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Αυτό_το_βιβλίο_εργασίας"/>
  <mc:AlternateContent xmlns:mc="http://schemas.openxmlformats.org/markup-compatibility/2006">
    <mc:Choice Requires="x15">
      <x15ac:absPath xmlns:x15ac="http://schemas.microsoft.com/office/spreadsheetml/2010/11/ac" url="V:\ΔΑ\EROTIMATOLOGIA\Αναρτήσεις στοιχείων στο site\2025Β\"/>
    </mc:Choice>
  </mc:AlternateContent>
  <xr:revisionPtr revIDLastSave="0" documentId="13_ncr:1_{C7328DA0-FB8C-4169-9E51-9E689038C424}" xr6:coauthVersionLast="36" xr6:coauthVersionMax="36" xr10:uidLastSave="{00000000-0000-0000-0000-000000000000}"/>
  <bookViews>
    <workbookView xWindow="32772" yWindow="32772" windowWidth="23040" windowHeight="8364" tabRatio="919" xr2:uid="{00000000-000D-0000-FFFF-FFFF00000000}"/>
  </bookViews>
  <sheets>
    <sheet name="Διασύνδεση σταθερής 2025B" sheetId="51" r:id="rId1"/>
  </sheets>
  <calcPr calcId="191029"/>
</workbook>
</file>

<file path=xl/calcChain.xml><?xml version="1.0" encoding="utf-8"?>
<calcChain xmlns="http://schemas.openxmlformats.org/spreadsheetml/2006/main">
  <c r="C105" i="51" l="1"/>
  <c r="E84" i="51"/>
  <c r="D84" i="51"/>
  <c r="C84" i="51"/>
  <c r="K64" i="51"/>
  <c r="J64" i="51"/>
  <c r="I64" i="51"/>
  <c r="G64" i="51"/>
  <c r="F64" i="51"/>
  <c r="E64" i="51"/>
  <c r="C64" i="51"/>
  <c r="E41" i="51"/>
  <c r="E39" i="51" s="1"/>
  <c r="C41" i="51"/>
  <c r="C39" i="51" s="1"/>
  <c r="E34" i="51"/>
  <c r="C34" i="51"/>
  <c r="G24" i="51"/>
  <c r="G22" i="51" s="1"/>
  <c r="F24" i="51"/>
  <c r="F22" i="51" s="1"/>
  <c r="D24" i="51"/>
  <c r="D22" i="51" s="1"/>
  <c r="C24" i="51"/>
  <c r="C22" i="51"/>
  <c r="G17" i="51"/>
  <c r="F17" i="51"/>
  <c r="D17" i="51"/>
  <c r="C17" i="51"/>
  <c r="K41" i="51"/>
  <c r="I41" i="51"/>
  <c r="I39" i="51" s="1"/>
  <c r="K39" i="51"/>
  <c r="K34" i="51"/>
  <c r="I34" i="51"/>
  <c r="J22" i="51"/>
  <c r="I22" i="51"/>
  <c r="J24" i="51"/>
  <c r="I24" i="51"/>
  <c r="J17" i="51"/>
  <c r="I17" i="51"/>
  <c r="C104" i="51" l="1"/>
</calcChain>
</file>

<file path=xl/sharedStrings.xml><?xml version="1.0" encoding="utf-8"?>
<sst xmlns="http://schemas.openxmlformats.org/spreadsheetml/2006/main" count="206" uniqueCount="130">
  <si>
    <t>CYTA</t>
  </si>
  <si>
    <t>COSMOTE</t>
  </si>
  <si>
    <t>Α.</t>
  </si>
  <si>
    <t>1.</t>
  </si>
  <si>
    <t>Αυτοπαροχή</t>
  </si>
  <si>
    <t>1.1</t>
  </si>
  <si>
    <t>Εσωτερική κίνηση</t>
  </si>
  <si>
    <t>2.</t>
  </si>
  <si>
    <t>Κίνηση που τερματίζουν άλλοι πάροχοι στο δίκτυο σας</t>
  </si>
  <si>
    <t>2.1</t>
  </si>
  <si>
    <t>2.2</t>
  </si>
  <si>
    <t>2.3</t>
  </si>
  <si>
    <t>VODAFONE</t>
  </si>
  <si>
    <t>2.4</t>
  </si>
  <si>
    <t>WIND</t>
  </si>
  <si>
    <t>2.5</t>
  </si>
  <si>
    <t>2.6</t>
  </si>
  <si>
    <t>Εταιρείες σταθερής</t>
  </si>
  <si>
    <t>ΟΤΕ</t>
  </si>
  <si>
    <t>2.9</t>
  </si>
  <si>
    <t>2.10</t>
  </si>
  <si>
    <t>FORTHNET</t>
  </si>
  <si>
    <t>2.11</t>
  </si>
  <si>
    <t>2.12</t>
  </si>
  <si>
    <t>2.13</t>
  </si>
  <si>
    <t>Λοιποί</t>
  </si>
  <si>
    <t>3.</t>
  </si>
  <si>
    <t>Κίνηση που τερματίζετε εσείς σε δίκτυα άλλων παρόχων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</si>
  <si>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</si>
  <si>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</si>
  <si>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</si>
  <si>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</si>
  <si>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</si>
  <si>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</si>
  <si>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</si>
  <si>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</si>
  <si>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</si>
  <si>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</si>
  <si>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</si>
  <si>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Β.</t>
  </si>
  <si>
    <t xml:space="preserve">Προς σύντομους κωδικούς 10xxx, 11xxx (εκτός 116xx, 118xx) και 181xx-183xx </t>
  </si>
  <si>
    <t>1.2</t>
  </si>
  <si>
    <t xml:space="preserve">Προς αριθμούς 800, 801 </t>
  </si>
  <si>
    <t>1.3</t>
  </si>
  <si>
    <t>Προς αριθμούς 807</t>
  </si>
  <si>
    <t>1.4</t>
  </si>
  <si>
    <t>Προς αριθμούς αυξημένης χρέωσης (όλες οι αριθμοσειρές και οι σύντομοι κωδικοί), με τιμολόγηση ανά λεπτό</t>
  </si>
  <si>
    <t>1.5</t>
  </si>
  <si>
    <t>Προς αριθμούς αυξημένης χρέωσης (όλες οι αριθμοσειρές και οι σύντομοι κωδικοί), με τιμολόγηση ανά κλήση</t>
  </si>
  <si>
    <t>1.6</t>
  </si>
  <si>
    <t>Προς λοιπούς αριθμούς με τιμολόγηση ανά λεπτό</t>
  </si>
  <si>
    <t>1.7</t>
  </si>
  <si>
    <t>Προς λοιπούς αριθμούς με τιμολόγηση ανά κλήση</t>
  </si>
  <si>
    <t>1.8</t>
  </si>
  <si>
    <t>Σύνολο</t>
  </si>
  <si>
    <t>Γ.</t>
  </si>
  <si>
    <t>Διεθνής κίνηση</t>
  </si>
  <si>
    <t>Διεθνής εξερχόμενη</t>
  </si>
  <si>
    <t>Ανεξάρτητα προέλευσης (συνδρομητές σας ή διαβίβαση), χωρίς διαμεσολάβηση άλλου εγχώριου παρόχου</t>
  </si>
  <si>
    <t>Τερματισμός κίνησης στο εξωτερικό - κίνηση προερχόμενη από συνδρομητές σας ή και από άλλους παρόχους.</t>
  </si>
  <si>
    <t xml:space="preserve">Διεθνής εισερχόμενη </t>
  </si>
  <si>
    <t>Τερματισμός διεθνούς εισερχόμενης κίνησης στο δίκτυο σας - είτε απ' ευθείας είτε με διαμεσολάβηση άλλου εχωρίου παρόχου.</t>
  </si>
  <si>
    <t>Δ.</t>
  </si>
  <si>
    <t xml:space="preserve">Κίνηση διαβίβασης </t>
  </si>
  <si>
    <t>που εξυπηρετούν άλλοι εθνικοί πάροχοι για λογαριασμό σας</t>
  </si>
  <si>
    <t>Συνολικά Έσοδα-Τέλη</t>
  </si>
  <si>
    <t>Έσοδα Διασύνδεσης</t>
  </si>
  <si>
    <t>Τέλη Διασύνδεσης</t>
  </si>
  <si>
    <t>Κίνηση 
(λεπτά)</t>
  </si>
  <si>
    <t>Κίνηση που εκκινεί από συνδρομητές σας και τερματίζει σε συνδρομητές σας (γεωγραφικοί αριθμοί)
Περιλαμβάνονται και κλήσεις συνδρομητών επιλογής/προεπιλογής που τερματίζουν εντός του δικτύου σας.</t>
  </si>
  <si>
    <t xml:space="preserve">Αυτοπαροχή εκκίνησης κλήσεων </t>
  </si>
  <si>
    <t>Κίνηση που εκκινεί από συνδρομητές σας (γεωγραφικοί αριθμοί) απ'ευθείας συνδεδεμένους στο δίκτυο σας, 
ανεξάρτητα από το δίκτυο τερματισμού (δικό σας, άλλου εγχωρίου παρόχου ή παρόχου του εξωτερικού)</t>
  </si>
  <si>
    <t>Φωνή (διασύνδεση TDM)</t>
  </si>
  <si>
    <t xml:space="preserve">Φωνή (διασύνδεση ΙΡ) </t>
  </si>
  <si>
    <t>Εταιρείες κινητής</t>
  </si>
  <si>
    <t>4.</t>
  </si>
  <si>
    <t>4.1</t>
  </si>
  <si>
    <t>ΕΘνική κίνηση - συνδρομητικοί αριθμοί (γεωγραφικοί &amp; κινητοί)</t>
  </si>
  <si>
    <t>Εναλλακτικοί πάροχοι σταθερής</t>
  </si>
  <si>
    <t>4.2</t>
  </si>
  <si>
    <t>Εθνική κίνηση - μη γεωγραφικοί αριθμοί</t>
  </si>
  <si>
    <t>Εταιρεία</t>
  </si>
  <si>
    <t>Αριθμός Μητρώου</t>
  </si>
  <si>
    <t>Περίοδος αναφοράς (έτος και εξάμηνο)</t>
  </si>
  <si>
    <t>Σύνολο (1.2-1.5)</t>
  </si>
  <si>
    <t>Ημερομηνία υποβολής</t>
  </si>
  <si>
    <t>Υπεύθυνος επικοινωνίας</t>
  </si>
  <si>
    <t>Εκκίνηση για λογαριασμό εγχώριων παρόχων</t>
  </si>
  <si>
    <t>Σύνολο αγοράς - μέσω Επιλογής / Προεπιλογής Φορέα</t>
  </si>
  <si>
    <t>Από συνδρομητές σας προς το οικείο δίκτυο</t>
  </si>
  <si>
    <t>Από συνδρομητές σας προς άλλα δίκτυα</t>
  </si>
  <si>
    <t>Από άλλα δίκτυα προς το δίκτυο σας</t>
  </si>
  <si>
    <t>Κλήσεις που εκκινούν από συνδρομητές σας ή που τερματίζουν σε συνδρομητές σας</t>
  </si>
  <si>
    <t>Κίνηση από το εξωτερικό, χωρίς μεσολάβηση άλλου εγχωρίου παρόχου, για τερματισμό είτε απ' ευθείας σε συνδρομητές σας είτε σε άλλα εγχώρια δίκτυα.</t>
  </si>
  <si>
    <t>Κίνηση διαβίβασης  - μη δεσμοποιημένη</t>
  </si>
  <si>
    <t>που εξυπηρετείτε εσείς από παρόχους του εσωτερικού 
σε άλλους παρόχους του εσωτερικού</t>
  </si>
  <si>
    <t>που εξυπηρετείτε εσείς από εθνικούς παρόχους σε παρόχους του εξωτερικού</t>
  </si>
  <si>
    <t>που εξυπηρετείτε εσείς από παρόχους του εξωτερικού σε εθνικούς παρόχους</t>
  </si>
  <si>
    <t>που εξυπηρετείτε εσείς από παρόχους του εξωτερικού 
σε άλλους παρόχους του εξωτερικού</t>
  </si>
  <si>
    <t>Κίνηση από χώρες εκτός ΕΕΑ</t>
  </si>
  <si>
    <t>που τερματίζει σε συνδρομητές του δικτύου σας, μέσω άλλων εθνικών παρόχων</t>
  </si>
  <si>
    <t>Ε.</t>
  </si>
  <si>
    <t>Εθνική Περιαγωγή</t>
  </si>
  <si>
    <t>Που εκκινεί από συνδρομητές σας</t>
  </si>
  <si>
    <t>Που τερματίζει σε συνδρομητές σας</t>
  </si>
  <si>
    <t>Ανά Υπηρεσία</t>
  </si>
  <si>
    <t>Κίνηση</t>
  </si>
  <si>
    <t>Φωνή (λεπτά)</t>
  </si>
  <si>
    <t>SMS (αριθμός SMS)</t>
  </si>
  <si>
    <t>MMS (αριθμός MMS)</t>
  </si>
  <si>
    <t>Data (MBytes)</t>
  </si>
  <si>
    <t>ΣΤ.</t>
  </si>
  <si>
    <t>Διασύνδεση Σταθερής</t>
  </si>
  <si>
    <t>B</t>
  </si>
  <si>
    <t>Κίνηση τερματισμού 
(local + single tandem + double tandem)
(λεπτά)</t>
  </si>
  <si>
    <t>Έσοδα Τερματισμού
(ευρώ)</t>
  </si>
  <si>
    <t>Έσοδα 
(ευρώ)</t>
  </si>
  <si>
    <t>Τέλη
(ευρώ)</t>
  </si>
  <si>
    <t>NOVA</t>
  </si>
  <si>
    <t>Έκδοση 2024-01</t>
  </si>
  <si>
    <t>Κίνηση συλλογής 
(λεπτά)</t>
  </si>
  <si>
    <t>Έσοδα συλλογής
(ευρώ)</t>
  </si>
  <si>
    <t>Κίνηση από χώρες εντός ΕΕΑ</t>
  </si>
  <si>
    <t>ΟΛΟΙ -8 εταιρείες</t>
  </si>
  <si>
    <t>Κίνηση μέσω δεσμοπ/νης διαβίβασης 
(double tandem)
(λεπτά)</t>
  </si>
  <si>
    <t>Έσοδα 
δεσμοπ/νης διαβίβασης 
(ευρώ)</t>
  </si>
  <si>
    <t>Κίνηση αποκλειστικά προς συνδρομητές του παρόχου. ΟΧΙ κίνηση προς μη γεωγραφικούς αριθμούς.</t>
  </si>
  <si>
    <t>Έσοδα δεσμοπ/νης διαβίβασης 
(ευρώ)</t>
  </si>
  <si>
    <t>Σύνολο αγοράς - στο πλαίσιο διμερών συμφωνιών 
(χωρίς χρήση κωδικών όπως 807 κλπ)</t>
  </si>
  <si>
    <t>ORIZON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</si>
</sst>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43" formatCode="_-* #,##0.00\ _€_-;\-* #,##0.00\ _€_-;_-* &quot;-&quot;??\ _€_-;_-@_-"/>
    <numFmt numFmtId="164" formatCode="\(#,##0\)"/>
    <numFmt numFmtId="165" formatCode="_([$€]* #,##0.00_);_([$€]* \(#,##0.00\);_([$€]* &quot;-&quot;??_);_(@_)"/>
    <numFmt numFmtId="166" formatCode="#,##0.00_);[Red]\-#,##0.00_);0.00_);@_)"/>
    <numFmt numFmtId="167" formatCode="* _(#,##0.00_);[Red]* \(#,##0.00\);* _(&quot;-&quot;?_);@_)"/>
    <numFmt numFmtId="168" formatCode="\$\ * _(#,##0_);[Red]\$\ * \(#,##0\);\$\ * _(&quot;-&quot;?_);@_)"/>
    <numFmt numFmtId="169" formatCode="\$\ * _(#,##0.00_);[Red]\$\ * \(#,##0.00\);\$\ * _(&quot;-&quot;?_);@_)"/>
    <numFmt numFmtId="170" formatCode="[$EUR]\ * _(#,##0_);[Red][$EUR]\ * \(#,##0\);[$EUR]\ * _(&quot;-&quot;?_);@_)"/>
    <numFmt numFmtId="171" formatCode="[$EUR]\ * _(#,##0.00_);[Red][$EUR]\ * \(#,##0.00\);[$EUR]\ * _(&quot;-&quot;?_);@_)"/>
    <numFmt numFmtId="172" formatCode="\€\ * _(#,##0_);[Red]\€\ * \(#,##0\);\€\ * _(&quot;-&quot;?_);@_)"/>
    <numFmt numFmtId="173" formatCode="\€\ * _(#,##0.00_);[Red]\€\ * \(#,##0.00\);\€\ * _(&quot;-&quot;?_);@_)"/>
    <numFmt numFmtId="174" formatCode="[$GBP]\ * _(#,##0_);[Red][$GBP]\ * \(#,##0\);[$GBP]\ * _(&quot;-&quot;?_);@_)"/>
    <numFmt numFmtId="175" formatCode="[$GBP]\ * _(#,##0.00_);[Red][$GBP]\ * \(#,##0.00\);[$GBP]\ * _(&quot;-&quot;?_);@_)"/>
    <numFmt numFmtId="176" formatCode="\£\ * _(#,##0_);[Red]\£\ * \(#,##0\);\£\ * _(&quot;-&quot;?_);@_)"/>
    <numFmt numFmtId="177" formatCode="\£\ * _(#,##0.00_);[Red]\£\ * \(#,##0.00\);\£\ * _(&quot;-&quot;?_);@_)"/>
    <numFmt numFmtId="178" formatCode="[$USD]\ * _(#,##0_);[Red][$USD]\ * \(#,##0\);[$USD]\ * _(&quot;-&quot;?_);@_)"/>
    <numFmt numFmtId="179" formatCode="[$USD]\ * _(#,##0.00_);[Red][$USD]\ * \(#,##0.00\);[$USD]\ * _(&quot;-&quot;?_);@_)"/>
    <numFmt numFmtId="180" formatCode="dd\ mmm\ yy_)"/>
    <numFmt numFmtId="181" formatCode="mmm\ yy_)"/>
    <numFmt numFmtId="182" formatCode="yyyy_)"/>
    <numFmt numFmtId="183" formatCode="#,##0_);[Red]\-#,##0_);0_);@_)"/>
    <numFmt numFmtId="184" formatCode="#,##0%;[Red]\-#,##0%;0%;@_)"/>
    <numFmt numFmtId="185" formatCode="#,##0.00%;[Red]\-#,##0.00%;0.00%;@_)"/>
    <numFmt numFmtId="186" formatCode="0.00%;[Red]\-0.00%"/>
    <numFmt numFmtId="187" formatCode="_ * #,##0_ ;_ * \-#,##0_ ;_ * &quot;-&quot;_ ;_ @_ "/>
    <numFmt numFmtId="188" formatCode="_ * #,##0.00_ ;_ * \-#,##0.00_ ;_ * &quot;-&quot;??_ ;_ @_ "/>
    <numFmt numFmtId="189" formatCode="dd\ /\ mm\ /\ yyyy"/>
  </numFmts>
  <fonts count="68">
    <font>
      <sz val="11"/>
      <color theme="1"/>
      <name val="Calibri"/>
      <family val="2"/>
      <charset val="161"/>
      <scheme val="minor"/>
    </font>
    <font>
      <sz val="11"/>
      <color indexed="8"/>
      <name val="Calibri"/>
      <family val="2"/>
      <charset val="161"/>
    </font>
    <font>
      <sz val="10"/>
      <name val="Arial Greek"/>
      <charset val="161"/>
    </font>
    <font>
      <b/>
      <sz val="10"/>
      <name val="Tahoma"/>
      <family val="2"/>
      <charset val="161"/>
    </font>
    <font>
      <sz val="10"/>
      <color indexed="8"/>
      <name val="MS Sans Serif"/>
      <family val="2"/>
    </font>
    <font>
      <sz val="10"/>
      <name val="Arial"/>
      <family val="2"/>
      <charset val="161"/>
    </font>
    <font>
      <sz val="12"/>
      <name val="Times New Roman"/>
      <family val="1"/>
    </font>
    <font>
      <sz val="10"/>
      <name val="Helv"/>
    </font>
    <font>
      <sz val="10"/>
      <name val="Geneva"/>
      <family val="2"/>
    </font>
    <font>
      <sz val="8"/>
      <name val="MgAntique"/>
    </font>
    <font>
      <b/>
      <sz val="10"/>
      <name val="Arial"/>
      <family val="2"/>
      <charset val="161"/>
    </font>
    <font>
      <u/>
      <sz val="10"/>
      <name val="Arial"/>
      <family val="2"/>
    </font>
    <font>
      <sz val="10"/>
      <name val="MgAntiqueLight"/>
    </font>
    <font>
      <sz val="11"/>
      <name val="돋움"/>
      <family val="3"/>
      <charset val="129"/>
    </font>
    <font>
      <sz val="10"/>
      <name val="MS Sans Serif"/>
      <family val="2"/>
      <charset val="161"/>
    </font>
    <font>
      <sz val="12"/>
      <name val="바탕체"/>
      <family val="1"/>
      <charset val="129"/>
    </font>
    <font>
      <sz val="11"/>
      <color indexed="8"/>
      <name val="Calibri"/>
      <family val="2"/>
      <charset val="161"/>
    </font>
    <font>
      <sz val="11"/>
      <color indexed="9"/>
      <name val="Calibri"/>
      <family val="2"/>
      <charset val="161"/>
    </font>
    <font>
      <sz val="10"/>
      <color indexed="10"/>
      <name val="Times New Roman"/>
      <family val="1"/>
      <charset val="161"/>
    </font>
    <font>
      <sz val="11"/>
      <color indexed="20"/>
      <name val="Calibri"/>
      <family val="2"/>
      <charset val="161"/>
    </font>
    <font>
      <sz val="9"/>
      <name val="Arial"/>
      <family val="2"/>
    </font>
    <font>
      <i/>
      <sz val="9"/>
      <color indexed="55"/>
      <name val="Arial"/>
      <family val="2"/>
    </font>
    <font>
      <b/>
      <sz val="11"/>
      <color indexed="9"/>
      <name val="Calibri"/>
      <family val="2"/>
      <charset val="161"/>
    </font>
    <font>
      <b/>
      <sz val="10"/>
      <name val="Times New Roman"/>
      <family val="1"/>
      <charset val="161"/>
    </font>
    <font>
      <b/>
      <sz val="9"/>
      <name val="Arial"/>
      <family val="2"/>
    </font>
    <font>
      <sz val="10"/>
      <name val="Times New Roman"/>
      <family val="1"/>
      <charset val="161"/>
    </font>
    <font>
      <i/>
      <sz val="11"/>
      <color indexed="23"/>
      <name val="Calibri"/>
      <family val="2"/>
      <charset val="161"/>
    </font>
    <font>
      <sz val="11"/>
      <color indexed="17"/>
      <name val="Calibri"/>
      <family val="2"/>
      <charset val="161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8"/>
      <name val="Arial"/>
      <family val="2"/>
    </font>
    <font>
      <b/>
      <sz val="15"/>
      <color indexed="56"/>
      <name val="Calibri"/>
      <family val="2"/>
      <charset val="161"/>
    </font>
    <font>
      <b/>
      <sz val="13"/>
      <color indexed="56"/>
      <name val="Calibri"/>
      <family val="2"/>
      <charset val="161"/>
    </font>
    <font>
      <b/>
      <sz val="11"/>
      <color indexed="56"/>
      <name val="Calibri"/>
      <family val="2"/>
      <charset val="161"/>
    </font>
    <font>
      <sz val="10"/>
      <color indexed="12"/>
      <name val="Times New Roman"/>
      <family val="1"/>
      <charset val="161"/>
    </font>
    <font>
      <sz val="11"/>
      <color indexed="52"/>
      <name val="Calibri"/>
      <family val="2"/>
      <charset val="161"/>
    </font>
    <font>
      <b/>
      <sz val="18"/>
      <name val="Times New Roman"/>
      <family val="1"/>
      <charset val="161"/>
    </font>
    <font>
      <i/>
      <sz val="9"/>
      <color indexed="16"/>
      <name val="Arial"/>
      <family val="2"/>
    </font>
    <font>
      <sz val="11"/>
      <color indexed="60"/>
      <name val="Calibri"/>
      <family val="2"/>
      <charset val="161"/>
    </font>
    <font>
      <sz val="8"/>
      <name val="Arial"/>
      <family val="2"/>
    </font>
    <font>
      <sz val="10"/>
      <color indexed="14"/>
      <name val="MS Sans Serif"/>
      <family val="2"/>
      <charset val="161"/>
    </font>
    <font>
      <sz val="10"/>
      <color indexed="10"/>
      <name val="MS Sans Serif"/>
      <family val="2"/>
      <charset val="161"/>
    </font>
    <font>
      <b/>
      <sz val="14"/>
      <name val="Times New Roman"/>
      <family val="1"/>
      <charset val="161"/>
    </font>
    <font>
      <b/>
      <sz val="12"/>
      <name val="Times New Roman"/>
      <family val="1"/>
    </font>
    <font>
      <b/>
      <sz val="18"/>
      <color indexed="56"/>
      <name val="Cambria"/>
      <family val="2"/>
      <charset val="161"/>
    </font>
    <font>
      <sz val="11"/>
      <color indexed="10"/>
      <name val="Calibri"/>
      <family val="2"/>
      <charset val="161"/>
    </font>
    <font>
      <i/>
      <sz val="10"/>
      <name val="Arial"/>
      <family val="2"/>
      <charset val="161"/>
    </font>
    <font>
      <sz val="10"/>
      <color indexed="8"/>
      <name val="Arial"/>
      <family val="2"/>
      <charset val="161"/>
    </font>
    <font>
      <sz val="10"/>
      <name val="Tahoma"/>
      <family val="2"/>
      <charset val="161"/>
    </font>
    <font>
      <sz val="10"/>
      <name val="Arial Greek"/>
      <family val="2"/>
      <charset val="161"/>
    </font>
    <font>
      <sz val="11"/>
      <color indexed="62"/>
      <name val="Calibri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sz val="10"/>
      <color theme="1"/>
      <name val="Tahoma"/>
      <family val="2"/>
      <charset val="161"/>
    </font>
    <font>
      <b/>
      <sz val="11"/>
      <color theme="9" tint="-0.499984740745262"/>
      <name val="Tahoma"/>
      <family val="2"/>
      <charset val="161"/>
    </font>
    <font>
      <b/>
      <sz val="10"/>
      <color theme="0"/>
      <name val="Tahoma"/>
      <family val="2"/>
      <charset val="161"/>
    </font>
    <font>
      <sz val="10"/>
      <color theme="2" tint="-0.499984740745262"/>
      <name val="Tahoma"/>
      <family val="2"/>
      <charset val="161"/>
    </font>
    <font>
      <sz val="10"/>
      <color theme="3" tint="-0.499984740745262"/>
      <name val="Tahoma"/>
      <family val="2"/>
      <charset val="161"/>
    </font>
    <font>
      <sz val="8"/>
      <color theme="1"/>
      <name val="Tahoma"/>
      <family val="2"/>
      <charset val="161"/>
    </font>
    <font>
      <b/>
      <sz val="10"/>
      <color theme="1"/>
      <name val="Tahoma"/>
      <family val="2"/>
      <charset val="161"/>
    </font>
    <font>
      <b/>
      <sz val="12"/>
      <color theme="1"/>
      <name val="Tahoma"/>
      <family val="2"/>
      <charset val="161"/>
    </font>
    <font>
      <b/>
      <sz val="9"/>
      <color theme="7" tint="-0.499984740745262"/>
      <name val="Tahoma"/>
      <family val="2"/>
      <charset val="161"/>
    </font>
    <font>
      <sz val="9"/>
      <color theme="7" tint="-0.499984740745262"/>
      <name val="Tahoma"/>
      <family val="2"/>
      <charset val="161"/>
    </font>
    <font>
      <b/>
      <sz val="11"/>
      <color theme="5" tint="-0.499984740745262"/>
      <name val="Tahoma"/>
      <family val="2"/>
      <charset val="161"/>
    </font>
    <font>
      <sz val="10"/>
      <color theme="5" tint="-0.499984740745262"/>
      <name val="Tahoma"/>
      <family val="2"/>
      <charset val="161"/>
    </font>
    <font>
      <b/>
      <sz val="16"/>
      <color theme="7" tint="-0.499984740745262"/>
      <name val="Tahoma"/>
      <family val="2"/>
      <charset val="161"/>
    </font>
  </fonts>
  <fills count="5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7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gray0625">
        <fgColor indexed="15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15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F7D7B"/>
        <bgColor indexed="64"/>
      </patternFill>
    </fill>
    <fill>
      <patternFill patternType="solid">
        <fgColor rgb="FFBB46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lightVertical">
        <bgColor rgb="FFFF0000"/>
      </patternFill>
    </fill>
    <fill>
      <patternFill patternType="solid">
        <fgColor theme="5" tint="0.39997558519241921"/>
        <bgColor indexed="64"/>
      </patternFill>
    </fill>
  </fills>
  <borders count="3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tted">
        <color indexed="57"/>
      </left>
      <right style="dotted">
        <color indexed="57"/>
      </right>
      <top style="dotted">
        <color indexed="57"/>
      </top>
      <bottom style="dotted">
        <color indexed="57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41"/>
      </top>
      <bottom style="medium">
        <color indexed="41"/>
      </bottom>
      <diagonal/>
    </border>
    <border>
      <left/>
      <right/>
      <top style="medium">
        <color indexed="4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2" tint="-0.749961851863155"/>
      </left>
      <right/>
      <top style="thin">
        <color theme="2" tint="-0.749961851863155"/>
      </top>
      <bottom style="thin">
        <color theme="2" tint="-0.749961851863155"/>
      </bottom>
      <diagonal/>
    </border>
    <border>
      <left/>
      <right/>
      <top style="thin">
        <color theme="2" tint="-0.749961851863155"/>
      </top>
      <bottom style="thin">
        <color theme="2" tint="-0.749961851863155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2" tint="-0.249977111117893"/>
      </bottom>
      <diagonal/>
    </border>
    <border>
      <left/>
      <right/>
      <top style="thin">
        <color theme="0" tint="-0.14999847407452621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/>
      <diagonal/>
    </border>
    <border>
      <left/>
      <right/>
      <top style="thin">
        <color theme="2" tint="-0.249977111117893"/>
      </top>
      <bottom/>
      <diagonal/>
    </border>
  </borders>
  <cellStyleXfs count="231">
    <xf numFmtId="0" fontId="0" fillId="0" borderId="0"/>
    <xf numFmtId="0" fontId="14" fillId="0" borderId="0"/>
    <xf numFmtId="0" fontId="4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6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7" fillId="0" borderId="0"/>
    <xf numFmtId="0" fontId="1" fillId="2" borderId="0" applyNumberFormat="0" applyBorder="0" applyAlignment="0" applyProtection="0"/>
    <xf numFmtId="0" fontId="16" fillId="2" borderId="0" applyNumberFormat="0" applyBorder="0" applyAlignment="0" applyProtection="0"/>
    <xf numFmtId="0" fontId="1" fillId="3" borderId="0" applyNumberFormat="0" applyBorder="0" applyAlignment="0" applyProtection="0"/>
    <xf numFmtId="0" fontId="16" fillId="3" borderId="0" applyNumberFormat="0" applyBorder="0" applyAlignment="0" applyProtection="0"/>
    <xf numFmtId="0" fontId="1" fillId="4" borderId="0" applyNumberFormat="0" applyBorder="0" applyAlignment="0" applyProtection="0"/>
    <xf numFmtId="0" fontId="16" fillId="4" borderId="0" applyNumberFormat="0" applyBorder="0" applyAlignment="0" applyProtection="0"/>
    <xf numFmtId="0" fontId="1" fillId="5" borderId="0" applyNumberFormat="0" applyBorder="0" applyAlignment="0" applyProtection="0"/>
    <xf numFmtId="0" fontId="16" fillId="5" borderId="0" applyNumberFormat="0" applyBorder="0" applyAlignment="0" applyProtection="0"/>
    <xf numFmtId="0" fontId="1" fillId="6" borderId="0" applyNumberFormat="0" applyBorder="0" applyAlignment="0" applyProtection="0"/>
    <xf numFmtId="0" fontId="16" fillId="6" borderId="0" applyNumberFormat="0" applyBorder="0" applyAlignment="0" applyProtection="0"/>
    <xf numFmtId="0" fontId="1" fillId="7" borderId="0" applyNumberFormat="0" applyBorder="0" applyAlignment="0" applyProtection="0"/>
    <xf numFmtId="0" fontId="16" fillId="7" borderId="0" applyNumberFormat="0" applyBorder="0" applyAlignment="0" applyProtection="0"/>
    <xf numFmtId="0" fontId="1" fillId="8" borderId="0" applyNumberFormat="0" applyBorder="0" applyAlignment="0" applyProtection="0"/>
    <xf numFmtId="0" fontId="16" fillId="8" borderId="0" applyNumberFormat="0" applyBorder="0" applyAlignment="0" applyProtection="0"/>
    <xf numFmtId="0" fontId="1" fillId="9" borderId="0" applyNumberFormat="0" applyBorder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6" fillId="10" borderId="0" applyNumberFormat="0" applyBorder="0" applyAlignment="0" applyProtection="0"/>
    <xf numFmtId="0" fontId="1" fillId="5" borderId="0" applyNumberFormat="0" applyBorder="0" applyAlignment="0" applyProtection="0"/>
    <xf numFmtId="0" fontId="16" fillId="5" borderId="0" applyNumberFormat="0" applyBorder="0" applyAlignment="0" applyProtection="0"/>
    <xf numFmtId="0" fontId="1" fillId="8" borderId="0" applyNumberFormat="0" applyBorder="0" applyAlignment="0" applyProtection="0"/>
    <xf numFmtId="0" fontId="16" fillId="8" borderId="0" applyNumberFormat="0" applyBorder="0" applyAlignment="0" applyProtection="0"/>
    <xf numFmtId="0" fontId="1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164" fontId="9" fillId="0" borderId="1" applyNumberFormat="0" applyFill="0" applyBorder="0" applyAlignment="0" applyProtection="0">
      <alignment horizontal="center" vertical="center"/>
    </xf>
    <xf numFmtId="164" fontId="9" fillId="0" borderId="1" applyNumberFormat="0" applyFill="0" applyBorder="0" applyAlignment="0" applyProtection="0">
      <alignment horizontal="center" vertical="center"/>
    </xf>
    <xf numFmtId="0" fontId="18" fillId="0" borderId="2" applyNumberFormat="0" applyFill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0" fillId="0" borderId="0"/>
    <xf numFmtId="0" fontId="20" fillId="0" borderId="0" applyNumberFormat="0" applyAlignment="0">
      <alignment vertical="center"/>
    </xf>
    <xf numFmtId="0" fontId="20" fillId="0" borderId="0" applyNumberFormat="0" applyAlignment="0">
      <alignment vertical="center"/>
    </xf>
    <xf numFmtId="0" fontId="21" fillId="0" borderId="0" applyNumberFormat="0" applyAlignment="0">
      <alignment vertical="center"/>
    </xf>
    <xf numFmtId="0" fontId="22" fillId="21" borderId="3" applyNumberFormat="0" applyAlignment="0" applyProtection="0"/>
    <xf numFmtId="0" fontId="22" fillId="21" borderId="3" applyNumberFormat="0" applyAlignment="0" applyProtection="0"/>
    <xf numFmtId="166" fontId="21" fillId="0" borderId="0" applyNumberFormat="0" applyAlignment="0">
      <alignment vertical="center"/>
    </xf>
    <xf numFmtId="0" fontId="23" fillId="22" borderId="4" applyNumberFormat="0" applyProtection="0">
      <alignment horizontal="center" vertical="center" wrapText="1"/>
    </xf>
    <xf numFmtId="0" fontId="23" fillId="22" borderId="0" applyNumberFormat="0" applyBorder="0" applyProtection="0">
      <alignment horizontal="centerContinuous" vertical="center"/>
    </xf>
    <xf numFmtId="0" fontId="24" fillId="23" borderId="0" applyNumberFormat="0">
      <alignment horizontal="center" vertical="top" wrapText="1"/>
    </xf>
    <xf numFmtId="0" fontId="24" fillId="23" borderId="0" applyNumberFormat="0">
      <alignment horizontal="left" vertical="top" wrapText="1"/>
    </xf>
    <xf numFmtId="0" fontId="24" fillId="23" borderId="0" applyNumberFormat="0">
      <alignment horizontal="centerContinuous" vertical="top"/>
    </xf>
    <xf numFmtId="0" fontId="20" fillId="23" borderId="0" applyNumberFormat="0">
      <alignment horizontal="center" vertical="top" wrapText="1"/>
    </xf>
    <xf numFmtId="0" fontId="24" fillId="24" borderId="0" applyNumberFormat="0">
      <alignment horizontal="center" vertical="top" wrapText="1"/>
    </xf>
    <xf numFmtId="0" fontId="25" fillId="0" borderId="5" applyNumberFormat="0" applyFont="0" applyFill="0" applyAlignment="0" applyProtection="0">
      <alignment horizontal="left"/>
    </xf>
    <xf numFmtId="43" fontId="2" fillId="0" borderId="0" applyFont="0" applyFill="0" applyBorder="0" applyAlignment="0" applyProtection="0"/>
    <xf numFmtId="167" fontId="20" fillId="0" borderId="0" applyFont="0" applyFill="0" applyBorder="0" applyAlignment="0" applyProtection="0">
      <alignment vertical="center"/>
    </xf>
    <xf numFmtId="168" fontId="20" fillId="0" borderId="0" applyFont="0" applyFill="0" applyBorder="0" applyAlignment="0" applyProtection="0">
      <alignment vertical="center"/>
    </xf>
    <xf numFmtId="169" fontId="20" fillId="0" borderId="0" applyFont="0" applyFill="0" applyBorder="0" applyAlignment="0" applyProtection="0">
      <alignment vertical="center"/>
    </xf>
    <xf numFmtId="170" fontId="20" fillId="0" borderId="0" applyFont="0" applyFill="0" applyBorder="0" applyAlignment="0" applyProtection="0">
      <alignment vertical="center"/>
    </xf>
    <xf numFmtId="171" fontId="20" fillId="0" borderId="0" applyFont="0" applyFill="0" applyBorder="0" applyAlignment="0" applyProtection="0">
      <alignment vertical="center"/>
    </xf>
    <xf numFmtId="172" fontId="20" fillId="0" borderId="0" applyFont="0" applyFill="0" applyBorder="0" applyAlignment="0" applyProtection="0">
      <alignment vertical="center"/>
    </xf>
    <xf numFmtId="173" fontId="20" fillId="0" borderId="0" applyFont="0" applyFill="0" applyBorder="0" applyAlignment="0" applyProtection="0">
      <alignment vertical="center"/>
    </xf>
    <xf numFmtId="174" fontId="20" fillId="0" borderId="0" applyFont="0" applyFill="0" applyBorder="0" applyAlignment="0" applyProtection="0">
      <alignment vertical="center"/>
    </xf>
    <xf numFmtId="175" fontId="20" fillId="0" borderId="0" applyFont="0" applyFill="0" applyBorder="0" applyAlignment="0" applyProtection="0">
      <alignment vertical="center"/>
    </xf>
    <xf numFmtId="176" fontId="20" fillId="0" borderId="0" applyFont="0" applyFill="0" applyBorder="0" applyAlignment="0" applyProtection="0">
      <alignment vertical="center"/>
    </xf>
    <xf numFmtId="177" fontId="20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>
      <alignment vertical="center"/>
    </xf>
    <xf numFmtId="179" fontId="20" fillId="0" borderId="0" applyFont="0" applyFill="0" applyBorder="0" applyAlignment="0" applyProtection="0">
      <alignment vertical="center"/>
    </xf>
    <xf numFmtId="180" fontId="20" fillId="0" borderId="0" applyFont="0" applyFill="0" applyBorder="0" applyAlignment="0" applyProtection="0">
      <alignment vertical="center"/>
    </xf>
    <xf numFmtId="181" fontId="20" fillId="0" borderId="0" applyFont="0" applyFill="0" applyBorder="0" applyAlignment="0" applyProtection="0">
      <alignment vertical="center"/>
    </xf>
    <xf numFmtId="182" fontId="20" fillId="0" borderId="0" applyFont="0" applyFill="0" applyBorder="0" applyAlignment="0" applyProtection="0">
      <alignment vertical="center"/>
    </xf>
    <xf numFmtId="180" fontId="20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8" fillId="23" borderId="0" applyNumberFormat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horizontal="left" vertical="center"/>
    </xf>
    <xf numFmtId="0" fontId="24" fillId="0" borderId="0" applyNumberFormat="0" applyFill="0" applyBorder="0" applyAlignment="0" applyProtection="0">
      <alignment vertical="center"/>
    </xf>
    <xf numFmtId="0" fontId="32" fillId="0" borderId="0"/>
    <xf numFmtId="0" fontId="33" fillId="0" borderId="6" applyNumberFormat="0" applyFill="0" applyAlignment="0" applyProtection="0"/>
    <xf numFmtId="0" fontId="33" fillId="0" borderId="6" applyNumberFormat="0" applyFill="0" applyAlignment="0" applyProtection="0"/>
    <xf numFmtId="0" fontId="34" fillId="0" borderId="7" applyNumberFormat="0" applyFill="0" applyAlignment="0" applyProtection="0"/>
    <xf numFmtId="0" fontId="34" fillId="0" borderId="7" applyNumberFormat="0" applyFill="0" applyAlignment="0" applyProtection="0"/>
    <xf numFmtId="0" fontId="35" fillId="0" borderId="8" applyNumberFormat="0" applyFill="0" applyAlignment="0" applyProtection="0"/>
    <xf numFmtId="0" fontId="35" fillId="0" borderId="8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0" fillId="25" borderId="0" applyNumberFormat="0" applyFont="0" applyBorder="0" applyAlignment="0" applyProtection="0">
      <alignment vertical="center"/>
    </xf>
    <xf numFmtId="0" fontId="36" fillId="0" borderId="2" applyNumberFormat="0" applyFill="0" applyAlignment="0" applyProtection="0"/>
    <xf numFmtId="0" fontId="36" fillId="0" borderId="2" applyNumberFormat="0" applyFill="0" applyAlignment="0" applyProtection="0"/>
    <xf numFmtId="0" fontId="20" fillId="0" borderId="9" applyNumberFormat="0" applyAlignment="0">
      <alignment vertical="center"/>
    </xf>
    <xf numFmtId="0" fontId="20" fillId="0" borderId="10" applyNumberFormat="0" applyAlignment="0">
      <alignment vertical="center"/>
      <protection locked="0"/>
    </xf>
    <xf numFmtId="183" fontId="20" fillId="26" borderId="10" applyNumberFormat="0" applyAlignment="0">
      <alignment vertical="center"/>
      <protection locked="0"/>
    </xf>
    <xf numFmtId="0" fontId="20" fillId="27" borderId="0" applyNumberFormat="0" applyAlignment="0">
      <alignment vertical="center"/>
    </xf>
    <xf numFmtId="0" fontId="20" fillId="28" borderId="0" applyNumberFormat="0" applyAlignment="0">
      <alignment vertical="center"/>
    </xf>
    <xf numFmtId="0" fontId="20" fillId="27" borderId="0" applyNumberFormat="0" applyAlignment="0">
      <alignment vertical="center"/>
    </xf>
    <xf numFmtId="0" fontId="20" fillId="0" borderId="11" applyNumberFormat="0" applyAlignment="0">
      <alignment vertical="center"/>
      <protection locked="0"/>
    </xf>
    <xf numFmtId="0" fontId="52" fillId="7" borderId="12" applyNumberFormat="0" applyAlignment="0" applyProtection="0"/>
    <xf numFmtId="0" fontId="8" fillId="0" borderId="0"/>
    <xf numFmtId="0" fontId="37" fillId="0" borderId="13" applyNumberFormat="0" applyFill="0" applyAlignment="0" applyProtection="0"/>
    <xf numFmtId="0" fontId="37" fillId="0" borderId="13" applyNumberFormat="0" applyFill="0" applyAlignment="0" applyProtection="0"/>
    <xf numFmtId="0" fontId="38" fillId="0" borderId="0" applyNumberFormat="0" applyFill="0" applyBorder="0" applyProtection="0">
      <alignment horizontal="left" vertical="center"/>
    </xf>
    <xf numFmtId="0" fontId="39" fillId="0" borderId="0" applyNumberFormat="0" applyAlignment="0">
      <alignment vertical="center"/>
    </xf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2" fillId="0" borderId="0"/>
    <xf numFmtId="0" fontId="51" fillId="0" borderId="0"/>
    <xf numFmtId="0" fontId="53" fillId="0" borderId="0"/>
    <xf numFmtId="0" fontId="5" fillId="0" borderId="0"/>
    <xf numFmtId="0" fontId="2" fillId="0" borderId="0">
      <alignment vertical="top"/>
    </xf>
    <xf numFmtId="0" fontId="53" fillId="0" borderId="0"/>
    <xf numFmtId="0" fontId="5" fillId="0" borderId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/>
    <xf numFmtId="0" fontId="25" fillId="0" borderId="0"/>
    <xf numFmtId="183" fontId="20" fillId="0" borderId="0" applyFont="0" applyFill="0" applyBorder="0" applyAlignment="0" applyProtection="0">
      <alignment vertical="center"/>
    </xf>
    <xf numFmtId="166" fontId="20" fillId="0" borderId="0" applyFont="0" applyFill="0" applyBorder="0" applyAlignment="0" applyProtection="0">
      <alignment vertical="center"/>
    </xf>
    <xf numFmtId="183" fontId="20" fillId="0" borderId="0" applyFont="0" applyFill="0" applyBorder="0" applyAlignment="0" applyProtection="0">
      <alignment vertical="center"/>
    </xf>
    <xf numFmtId="0" fontId="20" fillId="29" borderId="0" applyNumberFormat="0" applyFont="0" applyBorder="0" applyAlignment="0" applyProtection="0">
      <alignment vertical="center"/>
    </xf>
    <xf numFmtId="0" fontId="20" fillId="29" borderId="0" applyNumberFormat="0" applyFont="0" applyBorder="0" applyAlignment="0" applyProtection="0">
      <alignment vertical="center"/>
    </xf>
    <xf numFmtId="9" fontId="5" fillId="0" borderId="0" applyFont="0" applyFill="0" applyBorder="0" applyAlignment="0" applyProtection="0"/>
    <xf numFmtId="184" fontId="20" fillId="0" borderId="0" applyFont="0" applyFill="0" applyBorder="0" applyAlignment="0" applyProtection="0">
      <alignment horizontal="right" vertical="center"/>
    </xf>
    <xf numFmtId="185" fontId="20" fillId="0" borderId="0" applyFont="0" applyFill="0" applyBorder="0" applyAlignment="0" applyProtection="0">
      <alignment vertical="center"/>
    </xf>
    <xf numFmtId="184" fontId="20" fillId="0" borderId="0" applyFont="0" applyFill="0" applyBorder="0" applyAlignment="0" applyProtection="0">
      <alignment horizontal="right" vertical="center"/>
    </xf>
    <xf numFmtId="0" fontId="42" fillId="0" borderId="0"/>
    <xf numFmtId="0" fontId="43" fillId="0" borderId="0"/>
    <xf numFmtId="0" fontId="25" fillId="0" borderId="14" applyNumberFormat="0" applyFont="0" applyFill="0" applyAlignment="0" applyProtection="0"/>
    <xf numFmtId="0" fontId="23" fillId="22" borderId="15" applyNumberFormat="0" applyBorder="0" applyProtection="0">
      <alignment horizontal="left" wrapText="1"/>
    </xf>
    <xf numFmtId="0" fontId="23" fillId="22" borderId="0" applyNumberFormat="0" applyBorder="0" applyProtection="0">
      <alignment horizontal="left"/>
    </xf>
    <xf numFmtId="0" fontId="24" fillId="0" borderId="0" applyNumberFormat="0" applyFill="0" applyBorder="0">
      <alignment horizontal="left" vertical="center" wrapText="1"/>
    </xf>
    <xf numFmtId="0" fontId="20" fillId="0" borderId="0" applyNumberFormat="0" applyFill="0" applyBorder="0">
      <alignment horizontal="left" vertical="center" wrapText="1" indent="1"/>
    </xf>
    <xf numFmtId="0" fontId="25" fillId="0" borderId="16" applyNumberFormat="0" applyFont="0" applyFill="0" applyAlignment="0" applyProtection="0"/>
    <xf numFmtId="0" fontId="44" fillId="0" borderId="0" applyNumberFormat="0" applyFill="0" applyBorder="0" applyProtection="0">
      <alignment horizontal="left" vertical="center"/>
    </xf>
    <xf numFmtId="40" fontId="25" fillId="0" borderId="0" applyFont="0" applyFill="0" applyBorder="0" applyAlignment="0" applyProtection="0"/>
    <xf numFmtId="186" fontId="25" fillId="0" borderId="0" applyFont="0" applyFill="0" applyBorder="0" applyAlignment="0" applyProtection="0"/>
    <xf numFmtId="0" fontId="5" fillId="0" borderId="0"/>
    <xf numFmtId="0" fontId="7" fillId="0" borderId="0"/>
    <xf numFmtId="0" fontId="45" fillId="0" borderId="0" applyNumberFormat="0" applyFill="0" applyBorder="0" applyAlignment="0" applyProtection="0">
      <alignment horizontal="left" vertical="center"/>
    </xf>
    <xf numFmtId="183" fontId="24" fillId="0" borderId="17" applyNumberFormat="0" applyFill="0" applyAlignment="0" applyProtection="0">
      <alignment vertical="center"/>
    </xf>
    <xf numFmtId="183" fontId="20" fillId="0" borderId="18" applyNumberFormat="0" applyFont="0" applyFill="0" applyAlignment="0" applyProtection="0">
      <alignment vertical="center"/>
    </xf>
    <xf numFmtId="0" fontId="20" fillId="30" borderId="0" applyNumberFormat="0" applyFont="0" applyBorder="0" applyAlignment="0" applyProtection="0">
      <alignment vertical="center"/>
    </xf>
    <xf numFmtId="0" fontId="20" fillId="0" borderId="0" applyNumberFormat="0" applyFont="0" applyFill="0" applyAlignment="0" applyProtection="0">
      <alignment vertical="center"/>
    </xf>
    <xf numFmtId="183" fontId="20" fillId="0" borderId="0" applyNumberFormat="0" applyFont="0" applyBorder="0" applyAlignment="0" applyProtection="0">
      <alignment vertical="center"/>
    </xf>
    <xf numFmtId="49" fontId="20" fillId="0" borderId="0" applyFont="0" applyFill="0" applyBorder="0" applyAlignment="0" applyProtection="0">
      <alignment horizontal="center" vertical="center"/>
    </xf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22" borderId="4" applyNumberFormat="0" applyProtection="0">
      <alignment horizontal="left" vertical="center"/>
    </xf>
    <xf numFmtId="183" fontId="24" fillId="0" borderId="0" applyNumberFormat="0" applyFill="0" applyBorder="0" applyAlignment="0" applyProtection="0">
      <alignment vertical="center"/>
    </xf>
    <xf numFmtId="183" fontId="24" fillId="0" borderId="0" applyNumberFormat="0" applyFill="0" applyBorder="0" applyAlignment="0" applyProtection="0">
      <alignment vertical="center"/>
    </xf>
    <xf numFmtId="183" fontId="24" fillId="0" borderId="0" applyNumberFormat="0" applyFill="0" applyBorder="0" applyAlignment="0" applyProtection="0">
      <alignment vertical="center"/>
    </xf>
    <xf numFmtId="183" fontId="24" fillId="23" borderId="0" applyNumberFormat="0" applyAlignment="0" applyProtection="0">
      <alignment vertical="center"/>
    </xf>
    <xf numFmtId="183" fontId="24" fillId="0" borderId="0" applyNumberFormat="0" applyFill="0" applyBorder="0" applyAlignment="0" applyProtection="0">
      <alignment vertical="center"/>
    </xf>
    <xf numFmtId="0" fontId="11" fillId="0" borderId="0"/>
    <xf numFmtId="0" fontId="20" fillId="0" borderId="0" applyNumberFormat="0" applyFont="0" applyBorder="0" applyAlignment="0" applyProtection="0">
      <alignment vertical="center"/>
    </xf>
    <xf numFmtId="0" fontId="20" fillId="0" borderId="0" applyNumberFormat="0" applyFont="0" applyAlignment="0" applyProtection="0">
      <alignment vertical="center"/>
    </xf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5" fillId="22" borderId="0" applyNumberFormat="0" applyBorder="0" applyProtection="0">
      <alignment horizontal="left"/>
    </xf>
    <xf numFmtId="164" fontId="12" fillId="0" borderId="0" applyFont="0" applyFill="0" applyBorder="0" applyAlignment="0" applyProtection="0">
      <alignment vertical="center"/>
    </xf>
    <xf numFmtId="0" fontId="5" fillId="0" borderId="0"/>
    <xf numFmtId="43" fontId="5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>
      <alignment vertical="top"/>
    </xf>
    <xf numFmtId="0" fontId="53" fillId="0" borderId="0"/>
    <xf numFmtId="0" fontId="54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49" fillId="0" borderId="0">
      <alignment vertical="top"/>
    </xf>
    <xf numFmtId="187" fontId="15" fillId="0" borderId="0" applyFont="0" applyFill="0" applyBorder="0" applyAlignment="0" applyProtection="0"/>
    <xf numFmtId="188" fontId="15" fillId="0" borderId="0" applyFont="0" applyFill="0" applyBorder="0" applyAlignment="0" applyProtection="0"/>
    <xf numFmtId="0" fontId="13" fillId="0" borderId="0"/>
  </cellStyleXfs>
  <cellXfs count="98">
    <xf numFmtId="0" fontId="0" fillId="0" borderId="0" xfId="0"/>
    <xf numFmtId="0" fontId="55" fillId="32" borderId="0" xfId="152" applyFont="1" applyFill="1" applyBorder="1" applyAlignment="1">
      <alignment vertical="center" wrapText="1"/>
    </xf>
    <xf numFmtId="0" fontId="55" fillId="0" borderId="0" xfId="152" applyFont="1" applyAlignment="1">
      <alignment horizontal="right" vertical="center" wrapText="1"/>
    </xf>
    <xf numFmtId="0" fontId="55" fillId="0" borderId="0" xfId="152" applyFont="1" applyAlignment="1">
      <alignment vertical="center" wrapText="1"/>
    </xf>
    <xf numFmtId="0" fontId="55" fillId="32" borderId="20" xfId="152" applyFont="1" applyFill="1" applyBorder="1" applyAlignment="1" applyProtection="1">
      <alignment vertical="center" wrapText="1"/>
    </xf>
    <xf numFmtId="0" fontId="55" fillId="0" borderId="0" xfId="152" applyFont="1" applyAlignment="1" applyProtection="1">
      <alignment horizontal="centerContinuous" vertical="center" wrapText="1"/>
      <protection locked="0"/>
    </xf>
    <xf numFmtId="0" fontId="55" fillId="0" borderId="0" xfId="152" applyFont="1" applyAlignment="1">
      <alignment horizontal="centerContinuous" vertical="center" wrapText="1"/>
    </xf>
    <xf numFmtId="0" fontId="55" fillId="0" borderId="28" xfId="152" applyFont="1" applyBorder="1" applyAlignment="1" applyProtection="1">
      <alignment vertical="center" wrapText="1"/>
      <protection locked="0"/>
    </xf>
    <xf numFmtId="0" fontId="55" fillId="0" borderId="0" xfId="152" applyFont="1" applyAlignment="1" applyProtection="1">
      <alignment vertical="center" wrapText="1"/>
      <protection locked="0"/>
    </xf>
    <xf numFmtId="0" fontId="59" fillId="31" borderId="22" xfId="152" applyFont="1" applyFill="1" applyBorder="1" applyAlignment="1">
      <alignment vertical="center" wrapText="1"/>
    </xf>
    <xf numFmtId="0" fontId="59" fillId="31" borderId="29" xfId="152" applyFont="1" applyFill="1" applyBorder="1" applyAlignment="1">
      <alignment vertical="center" wrapText="1"/>
    </xf>
    <xf numFmtId="0" fontId="60" fillId="45" borderId="0" xfId="152" applyFont="1" applyFill="1" applyBorder="1" applyAlignment="1">
      <alignment vertical="center"/>
    </xf>
    <xf numFmtId="3" fontId="61" fillId="46" borderId="20" xfId="152" applyNumberFormat="1" applyFont="1" applyFill="1" applyBorder="1" applyAlignment="1" applyProtection="1">
      <alignment vertical="center" wrapText="1"/>
    </xf>
    <xf numFmtId="0" fontId="55" fillId="35" borderId="20" xfId="152" applyFont="1" applyFill="1" applyBorder="1" applyAlignment="1" applyProtection="1">
      <alignment horizontal="right" vertical="center" wrapText="1"/>
    </xf>
    <xf numFmtId="0" fontId="3" fillId="40" borderId="20" xfId="152" applyFont="1" applyFill="1" applyBorder="1" applyAlignment="1" applyProtection="1">
      <alignment horizontal="right" vertical="center" wrapText="1"/>
    </xf>
    <xf numFmtId="3" fontId="61" fillId="47" borderId="20" xfId="152" applyNumberFormat="1" applyFont="1" applyFill="1" applyBorder="1" applyAlignment="1" applyProtection="1">
      <alignment vertical="center" wrapText="1"/>
    </xf>
    <xf numFmtId="0" fontId="55" fillId="32" borderId="25" xfId="152" applyFont="1" applyFill="1" applyBorder="1" applyAlignment="1">
      <alignment vertical="center" wrapText="1"/>
    </xf>
    <xf numFmtId="0" fontId="55" fillId="45" borderId="0" xfId="152" applyFont="1" applyFill="1" applyBorder="1" applyAlignment="1">
      <alignment vertical="center"/>
    </xf>
    <xf numFmtId="0" fontId="56" fillId="31" borderId="21" xfId="152" applyFont="1" applyFill="1" applyBorder="1" applyAlignment="1" applyProtection="1">
      <alignment horizontal="right" vertical="center" wrapText="1"/>
    </xf>
    <xf numFmtId="0" fontId="56" fillId="31" borderId="22" xfId="152" applyFont="1" applyFill="1" applyBorder="1" applyAlignment="1" applyProtection="1">
      <alignment vertical="center"/>
    </xf>
    <xf numFmtId="0" fontId="59" fillId="31" borderId="22" xfId="152" applyFont="1" applyFill="1" applyBorder="1" applyAlignment="1" applyProtection="1">
      <alignment vertical="center" wrapText="1"/>
    </xf>
    <xf numFmtId="0" fontId="59" fillId="31" borderId="29" xfId="152" applyFont="1" applyFill="1" applyBorder="1" applyAlignment="1" applyProtection="1">
      <alignment vertical="center" wrapText="1"/>
    </xf>
    <xf numFmtId="0" fontId="55" fillId="32" borderId="20" xfId="152" applyFont="1" applyFill="1" applyBorder="1" applyAlignment="1" applyProtection="1">
      <alignment horizontal="right" vertical="center" wrapText="1"/>
    </xf>
    <xf numFmtId="0" fontId="57" fillId="42" borderId="25" xfId="152" applyFont="1" applyFill="1" applyBorder="1" applyAlignment="1" applyProtection="1">
      <alignment horizontal="centerContinuous" vertical="center" wrapText="1"/>
    </xf>
    <xf numFmtId="0" fontId="57" fillId="42" borderId="26" xfId="152" applyFont="1" applyFill="1" applyBorder="1" applyAlignment="1" applyProtection="1">
      <alignment horizontal="centerContinuous" vertical="center" wrapText="1"/>
    </xf>
    <xf numFmtId="0" fontId="57" fillId="43" borderId="25" xfId="152" applyFont="1" applyFill="1" applyBorder="1" applyAlignment="1" applyProtection="1">
      <alignment horizontal="centerContinuous" vertical="center" wrapText="1"/>
    </xf>
    <xf numFmtId="0" fontId="57" fillId="43" borderId="26" xfId="152" applyFont="1" applyFill="1" applyBorder="1" applyAlignment="1" applyProtection="1">
      <alignment horizontal="centerContinuous" vertical="center" wrapText="1"/>
    </xf>
    <xf numFmtId="0" fontId="55" fillId="43" borderId="20" xfId="152" applyFont="1" applyFill="1" applyBorder="1" applyAlignment="1" applyProtection="1">
      <alignment horizontal="centerContinuous" vertical="center" wrapText="1"/>
    </xf>
    <xf numFmtId="0" fontId="57" fillId="33" borderId="20" xfId="152" applyFont="1" applyFill="1" applyBorder="1" applyAlignment="1" applyProtection="1">
      <alignment horizontal="right" vertical="center" wrapText="1"/>
    </xf>
    <xf numFmtId="0" fontId="57" fillId="33" borderId="20" xfId="152" applyFont="1" applyFill="1" applyBorder="1" applyAlignment="1" applyProtection="1">
      <alignment horizontal="left" vertical="center"/>
    </xf>
    <xf numFmtId="0" fontId="55" fillId="34" borderId="20" xfId="152" applyFont="1" applyFill="1" applyBorder="1" applyAlignment="1" applyProtection="1">
      <alignment horizontal="center" vertical="center" wrapText="1"/>
    </xf>
    <xf numFmtId="0" fontId="55" fillId="41" borderId="20" xfId="152" applyFont="1" applyFill="1" applyBorder="1" applyAlignment="1" applyProtection="1">
      <alignment horizontal="center" vertical="center" wrapText="1"/>
    </xf>
    <xf numFmtId="0" fontId="58" fillId="32" borderId="20" xfId="152" applyFont="1" applyFill="1" applyBorder="1" applyAlignment="1" applyProtection="1">
      <alignment horizontal="right" vertical="center" wrapText="1"/>
    </xf>
    <xf numFmtId="0" fontId="55" fillId="35" borderId="20" xfId="152" applyFont="1" applyFill="1" applyBorder="1" applyAlignment="1" applyProtection="1">
      <alignment horizontal="left" vertical="center" wrapText="1"/>
    </xf>
    <xf numFmtId="3" fontId="55" fillId="0" borderId="0" xfId="152" applyNumberFormat="1" applyFont="1" applyAlignment="1">
      <alignment vertical="center" wrapText="1"/>
    </xf>
    <xf numFmtId="3" fontId="55" fillId="32" borderId="20" xfId="152" applyNumberFormat="1" applyFont="1" applyFill="1" applyBorder="1" applyAlignment="1">
      <alignment vertical="center" wrapText="1"/>
    </xf>
    <xf numFmtId="0" fontId="58" fillId="32" borderId="20" xfId="152" applyFont="1" applyFill="1" applyBorder="1" applyAlignment="1">
      <alignment horizontal="right" vertical="center" wrapText="1"/>
    </xf>
    <xf numFmtId="0" fontId="3" fillId="44" borderId="19" xfId="152" applyFont="1" applyFill="1" applyBorder="1" applyAlignment="1" applyProtection="1">
      <alignment horizontal="right" vertical="center"/>
      <protection locked="0"/>
    </xf>
    <xf numFmtId="0" fontId="3" fillId="0" borderId="27" xfId="152" applyFont="1" applyBorder="1" applyAlignment="1" applyProtection="1">
      <alignment horizontal="left" vertical="center"/>
      <protection locked="0"/>
    </xf>
    <xf numFmtId="0" fontId="50" fillId="0" borderId="27" xfId="152" applyFont="1" applyBorder="1" applyAlignment="1" applyProtection="1">
      <alignment horizontal="left" vertical="center"/>
      <protection locked="0"/>
    </xf>
    <xf numFmtId="0" fontId="3" fillId="44" borderId="19" xfId="152" applyFont="1" applyFill="1" applyBorder="1" applyAlignment="1" applyProtection="1">
      <alignment horizontal="left" vertical="center"/>
      <protection locked="0"/>
    </xf>
    <xf numFmtId="0" fontId="56" fillId="31" borderId="21" xfId="152" applyFont="1" applyFill="1" applyBorder="1" applyAlignment="1">
      <alignment horizontal="right" vertical="center" wrapText="1"/>
    </xf>
    <xf numFmtId="0" fontId="56" fillId="31" borderId="22" xfId="152" applyFont="1" applyFill="1" applyBorder="1" applyAlignment="1">
      <alignment vertical="center"/>
    </xf>
    <xf numFmtId="0" fontId="55" fillId="32" borderId="20" xfId="152" applyFont="1" applyFill="1" applyBorder="1" applyAlignment="1">
      <alignment horizontal="right" vertical="center" wrapText="1"/>
    </xf>
    <xf numFmtId="0" fontId="55" fillId="32" borderId="20" xfId="152" applyFont="1" applyFill="1" applyBorder="1" applyAlignment="1">
      <alignment vertical="top" wrapText="1"/>
    </xf>
    <xf numFmtId="0" fontId="57" fillId="42" borderId="25" xfId="152" applyFont="1" applyFill="1" applyBorder="1" applyAlignment="1">
      <alignment horizontal="centerContinuous" vertical="center" wrapText="1"/>
    </xf>
    <xf numFmtId="0" fontId="57" fillId="42" borderId="26" xfId="152" applyFont="1" applyFill="1" applyBorder="1" applyAlignment="1">
      <alignment horizontal="centerContinuous" vertical="center" wrapText="1"/>
    </xf>
    <xf numFmtId="0" fontId="57" fillId="43" borderId="25" xfId="152" applyFont="1" applyFill="1" applyBorder="1" applyAlignment="1">
      <alignment horizontal="centerContinuous" vertical="center" wrapText="1"/>
    </xf>
    <xf numFmtId="0" fontId="57" fillId="43" borderId="26" xfId="152" applyFont="1" applyFill="1" applyBorder="1" applyAlignment="1">
      <alignment horizontal="centerContinuous" vertical="center" wrapText="1"/>
    </xf>
    <xf numFmtId="0" fontId="55" fillId="43" borderId="20" xfId="152" applyFont="1" applyFill="1" applyBorder="1" applyAlignment="1">
      <alignment horizontal="centerContinuous" vertical="center" wrapText="1"/>
    </xf>
    <xf numFmtId="0" fontId="57" fillId="33" borderId="20" xfId="152" applyFont="1" applyFill="1" applyBorder="1" applyAlignment="1">
      <alignment horizontal="right" vertical="center" wrapText="1"/>
    </xf>
    <xf numFmtId="0" fontId="57" fillId="33" borderId="20" xfId="152" applyFont="1" applyFill="1" applyBorder="1" applyAlignment="1">
      <alignment horizontal="left" vertical="center"/>
    </xf>
    <xf numFmtId="0" fontId="55" fillId="34" borderId="20" xfId="152" applyFont="1" applyFill="1" applyBorder="1" applyAlignment="1">
      <alignment horizontal="center" vertical="center" wrapText="1"/>
    </xf>
    <xf numFmtId="0" fontId="55" fillId="32" borderId="20" xfId="152" applyFont="1" applyFill="1" applyBorder="1" applyAlignment="1">
      <alignment vertical="center" wrapText="1"/>
    </xf>
    <xf numFmtId="0" fontId="55" fillId="41" borderId="20" xfId="152" applyFont="1" applyFill="1" applyBorder="1" applyAlignment="1">
      <alignment horizontal="center" vertical="center" wrapText="1"/>
    </xf>
    <xf numFmtId="0" fontId="55" fillId="35" borderId="20" xfId="152" applyFont="1" applyFill="1" applyBorder="1" applyAlignment="1">
      <alignment horizontal="right" vertical="center" wrapText="1"/>
    </xf>
    <xf numFmtId="0" fontId="55" fillId="35" borderId="20" xfId="152" applyFont="1" applyFill="1" applyBorder="1" applyAlignment="1">
      <alignment horizontal="left" vertical="center" wrapText="1"/>
    </xf>
    <xf numFmtId="189" fontId="50" fillId="0" borderId="27" xfId="152" applyNumberFormat="1" applyFont="1" applyBorder="1" applyAlignment="1" applyProtection="1">
      <alignment horizontal="left" vertical="center"/>
      <protection locked="0"/>
    </xf>
    <xf numFmtId="0" fontId="3" fillId="40" borderId="20" xfId="152" applyFont="1" applyFill="1" applyBorder="1" applyAlignment="1">
      <alignment horizontal="right" vertical="center" wrapText="1"/>
    </xf>
    <xf numFmtId="0" fontId="55" fillId="32" borderId="23" xfId="152" applyFont="1" applyFill="1" applyBorder="1" applyAlignment="1">
      <alignment horizontal="right" vertical="center" wrapText="1"/>
    </xf>
    <xf numFmtId="0" fontId="57" fillId="33" borderId="24" xfId="152" applyFont="1" applyFill="1" applyBorder="1" applyAlignment="1">
      <alignment horizontal="right" vertical="center" wrapText="1"/>
    </xf>
    <xf numFmtId="0" fontId="57" fillId="33" borderId="24" xfId="152" applyFont="1" applyFill="1" applyBorder="1" applyAlignment="1">
      <alignment vertical="center" wrapText="1"/>
    </xf>
    <xf numFmtId="0" fontId="55" fillId="34" borderId="24" xfId="152" applyFont="1" applyFill="1" applyBorder="1" applyAlignment="1">
      <alignment horizontal="center" vertical="center" wrapText="1"/>
    </xf>
    <xf numFmtId="0" fontId="55" fillId="32" borderId="24" xfId="152" applyFont="1" applyFill="1" applyBorder="1" applyAlignment="1">
      <alignment vertical="center" wrapText="1"/>
    </xf>
    <xf numFmtId="0" fontId="57" fillId="36" borderId="25" xfId="152" applyFont="1" applyFill="1" applyBorder="1" applyAlignment="1">
      <alignment horizontal="centerContinuous" vertical="center" wrapText="1"/>
    </xf>
    <xf numFmtId="0" fontId="57" fillId="36" borderId="26" xfId="152" applyFont="1" applyFill="1" applyBorder="1" applyAlignment="1">
      <alignment horizontal="centerContinuous" vertical="center" wrapText="1"/>
    </xf>
    <xf numFmtId="0" fontId="57" fillId="37" borderId="25" xfId="152" applyFont="1" applyFill="1" applyBorder="1" applyAlignment="1">
      <alignment horizontal="centerContinuous" vertical="center" wrapText="1"/>
    </xf>
    <xf numFmtId="0" fontId="57" fillId="37" borderId="26" xfId="152" applyFont="1" applyFill="1" applyBorder="1" applyAlignment="1">
      <alignment horizontal="centerContinuous" vertical="center" wrapText="1"/>
    </xf>
    <xf numFmtId="0" fontId="57" fillId="33" borderId="20" xfId="152" applyFont="1" applyFill="1" applyBorder="1" applyAlignment="1">
      <alignment vertical="center" wrapText="1"/>
    </xf>
    <xf numFmtId="0" fontId="55" fillId="34" borderId="20" xfId="152" applyFont="1" applyFill="1" applyBorder="1" applyAlignment="1">
      <alignment horizontal="center" vertical="top" wrapText="1"/>
    </xf>
    <xf numFmtId="0" fontId="3" fillId="39" borderId="20" xfId="152" applyFont="1" applyFill="1" applyBorder="1" applyAlignment="1">
      <alignment horizontal="right" vertical="center" wrapText="1"/>
    </xf>
    <xf numFmtId="0" fontId="55" fillId="32" borderId="23" xfId="152" applyFont="1" applyFill="1" applyBorder="1" applyAlignment="1">
      <alignment vertical="center" wrapText="1"/>
    </xf>
    <xf numFmtId="0" fontId="55" fillId="36" borderId="20" xfId="152" applyFont="1" applyFill="1" applyBorder="1" applyAlignment="1">
      <alignment horizontal="centerContinuous" vertical="center" wrapText="1"/>
    </xf>
    <xf numFmtId="0" fontId="57" fillId="33" borderId="20" xfId="152" applyFont="1" applyFill="1" applyBorder="1" applyAlignment="1">
      <alignment horizontal="left" vertical="center" wrapText="1"/>
    </xf>
    <xf numFmtId="0" fontId="55" fillId="38" borderId="20" xfId="152" applyFont="1" applyFill="1" applyBorder="1" applyAlignment="1">
      <alignment horizontal="center" vertical="center" wrapText="1"/>
    </xf>
    <xf numFmtId="0" fontId="56" fillId="31" borderId="22" xfId="152" applyFont="1" applyFill="1" applyBorder="1" applyAlignment="1">
      <alignment vertical="center" wrapText="1"/>
    </xf>
    <xf numFmtId="0" fontId="57" fillId="33" borderId="24" xfId="152" applyFont="1" applyFill="1" applyBorder="1" applyAlignment="1">
      <alignment horizontal="left" vertical="center" wrapText="1"/>
    </xf>
    <xf numFmtId="0" fontId="58" fillId="32" borderId="25" xfId="152" applyFont="1" applyFill="1" applyBorder="1" applyAlignment="1">
      <alignment horizontal="right" vertical="center" wrapText="1"/>
    </xf>
    <xf numFmtId="3" fontId="55" fillId="0" borderId="20" xfId="152" applyNumberFormat="1" applyFont="1" applyBorder="1" applyAlignment="1" applyProtection="1">
      <alignment vertical="center"/>
      <protection locked="0"/>
    </xf>
    <xf numFmtId="3" fontId="55" fillId="0" borderId="20" xfId="152" applyNumberFormat="1" applyFont="1" applyBorder="1" applyAlignment="1" applyProtection="1">
      <alignment vertical="center" wrapText="1"/>
      <protection locked="0"/>
    </xf>
    <xf numFmtId="0" fontId="55" fillId="48" borderId="20" xfId="152" applyFont="1" applyFill="1" applyBorder="1" applyAlignment="1" applyProtection="1">
      <alignment horizontal="right" vertical="center" wrapText="1"/>
    </xf>
    <xf numFmtId="0" fontId="59" fillId="49" borderId="22" xfId="152" applyFont="1" applyFill="1" applyBorder="1" applyAlignment="1">
      <alignment vertical="center" wrapText="1"/>
    </xf>
    <xf numFmtId="0" fontId="63" fillId="0" borderId="0" xfId="152" applyFont="1" applyAlignment="1">
      <alignment horizontal="right" vertical="center"/>
    </xf>
    <xf numFmtId="0" fontId="64" fillId="0" borderId="0" xfId="152" applyFont="1" applyAlignment="1">
      <alignment horizontal="right" vertical="center"/>
    </xf>
    <xf numFmtId="0" fontId="64" fillId="0" borderId="0" xfId="152" applyFont="1" applyAlignment="1" applyProtection="1">
      <alignment horizontal="left" vertical="center"/>
    </xf>
    <xf numFmtId="0" fontId="65" fillId="49" borderId="21" xfId="152" applyFont="1" applyFill="1" applyBorder="1" applyAlignment="1">
      <alignment horizontal="right" vertical="center" wrapText="1"/>
    </xf>
    <xf numFmtId="0" fontId="65" fillId="49" borderId="22" xfId="152" applyFont="1" applyFill="1" applyBorder="1" applyAlignment="1">
      <alignment vertical="center"/>
    </xf>
    <xf numFmtId="0" fontId="66" fillId="49" borderId="22" xfId="152" applyFont="1" applyFill="1" applyBorder="1" applyAlignment="1">
      <alignment vertical="center" wrapText="1"/>
    </xf>
    <xf numFmtId="3" fontId="55" fillId="0" borderId="20" xfId="152" applyNumberFormat="1" applyFont="1" applyFill="1" applyBorder="1" applyAlignment="1" applyProtection="1">
      <alignment vertical="center"/>
      <protection locked="0"/>
    </xf>
    <xf numFmtId="0" fontId="55" fillId="32" borderId="0" xfId="152" applyFont="1" applyFill="1" applyBorder="1" applyAlignment="1">
      <alignment horizontal="right" vertical="center" wrapText="1"/>
    </xf>
    <xf numFmtId="3" fontId="62" fillId="35" borderId="20" xfId="152" applyNumberFormat="1" applyFont="1" applyFill="1" applyBorder="1" applyAlignment="1">
      <alignment vertical="center" wrapText="1"/>
    </xf>
    <xf numFmtId="3" fontId="61" fillId="0" borderId="20" xfId="152" applyNumberFormat="1" applyFont="1" applyFill="1" applyBorder="1" applyAlignment="1">
      <alignment vertical="center" wrapText="1"/>
    </xf>
    <xf numFmtId="3" fontId="61" fillId="0" borderId="20" xfId="152" applyNumberFormat="1" applyFont="1" applyBorder="1" applyAlignment="1" applyProtection="1">
      <alignment vertical="center"/>
      <protection locked="0"/>
    </xf>
    <xf numFmtId="0" fontId="67" fillId="0" borderId="0" xfId="152" applyFont="1" applyFill="1" applyAlignment="1">
      <alignment horizontal="center" vertical="center"/>
    </xf>
    <xf numFmtId="0" fontId="60" fillId="45" borderId="30" xfId="152" applyFont="1" applyFill="1" applyBorder="1" applyAlignment="1" applyProtection="1">
      <alignment horizontal="left" vertical="top" wrapText="1"/>
    </xf>
    <xf numFmtId="0" fontId="60" fillId="45" borderId="31" xfId="152" applyFont="1" applyFill="1" applyBorder="1" applyAlignment="1" applyProtection="1">
      <alignment horizontal="left" vertical="top" wrapText="1"/>
    </xf>
    <xf numFmtId="0" fontId="60" fillId="45" borderId="32" xfId="152" applyFont="1" applyFill="1" applyBorder="1" applyAlignment="1" applyProtection="1">
      <alignment horizontal="left" vertical="top" wrapText="1"/>
    </xf>
    <xf numFmtId="0" fontId="60" fillId="45" borderId="33" xfId="152" applyFont="1" applyFill="1" applyBorder="1" applyAlignment="1" applyProtection="1">
      <alignment horizontal="left" vertical="top" wrapText="1"/>
    </xf>
  </cellXfs>
  <cellStyles count="231">
    <cellStyle name="_x000a_shell=progma" xfId="1" xr:uid="{00000000-0005-0000-0000-000000000000}"/>
    <cellStyle name="_x000d__x000a_JournalTemplate=C:\COMFO\CTALK\JOURSTD.TPL_x000d__x000a_LbStateAddress=3 3 0 251 1 89 2 311_x000d__x000a_LbStateJou" xfId="2" xr:uid="{00000000-0005-0000-0000-000001000000}"/>
    <cellStyle name="%" xfId="3" xr:uid="{00000000-0005-0000-0000-000002000000}"/>
    <cellStyle name="% 2" xfId="4" xr:uid="{00000000-0005-0000-0000-000003000000}"/>
    <cellStyle name="%_Quest_807_2010" xfId="5" xr:uid="{00000000-0005-0000-0000-000004000000}"/>
    <cellStyle name="%_Ενότητα Α, Α.3" xfId="6" xr:uid="{00000000-0005-0000-0000-000005000000}"/>
    <cellStyle name="%_Ερωτηματολόγιο 2010 υπηρεσιών καρτών προπληρωμένου χρόνου μέσω αριθμών 807_locked" xfId="7" xr:uid="{00000000-0005-0000-0000-000006000000}"/>
    <cellStyle name="%_Ερωτηματολόγιο 2010 υπηρεσιών καρτών προπληρωμένου χρόνου μέσω αριθμών 807_unlocked" xfId="8" xr:uid="{00000000-0005-0000-0000-000007000000}"/>
    <cellStyle name="??&amp;O?&amp;H?_x0008__x000f__x0007_?_x0007__x0001__x0001_" xfId="9" xr:uid="{00000000-0005-0000-0000-000008000000}"/>
    <cellStyle name="??&amp;O?&amp;H?_x0008_??_x0007__x0001__x0001_" xfId="10" xr:uid="{00000000-0005-0000-0000-000009000000}"/>
    <cellStyle name="_Book1" xfId="11" xr:uid="{00000000-0005-0000-0000-00000A000000}"/>
    <cellStyle name="_Book5" xfId="12" xr:uid="{00000000-0005-0000-0000-00000B000000}"/>
    <cellStyle name="_Financial  Qualitative Requirements (3)" xfId="13" xr:uid="{00000000-0005-0000-0000-00000C000000}"/>
    <cellStyle name="_HOL CAPEX_slou Fin1" xfId="14" xr:uid="{00000000-0005-0000-0000-00000D000000}"/>
    <cellStyle name="_HOL_IBAS_BOM_030506" xfId="15" xr:uid="{00000000-0005-0000-0000-00000E000000}"/>
    <cellStyle name="_HOL_IBAS_Pricelist1_140306_sent" xfId="16" xr:uid="{00000000-0005-0000-0000-00000F000000}"/>
    <cellStyle name="_HOL_NID_ANAP_MEPI" xfId="17" xr:uid="{00000000-0005-0000-0000-000010000000}"/>
    <cellStyle name="_HOL_NID_Overall_Program_Management_Information_AccessNW_Level" xfId="18" xr:uid="{00000000-0005-0000-0000-000011000000}"/>
    <cellStyle name="_ICM_BP-v102705-v3-cost" xfId="19" xr:uid="{00000000-0005-0000-0000-000012000000}"/>
    <cellStyle name="_Network proposal_slou" xfId="20" xr:uid="{00000000-0005-0000-0000-000013000000}"/>
    <cellStyle name="_OTE AK elena V1" xfId="21" xr:uid="{00000000-0005-0000-0000-000014000000}"/>
    <cellStyle name="_ote llu coverage" xfId="22" xr:uid="{00000000-0005-0000-0000-000015000000}"/>
    <cellStyle name="_OTE POTS ISDN number" xfId="23" xr:uid="{00000000-0005-0000-0000-000016000000}"/>
    <cellStyle name="_OTE_circuits_HOL_081007" xfId="24" xr:uid="{00000000-0005-0000-0000-000017000000}"/>
    <cellStyle name="_Projections" xfId="25" xr:uid="{00000000-0005-0000-0000-000018000000}"/>
    <cellStyle name="_WCRM telephony file" xfId="26" xr:uid="{00000000-0005-0000-0000-000019000000}"/>
    <cellStyle name="_WEEKLY_REPORT_12Oct 2007" xfId="27" xr:uid="{00000000-0005-0000-0000-00001A000000}"/>
    <cellStyle name="_Φύλλο1" xfId="28" xr:uid="{00000000-0005-0000-0000-00001B000000}"/>
    <cellStyle name="20% - Accent1" xfId="29" xr:uid="{00000000-0005-0000-0000-00001C000000}"/>
    <cellStyle name="20% - Accent1 2" xfId="30" xr:uid="{00000000-0005-0000-0000-00001D000000}"/>
    <cellStyle name="20% - Accent2" xfId="31" xr:uid="{00000000-0005-0000-0000-00001E000000}"/>
    <cellStyle name="20% - Accent2 2" xfId="32" xr:uid="{00000000-0005-0000-0000-00001F000000}"/>
    <cellStyle name="20% - Accent3" xfId="33" xr:uid="{00000000-0005-0000-0000-000020000000}"/>
    <cellStyle name="20% - Accent3 2" xfId="34" xr:uid="{00000000-0005-0000-0000-000021000000}"/>
    <cellStyle name="20% - Accent4" xfId="35" xr:uid="{00000000-0005-0000-0000-000022000000}"/>
    <cellStyle name="20% - Accent4 2" xfId="36" xr:uid="{00000000-0005-0000-0000-000023000000}"/>
    <cellStyle name="20% - Accent5" xfId="37" xr:uid="{00000000-0005-0000-0000-000024000000}"/>
    <cellStyle name="20% - Accent5 2" xfId="38" xr:uid="{00000000-0005-0000-0000-000025000000}"/>
    <cellStyle name="20% - Accent6" xfId="39" xr:uid="{00000000-0005-0000-0000-000026000000}"/>
    <cellStyle name="20% - Accent6 2" xfId="40" xr:uid="{00000000-0005-0000-0000-000027000000}"/>
    <cellStyle name="40% - Accent1" xfId="41" xr:uid="{00000000-0005-0000-0000-000028000000}"/>
    <cellStyle name="40% - Accent1 2" xfId="42" xr:uid="{00000000-0005-0000-0000-000029000000}"/>
    <cellStyle name="40% - Accent2" xfId="43" xr:uid="{00000000-0005-0000-0000-00002A000000}"/>
    <cellStyle name="40% - Accent2 2" xfId="44" xr:uid="{00000000-0005-0000-0000-00002B000000}"/>
    <cellStyle name="40% - Accent3" xfId="45" xr:uid="{00000000-0005-0000-0000-00002C000000}"/>
    <cellStyle name="40% - Accent3 2" xfId="46" xr:uid="{00000000-0005-0000-0000-00002D000000}"/>
    <cellStyle name="40% - Accent4" xfId="47" xr:uid="{00000000-0005-0000-0000-00002E000000}"/>
    <cellStyle name="40% - Accent4 2" xfId="48" xr:uid="{00000000-0005-0000-0000-00002F000000}"/>
    <cellStyle name="40% - Accent5" xfId="49" xr:uid="{00000000-0005-0000-0000-000030000000}"/>
    <cellStyle name="40% - Accent5 2" xfId="50" xr:uid="{00000000-0005-0000-0000-000031000000}"/>
    <cellStyle name="40% - Accent6" xfId="51" xr:uid="{00000000-0005-0000-0000-000032000000}"/>
    <cellStyle name="40% - Accent6 2" xfId="52" xr:uid="{00000000-0005-0000-0000-000033000000}"/>
    <cellStyle name="60% - Accent1" xfId="53" xr:uid="{00000000-0005-0000-0000-000034000000}"/>
    <cellStyle name="60% - Accent1 2" xfId="54" xr:uid="{00000000-0005-0000-0000-000035000000}"/>
    <cellStyle name="60% - Accent2" xfId="55" xr:uid="{00000000-0005-0000-0000-000036000000}"/>
    <cellStyle name="60% - Accent2 2" xfId="56" xr:uid="{00000000-0005-0000-0000-000037000000}"/>
    <cellStyle name="60% - Accent3" xfId="57" xr:uid="{00000000-0005-0000-0000-000038000000}"/>
    <cellStyle name="60% - Accent3 2" xfId="58" xr:uid="{00000000-0005-0000-0000-000039000000}"/>
    <cellStyle name="60% - Accent4" xfId="59" xr:uid="{00000000-0005-0000-0000-00003A000000}"/>
    <cellStyle name="60% - Accent4 2" xfId="60" xr:uid="{00000000-0005-0000-0000-00003B000000}"/>
    <cellStyle name="60% - Accent5" xfId="61" xr:uid="{00000000-0005-0000-0000-00003C000000}"/>
    <cellStyle name="60% - Accent5 2" xfId="62" xr:uid="{00000000-0005-0000-0000-00003D000000}"/>
    <cellStyle name="60% - Accent6" xfId="63" xr:uid="{00000000-0005-0000-0000-00003E000000}"/>
    <cellStyle name="60% - Accent6 2" xfId="64" xr:uid="{00000000-0005-0000-0000-00003F000000}"/>
    <cellStyle name="Accent1" xfId="65" xr:uid="{00000000-0005-0000-0000-000040000000}"/>
    <cellStyle name="Accent1 2" xfId="66" xr:uid="{00000000-0005-0000-0000-000041000000}"/>
    <cellStyle name="Accent2" xfId="67" xr:uid="{00000000-0005-0000-0000-000042000000}"/>
    <cellStyle name="Accent2 2" xfId="68" xr:uid="{00000000-0005-0000-0000-000043000000}"/>
    <cellStyle name="Accent3" xfId="69" xr:uid="{00000000-0005-0000-0000-000044000000}"/>
    <cellStyle name="Accent3 2" xfId="70" xr:uid="{00000000-0005-0000-0000-000045000000}"/>
    <cellStyle name="Accent4" xfId="71" xr:uid="{00000000-0005-0000-0000-000046000000}"/>
    <cellStyle name="Accent4 2" xfId="72" xr:uid="{00000000-0005-0000-0000-000047000000}"/>
    <cellStyle name="Accent5" xfId="73" xr:uid="{00000000-0005-0000-0000-000048000000}"/>
    <cellStyle name="Accent5 2" xfId="74" xr:uid="{00000000-0005-0000-0000-000049000000}"/>
    <cellStyle name="Accent6" xfId="75" xr:uid="{00000000-0005-0000-0000-00004A000000}"/>
    <cellStyle name="Accent6 2" xfId="76" xr:uid="{00000000-0005-0000-0000-00004B000000}"/>
    <cellStyle name="Antique" xfId="77" xr:uid="{00000000-0005-0000-0000-00004C000000}"/>
    <cellStyle name="Antique 2" xfId="78" xr:uid="{00000000-0005-0000-0000-00004D000000}"/>
    <cellStyle name="Assumption" xfId="79" xr:uid="{00000000-0005-0000-0000-00004E000000}"/>
    <cellStyle name="Bad" xfId="80" xr:uid="{00000000-0005-0000-0000-00004F000000}"/>
    <cellStyle name="Bad 2" xfId="81" xr:uid="{00000000-0005-0000-0000-000050000000}"/>
    <cellStyle name="Bold" xfId="82" xr:uid="{00000000-0005-0000-0000-000051000000}"/>
    <cellStyle name="Calculation" xfId="83" xr:uid="{00000000-0005-0000-0000-000052000000}"/>
    <cellStyle name="Calculation 2" xfId="84" xr:uid="{00000000-0005-0000-0000-000053000000}"/>
    <cellStyle name="Check" xfId="85" xr:uid="{00000000-0005-0000-0000-000054000000}"/>
    <cellStyle name="Check Cell" xfId="86" xr:uid="{00000000-0005-0000-0000-000055000000}"/>
    <cellStyle name="Check Cell 2" xfId="87" xr:uid="{00000000-0005-0000-0000-000056000000}"/>
    <cellStyle name="Checksum" xfId="88" xr:uid="{00000000-0005-0000-0000-000057000000}"/>
    <cellStyle name="Column Heading" xfId="89" xr:uid="{00000000-0005-0000-0000-000058000000}"/>
    <cellStyle name="Column Heading (No Wrap)" xfId="90" xr:uid="{00000000-0005-0000-0000-000059000000}"/>
    <cellStyle name="Column label" xfId="91" xr:uid="{00000000-0005-0000-0000-00005A000000}"/>
    <cellStyle name="Column label (left aligned)" xfId="92" xr:uid="{00000000-0005-0000-0000-00005B000000}"/>
    <cellStyle name="Column label (no wrap)" xfId="93" xr:uid="{00000000-0005-0000-0000-00005C000000}"/>
    <cellStyle name="Column label (not bold)" xfId="94" xr:uid="{00000000-0005-0000-0000-00005D000000}"/>
    <cellStyle name="Column label (Wrap)" xfId="95" xr:uid="{00000000-0005-0000-0000-00005E000000}"/>
    <cellStyle name="Column Total" xfId="96" xr:uid="{00000000-0005-0000-0000-00005F000000}"/>
    <cellStyle name="Comma 2" xfId="97" xr:uid="{00000000-0005-0000-0000-000060000000}"/>
    <cellStyle name="Currency (2dp)" xfId="98" xr:uid="{00000000-0005-0000-0000-000061000000}"/>
    <cellStyle name="Currency Dollar" xfId="99" xr:uid="{00000000-0005-0000-0000-000062000000}"/>
    <cellStyle name="Currency Dollar (2dp)" xfId="100" xr:uid="{00000000-0005-0000-0000-000063000000}"/>
    <cellStyle name="Currency EUR" xfId="101" xr:uid="{00000000-0005-0000-0000-000064000000}"/>
    <cellStyle name="Currency EUR (2dp)" xfId="102" xr:uid="{00000000-0005-0000-0000-000065000000}"/>
    <cellStyle name="Currency Euro" xfId="103" xr:uid="{00000000-0005-0000-0000-000066000000}"/>
    <cellStyle name="Currency Euro (2dp)" xfId="104" xr:uid="{00000000-0005-0000-0000-000067000000}"/>
    <cellStyle name="Currency GBP" xfId="105" xr:uid="{00000000-0005-0000-0000-000068000000}"/>
    <cellStyle name="Currency GBP (2dp)" xfId="106" xr:uid="{00000000-0005-0000-0000-000069000000}"/>
    <cellStyle name="Currency Pound" xfId="107" xr:uid="{00000000-0005-0000-0000-00006A000000}"/>
    <cellStyle name="Currency Pound (2dp)" xfId="108" xr:uid="{00000000-0005-0000-0000-00006B000000}"/>
    <cellStyle name="Currency USD" xfId="109" xr:uid="{00000000-0005-0000-0000-00006C000000}"/>
    <cellStyle name="Currency USD (2dp)" xfId="110" xr:uid="{00000000-0005-0000-0000-00006D000000}"/>
    <cellStyle name="Date" xfId="111" xr:uid="{00000000-0005-0000-0000-00006E000000}"/>
    <cellStyle name="Date (Month)" xfId="112" xr:uid="{00000000-0005-0000-0000-00006F000000}"/>
    <cellStyle name="Date (Year)" xfId="113" xr:uid="{00000000-0005-0000-0000-000070000000}"/>
    <cellStyle name="Date_book1" xfId="114" xr:uid="{00000000-0005-0000-0000-000071000000}"/>
    <cellStyle name="Euro" xfId="115" xr:uid="{00000000-0005-0000-0000-000072000000}"/>
    <cellStyle name="Explanatory Text" xfId="116" xr:uid="{00000000-0005-0000-0000-000073000000}"/>
    <cellStyle name="Explanatory Text 2" xfId="117" xr:uid="{00000000-0005-0000-0000-000074000000}"/>
    <cellStyle name="Good" xfId="118" xr:uid="{00000000-0005-0000-0000-000075000000}"/>
    <cellStyle name="Good 2" xfId="119" xr:uid="{00000000-0005-0000-0000-000076000000}"/>
    <cellStyle name="H0" xfId="120" xr:uid="{00000000-0005-0000-0000-000077000000}"/>
    <cellStyle name="H1" xfId="121" xr:uid="{00000000-0005-0000-0000-000078000000}"/>
    <cellStyle name="H2" xfId="122" xr:uid="{00000000-0005-0000-0000-000079000000}"/>
    <cellStyle name="H3" xfId="123" xr:uid="{00000000-0005-0000-0000-00007A000000}"/>
    <cellStyle name="H4" xfId="124" xr:uid="{00000000-0005-0000-0000-00007B000000}"/>
    <cellStyle name="Heading" xfId="125" xr:uid="{00000000-0005-0000-0000-00007C000000}"/>
    <cellStyle name="Heading 1" xfId="126" xr:uid="{00000000-0005-0000-0000-00007D000000}"/>
    <cellStyle name="Heading 1 2" xfId="127" xr:uid="{00000000-0005-0000-0000-00007E000000}"/>
    <cellStyle name="Heading 2" xfId="128" xr:uid="{00000000-0005-0000-0000-00007F000000}"/>
    <cellStyle name="Heading 2 2" xfId="129" xr:uid="{00000000-0005-0000-0000-000080000000}"/>
    <cellStyle name="Heading 3" xfId="130" xr:uid="{00000000-0005-0000-0000-000081000000}"/>
    <cellStyle name="Heading 3 2" xfId="131" xr:uid="{00000000-0005-0000-0000-000082000000}"/>
    <cellStyle name="Heading 4" xfId="132" xr:uid="{00000000-0005-0000-0000-000083000000}"/>
    <cellStyle name="Heading 4 2" xfId="133" xr:uid="{00000000-0005-0000-0000-000084000000}"/>
    <cellStyle name="Highlight" xfId="134" xr:uid="{00000000-0005-0000-0000-000085000000}"/>
    <cellStyle name="Input" xfId="135" xr:uid="{00000000-0005-0000-0000-000086000000}"/>
    <cellStyle name="Input 2" xfId="136" xr:uid="{00000000-0005-0000-0000-000087000000}"/>
    <cellStyle name="Input calculation" xfId="137" xr:uid="{00000000-0005-0000-0000-000088000000}"/>
    <cellStyle name="Input data" xfId="138" xr:uid="{00000000-0005-0000-0000-000089000000}"/>
    <cellStyle name="Input estimate" xfId="139" xr:uid="{00000000-0005-0000-0000-00008A000000}"/>
    <cellStyle name="Input link" xfId="140" xr:uid="{00000000-0005-0000-0000-00008B000000}"/>
    <cellStyle name="Input link (different workbook)" xfId="141" xr:uid="{00000000-0005-0000-0000-00008C000000}"/>
    <cellStyle name="Input link_book1" xfId="142" xr:uid="{00000000-0005-0000-0000-00008D000000}"/>
    <cellStyle name="Input parameter" xfId="143" xr:uid="{00000000-0005-0000-0000-00008E000000}"/>
    <cellStyle name="Input_Data Request ΜΝΟs" xfId="144" xr:uid="{00000000-0005-0000-0000-00008F000000}"/>
    <cellStyle name="Jun" xfId="145" xr:uid="{00000000-0005-0000-0000-000090000000}"/>
    <cellStyle name="Linked Cell" xfId="146" xr:uid="{00000000-0005-0000-0000-000091000000}"/>
    <cellStyle name="Linked Cell 2" xfId="147" xr:uid="{00000000-0005-0000-0000-000092000000}"/>
    <cellStyle name="Main Title" xfId="148" xr:uid="{00000000-0005-0000-0000-000093000000}"/>
    <cellStyle name="Name" xfId="149" xr:uid="{00000000-0005-0000-0000-000094000000}"/>
    <cellStyle name="Neutral" xfId="150" xr:uid="{00000000-0005-0000-0000-000095000000}"/>
    <cellStyle name="Neutral 2" xfId="151" xr:uid="{00000000-0005-0000-0000-000096000000}"/>
    <cellStyle name="Normal 2" xfId="152" xr:uid="{00000000-0005-0000-0000-000097000000}"/>
    <cellStyle name="Normal 2 2" xfId="153" xr:uid="{00000000-0005-0000-0000-000098000000}"/>
    <cellStyle name="Normal 3" xfId="154" xr:uid="{00000000-0005-0000-0000-000099000000}"/>
    <cellStyle name="Normal 4" xfId="155" xr:uid="{00000000-0005-0000-0000-00009A000000}"/>
    <cellStyle name="Normal 5" xfId="156" xr:uid="{00000000-0005-0000-0000-00009B000000}"/>
    <cellStyle name="Normal 7" xfId="157" xr:uid="{00000000-0005-0000-0000-00009C000000}"/>
    <cellStyle name="Normale_gen_list_c" xfId="158" xr:uid="{00000000-0005-0000-0000-00009D000000}"/>
    <cellStyle name="Note" xfId="159" xr:uid="{00000000-0005-0000-0000-00009E000000}"/>
    <cellStyle name="Note 2" xfId="160" xr:uid="{00000000-0005-0000-0000-00009F000000}"/>
    <cellStyle name="note3" xfId="161" xr:uid="{00000000-0005-0000-0000-0000A0000000}"/>
    <cellStyle name="notes" xfId="162" xr:uid="{00000000-0005-0000-0000-0000A1000000}"/>
    <cellStyle name="Number" xfId="163" xr:uid="{00000000-0005-0000-0000-0000A2000000}"/>
    <cellStyle name="Number (2dp)" xfId="164" xr:uid="{00000000-0005-0000-0000-0000A3000000}"/>
    <cellStyle name="Number_book1" xfId="165" xr:uid="{00000000-0005-0000-0000-0000A4000000}"/>
    <cellStyle name="Output" xfId="166" xr:uid="{00000000-0005-0000-0000-0000A5000000}"/>
    <cellStyle name="Output 2" xfId="167" xr:uid="{00000000-0005-0000-0000-0000A6000000}"/>
    <cellStyle name="Percent 2" xfId="168" xr:uid="{00000000-0005-0000-0000-0000A7000000}"/>
    <cellStyle name="Percentage" xfId="169" xr:uid="{00000000-0005-0000-0000-0000A8000000}"/>
    <cellStyle name="Percentage (2dp)" xfId="170" xr:uid="{00000000-0005-0000-0000-0000A9000000}"/>
    <cellStyle name="Percentage_book1" xfId="171" xr:uid="{00000000-0005-0000-0000-0000AA000000}"/>
    <cellStyle name="Reference" xfId="172" xr:uid="{00000000-0005-0000-0000-0000AB000000}"/>
    <cellStyle name="Result" xfId="173" xr:uid="{00000000-0005-0000-0000-0000AC000000}"/>
    <cellStyle name="Row and Column Total" xfId="174" xr:uid="{00000000-0005-0000-0000-0000AD000000}"/>
    <cellStyle name="Row Heading" xfId="175" xr:uid="{00000000-0005-0000-0000-0000AE000000}"/>
    <cellStyle name="Row Heading (No Wrap)" xfId="176" xr:uid="{00000000-0005-0000-0000-0000AF000000}"/>
    <cellStyle name="Row label" xfId="177" xr:uid="{00000000-0005-0000-0000-0000B0000000}"/>
    <cellStyle name="Row label (indent)" xfId="178" xr:uid="{00000000-0005-0000-0000-0000B1000000}"/>
    <cellStyle name="Row Total" xfId="179" xr:uid="{00000000-0005-0000-0000-0000B2000000}"/>
    <cellStyle name="Section Title" xfId="180" xr:uid="{00000000-0005-0000-0000-0000B3000000}"/>
    <cellStyle name="Small Number" xfId="181" xr:uid="{00000000-0005-0000-0000-0000B4000000}"/>
    <cellStyle name="Small Percentage" xfId="182" xr:uid="{00000000-0005-0000-0000-0000B5000000}"/>
    <cellStyle name="Standard_(B) Access-Spares for 2000" xfId="183" xr:uid="{00000000-0005-0000-0000-0000B6000000}"/>
    <cellStyle name="Style 1" xfId="184" xr:uid="{00000000-0005-0000-0000-0000B7000000}"/>
    <cellStyle name="Sub-Section Title" xfId="185" xr:uid="{00000000-0005-0000-0000-0000B8000000}"/>
    <cellStyle name="Sub-total row" xfId="186" xr:uid="{00000000-0005-0000-0000-0000B9000000}"/>
    <cellStyle name="Table finish row" xfId="187" xr:uid="{00000000-0005-0000-0000-0000BA000000}"/>
    <cellStyle name="Table shading" xfId="188" xr:uid="{00000000-0005-0000-0000-0000BB000000}"/>
    <cellStyle name="Table unfinish row" xfId="189" xr:uid="{00000000-0005-0000-0000-0000BC000000}"/>
    <cellStyle name="Table unshading" xfId="190" xr:uid="{00000000-0005-0000-0000-0000BD000000}"/>
    <cellStyle name="Text" xfId="191" xr:uid="{00000000-0005-0000-0000-0000BE000000}"/>
    <cellStyle name="Title" xfId="192" xr:uid="{00000000-0005-0000-0000-0000BF000000}"/>
    <cellStyle name="Title 2" xfId="193" xr:uid="{00000000-0005-0000-0000-0000C0000000}"/>
    <cellStyle name="Title Heading" xfId="194" xr:uid="{00000000-0005-0000-0000-0000C1000000}"/>
    <cellStyle name="Total" xfId="195" xr:uid="{00000000-0005-0000-0000-0000C2000000}"/>
    <cellStyle name="Total 2" xfId="196" xr:uid="{00000000-0005-0000-0000-0000C3000000}"/>
    <cellStyle name="Total cell" xfId="197" xr:uid="{00000000-0005-0000-0000-0000C4000000}"/>
    <cellStyle name="Total row" xfId="198" xr:uid="{00000000-0005-0000-0000-0000C5000000}"/>
    <cellStyle name="Total_book1" xfId="199" xr:uid="{00000000-0005-0000-0000-0000C6000000}"/>
    <cellStyle name="Underline" xfId="200" xr:uid="{00000000-0005-0000-0000-0000C7000000}"/>
    <cellStyle name="Unhighlight" xfId="201" xr:uid="{00000000-0005-0000-0000-0000C8000000}"/>
    <cellStyle name="Untotal row" xfId="202" xr:uid="{00000000-0005-0000-0000-0000C9000000}"/>
    <cellStyle name="Warning Text" xfId="203" xr:uid="{00000000-0005-0000-0000-0000CA000000}"/>
    <cellStyle name="Warning Text 2" xfId="204" xr:uid="{00000000-0005-0000-0000-0000CB000000}"/>
    <cellStyle name="WP Header" xfId="205" xr:uid="{00000000-0005-0000-0000-0000CC000000}"/>
    <cellStyle name="ΑΜΣ" xfId="206" xr:uid="{00000000-0005-0000-0000-0000CD000000}"/>
    <cellStyle name="Βασικό_2005-02-01 Deliverable De245 MNO questionnaire_gr" xfId="207" xr:uid="{00000000-0005-0000-0000-0000CE000000}"/>
    <cellStyle name="Διαχωριστικό χιλιάδων/υποδιαστολή_Data Request ΜΝΟs" xfId="208" xr:uid="{00000000-0005-0000-0000-0000CF000000}"/>
    <cellStyle name="Επίπεδο γραμμών1" xfId="209" xr:uid="{00000000-0005-0000-0000-0000D0000000}"/>
    <cellStyle name="Επίπεδο γραμμών2" xfId="210" xr:uid="{00000000-0005-0000-0000-0000D1000000}"/>
    <cellStyle name="Επίπεδο γραμμών3" xfId="211" xr:uid="{00000000-0005-0000-0000-0000D2000000}"/>
    <cellStyle name="Επίπεδο γραμμών4" xfId="212" xr:uid="{00000000-0005-0000-0000-0000D3000000}"/>
    <cellStyle name="Επίπεδο γραμμών5" xfId="213" xr:uid="{00000000-0005-0000-0000-0000D4000000}"/>
    <cellStyle name="Επίπεδο γραμμών6" xfId="214" xr:uid="{00000000-0005-0000-0000-0000D5000000}"/>
    <cellStyle name="Επίπεδο γραμμών7" xfId="215" xr:uid="{00000000-0005-0000-0000-0000D6000000}"/>
    <cellStyle name="Κανονικό" xfId="0" builtinId="0"/>
    <cellStyle name="Κανονικό 2" xfId="216" xr:uid="{00000000-0005-0000-0000-0000D8000000}"/>
    <cellStyle name="Κανονικό 3" xfId="217" xr:uid="{00000000-0005-0000-0000-0000D9000000}"/>
    <cellStyle name="Κανονικό 4" xfId="218" xr:uid="{00000000-0005-0000-0000-0000DA000000}"/>
    <cellStyle name="Κανονικό 5" xfId="219" xr:uid="{00000000-0005-0000-0000-0000DB000000}"/>
    <cellStyle name="Κανονικό 6" xfId="220" xr:uid="{00000000-0005-0000-0000-0000DC000000}"/>
    <cellStyle name="Κανονικό 7" xfId="221" xr:uid="{00000000-0005-0000-0000-0000DD000000}"/>
    <cellStyle name="Κανονικό 8" xfId="222" xr:uid="{00000000-0005-0000-0000-0000DE000000}"/>
    <cellStyle name="Κόμμα 2" xfId="223" xr:uid="{00000000-0005-0000-0000-0000DF000000}"/>
    <cellStyle name="Κόμμα 3" xfId="224" xr:uid="{00000000-0005-0000-0000-0000E0000000}"/>
    <cellStyle name="Κόμμα 4" xfId="225" xr:uid="{00000000-0005-0000-0000-0000E1000000}"/>
    <cellStyle name="Ποσοστό 2" xfId="226" xr:uid="{00000000-0005-0000-0000-0000E2000000}"/>
    <cellStyle name="Στυλ 1" xfId="227" xr:uid="{00000000-0005-0000-0000-0000E3000000}"/>
    <cellStyle name="콤마 [0]_10월2주 " xfId="228" xr:uid="{00000000-0005-0000-0000-0000E4000000}"/>
    <cellStyle name="콤마_10월2주 " xfId="229" xr:uid="{00000000-0005-0000-0000-0000E5000000}"/>
    <cellStyle name="표준_030331MM_JB_030424MM" xfId="230" xr:uid="{00000000-0005-0000-0000-0000E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71F52-42FD-4069-BF17-380CD1050C21}">
  <dimension ref="A1:K109"/>
  <sheetViews>
    <sheetView tabSelected="1" topLeftCell="A19" zoomScale="80" zoomScaleNormal="80" workbookViewId="0">
      <selection activeCell="B41" sqref="B41"/>
    </sheetView>
  </sheetViews>
  <sheetFormatPr defaultRowHeight="14.4"/>
  <cols>
    <col min="1" max="1" width="5.44140625" style="2" customWidth="1"/>
    <col min="2" max="2" width="64.88671875" style="3" customWidth="1"/>
    <col min="3" max="3" width="26.6640625" style="3" customWidth="1"/>
    <col min="4" max="7" width="19.109375" style="3" customWidth="1"/>
    <col min="8" max="8" width="3.109375" style="3" customWidth="1"/>
    <col min="9" max="11" width="19.109375" style="3" customWidth="1"/>
  </cols>
  <sheetData>
    <row r="1" spans="1:11" ht="20.399999999999999">
      <c r="B1" s="93" t="s">
        <v>112</v>
      </c>
      <c r="C1" s="93"/>
      <c r="D1" s="93"/>
      <c r="E1" s="93"/>
      <c r="F1" s="93"/>
      <c r="G1" s="93"/>
      <c r="H1" s="5"/>
      <c r="I1" s="6"/>
      <c r="J1" s="6"/>
      <c r="K1" s="6"/>
    </row>
    <row r="2" spans="1:11">
      <c r="B2" s="82" t="s">
        <v>81</v>
      </c>
      <c r="C2" s="38" t="s">
        <v>123</v>
      </c>
      <c r="D2" s="7"/>
      <c r="E2" s="7"/>
      <c r="F2" s="7"/>
      <c r="G2" s="7"/>
      <c r="H2" s="8"/>
    </row>
    <row r="3" spans="1:11" ht="15" thickBot="1">
      <c r="B3" s="82" t="s">
        <v>82</v>
      </c>
      <c r="C3" s="38"/>
      <c r="D3" s="7"/>
      <c r="E3" s="7"/>
      <c r="F3" s="7"/>
      <c r="G3" s="7"/>
      <c r="H3" s="8"/>
    </row>
    <row r="4" spans="1:11" ht="15" thickBot="1">
      <c r="B4" s="82" t="s">
        <v>83</v>
      </c>
      <c r="C4" s="37">
        <v>2025</v>
      </c>
      <c r="D4" s="40" t="s">
        <v>113</v>
      </c>
      <c r="E4" s="7"/>
      <c r="F4" s="7"/>
      <c r="G4" s="7"/>
      <c r="H4" s="8"/>
    </row>
    <row r="5" spans="1:11">
      <c r="B5" s="82" t="s">
        <v>85</v>
      </c>
      <c r="C5" s="57"/>
      <c r="D5" s="7"/>
      <c r="E5" s="7"/>
      <c r="F5" s="7"/>
      <c r="G5" s="7"/>
      <c r="H5" s="8"/>
      <c r="J5" s="78"/>
    </row>
    <row r="6" spans="1:11">
      <c r="B6" s="83" t="s">
        <v>86</v>
      </c>
      <c r="C6" s="39"/>
      <c r="D6" s="7"/>
      <c r="E6" s="7"/>
      <c r="F6" s="7"/>
      <c r="G6" s="7"/>
      <c r="H6" s="8"/>
    </row>
    <row r="7" spans="1:11">
      <c r="C7" s="84" t="s">
        <v>119</v>
      </c>
      <c r="D7" s="8"/>
      <c r="E7" s="8"/>
      <c r="F7" s="8"/>
      <c r="G7" s="8"/>
      <c r="H7" s="8"/>
    </row>
    <row r="8" spans="1:11">
      <c r="A8" s="59"/>
      <c r="B8" s="71"/>
      <c r="C8" s="71"/>
      <c r="D8" s="71"/>
      <c r="E8" s="71"/>
      <c r="F8" s="71"/>
      <c r="G8" s="71"/>
      <c r="H8" s="71"/>
      <c r="I8" s="71"/>
      <c r="J8" s="71"/>
      <c r="K8" s="71"/>
    </row>
    <row r="9" spans="1:11">
      <c r="A9" s="85" t="s">
        <v>2</v>
      </c>
      <c r="B9" s="86" t="s">
        <v>77</v>
      </c>
      <c r="C9" s="87"/>
      <c r="D9" s="81"/>
      <c r="E9" s="81"/>
      <c r="F9" s="81"/>
      <c r="G9" s="81"/>
      <c r="H9" s="81"/>
      <c r="I9" s="81"/>
      <c r="J9" s="81"/>
      <c r="K9" s="81"/>
    </row>
    <row r="10" spans="1:11">
      <c r="A10" s="59"/>
      <c r="B10" s="71"/>
      <c r="C10" s="71"/>
      <c r="D10" s="71"/>
      <c r="E10" s="71"/>
      <c r="F10" s="71"/>
      <c r="G10" s="71"/>
      <c r="H10" s="71"/>
      <c r="I10" s="71"/>
      <c r="J10" s="71"/>
      <c r="K10" s="71"/>
    </row>
    <row r="11" spans="1:11" ht="26.4">
      <c r="A11" s="60" t="s">
        <v>3</v>
      </c>
      <c r="B11" s="61" t="s">
        <v>4</v>
      </c>
      <c r="C11" s="62" t="s">
        <v>68</v>
      </c>
      <c r="D11" s="63"/>
      <c r="E11" s="63"/>
      <c r="F11" s="63"/>
      <c r="G11" s="63"/>
      <c r="H11" s="63"/>
      <c r="I11" s="63"/>
      <c r="J11" s="63"/>
      <c r="K11" s="63"/>
    </row>
    <row r="12" spans="1:11" ht="22.8" customHeight="1">
      <c r="A12" s="36" t="s">
        <v>5</v>
      </c>
      <c r="B12" s="56" t="s">
        <v>6</v>
      </c>
      <c r="C12" s="78">
        <v>1175491083.3212326</v>
      </c>
      <c r="D12" s="94" t="s">
        <v>69</v>
      </c>
      <c r="E12" s="95"/>
      <c r="F12" s="95"/>
      <c r="G12" s="95"/>
      <c r="H12" s="95"/>
      <c r="I12" s="95"/>
      <c r="J12" s="71"/>
      <c r="K12" s="71"/>
    </row>
    <row r="13" spans="1:11" ht="23.4" customHeight="1">
      <c r="A13" s="36" t="s">
        <v>41</v>
      </c>
      <c r="B13" s="56" t="s">
        <v>70</v>
      </c>
      <c r="C13" s="88">
        <v>3089282796.951931</v>
      </c>
      <c r="D13" s="96" t="s">
        <v>71</v>
      </c>
      <c r="E13" s="97"/>
      <c r="F13" s="97"/>
      <c r="G13" s="97"/>
      <c r="H13" s="97"/>
      <c r="I13" s="97"/>
    </row>
    <row r="14" spans="1:11">
      <c r="A14" s="59"/>
      <c r="B14" s="71"/>
      <c r="C14" s="71"/>
      <c r="D14" s="71"/>
      <c r="E14" s="71"/>
      <c r="F14" s="71"/>
      <c r="G14" s="71"/>
      <c r="H14" s="71"/>
      <c r="I14" s="71"/>
      <c r="J14" s="71"/>
      <c r="K14" s="71"/>
    </row>
    <row r="15" spans="1:11">
      <c r="A15" s="43"/>
      <c r="B15" s="53"/>
      <c r="C15" s="64" t="s">
        <v>72</v>
      </c>
      <c r="D15" s="65"/>
      <c r="E15" s="65"/>
      <c r="F15" s="65"/>
      <c r="G15" s="65"/>
      <c r="H15" s="53"/>
      <c r="I15" s="66" t="s">
        <v>73</v>
      </c>
      <c r="J15" s="67"/>
      <c r="K15" s="66"/>
    </row>
    <row r="16" spans="1:11" ht="66">
      <c r="A16" s="50" t="s">
        <v>7</v>
      </c>
      <c r="B16" s="68" t="s">
        <v>8</v>
      </c>
      <c r="C16" s="52" t="s">
        <v>114</v>
      </c>
      <c r="D16" s="74" t="s">
        <v>115</v>
      </c>
      <c r="E16" s="53"/>
      <c r="F16" s="52" t="s">
        <v>124</v>
      </c>
      <c r="G16" s="74" t="s">
        <v>125</v>
      </c>
      <c r="H16" s="53"/>
      <c r="I16" s="52" t="s">
        <v>68</v>
      </c>
      <c r="J16" s="74" t="s">
        <v>116</v>
      </c>
      <c r="K16" s="53"/>
    </row>
    <row r="17" spans="1:11">
      <c r="A17" s="36" t="s">
        <v>9</v>
      </c>
      <c r="B17" s="70" t="s">
        <v>74</v>
      </c>
      <c r="C17" s="12">
        <f>SUM(C18:C21)</f>
        <v>0</v>
      </c>
      <c r="D17" s="12">
        <f>SUM(D18:D21)</f>
        <v>0</v>
      </c>
      <c r="E17" s="53"/>
      <c r="F17" s="12">
        <f>SUM(F18:F21)</f>
        <v>0</v>
      </c>
      <c r="G17" s="12">
        <f>SUM(G18:G21)</f>
        <v>0</v>
      </c>
      <c r="H17" s="53"/>
      <c r="I17" s="12">
        <f>SUM(I18:I21)</f>
        <v>1094953248.0221369</v>
      </c>
      <c r="J17" s="12">
        <f>SUM(J18:J21)</f>
        <v>777399.19042743614</v>
      </c>
      <c r="K17" s="53"/>
    </row>
    <row r="18" spans="1:11">
      <c r="A18" s="36" t="s">
        <v>10</v>
      </c>
      <c r="B18" s="55" t="s">
        <v>1</v>
      </c>
      <c r="C18" s="78">
        <v>0</v>
      </c>
      <c r="D18" s="78">
        <v>0</v>
      </c>
      <c r="E18" s="53"/>
      <c r="F18" s="78">
        <v>0</v>
      </c>
      <c r="G18" s="78">
        <v>0</v>
      </c>
      <c r="H18" s="53"/>
      <c r="I18" s="78">
        <v>350210645.26666665</v>
      </c>
      <c r="J18" s="78">
        <v>250833.92699893331</v>
      </c>
      <c r="K18" s="53"/>
    </row>
    <row r="19" spans="1:11">
      <c r="A19" s="36" t="s">
        <v>11</v>
      </c>
      <c r="B19" s="55" t="s">
        <v>12</v>
      </c>
      <c r="C19" s="78">
        <v>0</v>
      </c>
      <c r="D19" s="78">
        <v>0</v>
      </c>
      <c r="E19" s="53"/>
      <c r="F19" s="78">
        <v>0</v>
      </c>
      <c r="G19" s="78">
        <v>0</v>
      </c>
      <c r="H19" s="53"/>
      <c r="I19" s="78">
        <v>487525947.58333337</v>
      </c>
      <c r="J19" s="78">
        <v>344053.39475499996</v>
      </c>
      <c r="K19" s="53"/>
    </row>
    <row r="20" spans="1:11">
      <c r="A20" s="36" t="s">
        <v>13</v>
      </c>
      <c r="B20" s="55" t="s">
        <v>118</v>
      </c>
      <c r="C20" s="78">
        <v>0</v>
      </c>
      <c r="D20" s="78">
        <v>0</v>
      </c>
      <c r="E20" s="53"/>
      <c r="F20" s="78">
        <v>0</v>
      </c>
      <c r="G20" s="78">
        <v>0</v>
      </c>
      <c r="H20" s="53"/>
      <c r="I20" s="78">
        <v>257121574.95547023</v>
      </c>
      <c r="J20" s="78">
        <v>182445.28427350277</v>
      </c>
      <c r="K20" s="53"/>
    </row>
    <row r="21" spans="1:11">
      <c r="A21" s="36" t="s">
        <v>15</v>
      </c>
      <c r="B21" s="55" t="s">
        <v>129</v>
      </c>
      <c r="C21" s="78">
        <v>0</v>
      </c>
      <c r="D21" s="78">
        <v>0</v>
      </c>
      <c r="E21" s="53"/>
      <c r="F21" s="78">
        <v>0</v>
      </c>
      <c r="G21" s="78">
        <v>0</v>
      </c>
      <c r="H21" s="53"/>
      <c r="I21" s="78">
        <v>95080.216666666674</v>
      </c>
      <c r="J21" s="78">
        <v>66.584400000000002</v>
      </c>
      <c r="K21" s="53"/>
    </row>
    <row r="22" spans="1:11">
      <c r="A22" s="36" t="s">
        <v>16</v>
      </c>
      <c r="B22" s="70" t="s">
        <v>17</v>
      </c>
      <c r="C22" s="12">
        <f>+C23+C24</f>
        <v>0</v>
      </c>
      <c r="D22" s="12">
        <f>+D23+D24</f>
        <v>0</v>
      </c>
      <c r="E22" s="53"/>
      <c r="F22" s="12">
        <f>+F23+F24</f>
        <v>0</v>
      </c>
      <c r="G22" s="12">
        <f>+G23+G24</f>
        <v>0</v>
      </c>
      <c r="H22" s="53"/>
      <c r="I22" s="12">
        <f>+I23+I24</f>
        <v>1164326408.5174243</v>
      </c>
      <c r="J22" s="12">
        <f>+J23+J24</f>
        <v>843157.27258288837</v>
      </c>
      <c r="K22" s="53"/>
    </row>
    <row r="23" spans="1:11">
      <c r="A23" s="36"/>
      <c r="B23" s="13" t="s">
        <v>18</v>
      </c>
      <c r="C23" s="78">
        <v>0</v>
      </c>
      <c r="D23" s="78">
        <v>0</v>
      </c>
      <c r="E23" s="53"/>
      <c r="F23" s="78">
        <v>0</v>
      </c>
      <c r="G23" s="78">
        <v>0</v>
      </c>
      <c r="H23" s="53"/>
      <c r="I23" s="78">
        <v>465273695.53333336</v>
      </c>
      <c r="J23" s="78">
        <v>352281.91440949996</v>
      </c>
      <c r="K23" s="53"/>
    </row>
    <row r="24" spans="1:11">
      <c r="A24" s="36"/>
      <c r="B24" s="14" t="s">
        <v>78</v>
      </c>
      <c r="C24" s="15">
        <f>SUM(C25:C29)</f>
        <v>0</v>
      </c>
      <c r="D24" s="15">
        <f>SUM(D25:D29)</f>
        <v>0</v>
      </c>
      <c r="E24" s="53"/>
      <c r="F24" s="15">
        <f>SUM(F25:F29)</f>
        <v>0</v>
      </c>
      <c r="G24" s="15">
        <f>SUM(G25:G29)</f>
        <v>0</v>
      </c>
      <c r="H24" s="53"/>
      <c r="I24" s="15">
        <f>SUM(I25:I29)</f>
        <v>699052712.98409092</v>
      </c>
      <c r="J24" s="15">
        <f>SUM(J25:J29)</f>
        <v>490875.35817338841</v>
      </c>
      <c r="K24" s="53"/>
    </row>
    <row r="25" spans="1:11">
      <c r="A25" s="36" t="s">
        <v>19</v>
      </c>
      <c r="B25" s="55" t="s">
        <v>118</v>
      </c>
      <c r="C25" s="78">
        <v>0</v>
      </c>
      <c r="D25" s="78">
        <v>0</v>
      </c>
      <c r="E25" s="53"/>
      <c r="F25" s="78">
        <v>0</v>
      </c>
      <c r="G25" s="78">
        <v>0</v>
      </c>
      <c r="H25" s="53"/>
      <c r="I25" s="78">
        <v>394564983.65666664</v>
      </c>
      <c r="J25" s="78">
        <v>276306.7602052</v>
      </c>
      <c r="K25" s="53"/>
    </row>
    <row r="26" spans="1:11">
      <c r="A26" s="36" t="s">
        <v>20</v>
      </c>
      <c r="B26" s="80" t="s">
        <v>21</v>
      </c>
      <c r="C26" s="78">
        <v>0</v>
      </c>
      <c r="D26" s="78">
        <v>0</v>
      </c>
      <c r="E26" s="53"/>
      <c r="F26" s="78">
        <v>0</v>
      </c>
      <c r="G26" s="78">
        <v>0</v>
      </c>
      <c r="H26" s="53"/>
      <c r="I26" s="78">
        <v>0</v>
      </c>
      <c r="J26" s="78">
        <v>0</v>
      </c>
      <c r="K26" s="53"/>
    </row>
    <row r="27" spans="1:11">
      <c r="A27" s="36" t="s">
        <v>22</v>
      </c>
      <c r="B27" s="55" t="s">
        <v>12</v>
      </c>
      <c r="C27" s="78">
        <v>0</v>
      </c>
      <c r="D27" s="78">
        <v>0</v>
      </c>
      <c r="E27" s="53"/>
      <c r="F27" s="78">
        <v>0</v>
      </c>
      <c r="G27" s="78">
        <v>0</v>
      </c>
      <c r="H27" s="53"/>
      <c r="I27" s="78">
        <v>267674900.75</v>
      </c>
      <c r="J27" s="78">
        <v>187399.28450000001</v>
      </c>
      <c r="K27" s="53"/>
    </row>
    <row r="28" spans="1:11">
      <c r="A28" s="36" t="s">
        <v>23</v>
      </c>
      <c r="B28" s="80" t="s">
        <v>0</v>
      </c>
      <c r="C28" s="78">
        <v>0</v>
      </c>
      <c r="D28" s="78">
        <v>0</v>
      </c>
      <c r="E28" s="53"/>
      <c r="F28" s="78">
        <v>0</v>
      </c>
      <c r="G28" s="78">
        <v>0</v>
      </c>
      <c r="H28" s="53"/>
      <c r="I28" s="78">
        <v>0</v>
      </c>
      <c r="J28" s="78">
        <v>0</v>
      </c>
      <c r="K28" s="53"/>
    </row>
    <row r="29" spans="1:11">
      <c r="A29" s="36" t="s">
        <v>24</v>
      </c>
      <c r="B29" s="55" t="s">
        <v>25</v>
      </c>
      <c r="C29" s="78">
        <v>0</v>
      </c>
      <c r="D29" s="78">
        <v>0</v>
      </c>
      <c r="E29" s="53"/>
      <c r="F29" s="78">
        <v>0</v>
      </c>
      <c r="G29" s="78">
        <v>0</v>
      </c>
      <c r="H29" s="71"/>
      <c r="I29" s="78">
        <v>36812828.57742434</v>
      </c>
      <c r="J29" s="78">
        <v>27169.313468188382</v>
      </c>
      <c r="K29" s="53"/>
    </row>
    <row r="30" spans="1:11">
      <c r="A30" s="43"/>
      <c r="B30" s="16"/>
      <c r="C30" s="11" t="s">
        <v>126</v>
      </c>
      <c r="D30" s="17"/>
      <c r="E30" s="17"/>
      <c r="F30" s="11"/>
      <c r="G30" s="17"/>
      <c r="H30" s="63"/>
      <c r="I30" s="63"/>
      <c r="J30" s="63"/>
      <c r="K30" s="63"/>
    </row>
    <row r="31" spans="1:11">
      <c r="A31" s="59"/>
      <c r="B31" s="71"/>
      <c r="C31" s="71"/>
      <c r="D31" s="71"/>
      <c r="E31" s="71"/>
      <c r="F31" s="71"/>
      <c r="G31" s="71"/>
      <c r="H31" s="71"/>
      <c r="I31" s="71"/>
      <c r="J31" s="71"/>
      <c r="K31" s="71"/>
    </row>
    <row r="32" spans="1:11">
      <c r="A32" s="43"/>
      <c r="B32" s="53"/>
      <c r="C32" s="64" t="s">
        <v>72</v>
      </c>
      <c r="D32" s="65"/>
      <c r="E32" s="72"/>
      <c r="F32" s="53"/>
      <c r="G32" s="53"/>
      <c r="H32" s="53"/>
      <c r="I32" s="66" t="s">
        <v>73</v>
      </c>
      <c r="J32" s="67"/>
      <c r="K32" s="66"/>
    </row>
    <row r="33" spans="1:11" ht="26.4">
      <c r="A33" s="50" t="s">
        <v>26</v>
      </c>
      <c r="B33" s="68" t="s">
        <v>27</v>
      </c>
      <c r="C33" s="52" t="s">
        <v>68</v>
      </c>
      <c r="D33" s="53"/>
      <c r="E33" s="54" t="s">
        <v>117</v>
      </c>
      <c r="F33" s="53"/>
      <c r="G33" s="53"/>
      <c r="H33" s="53"/>
      <c r="I33" s="52" t="s">
        <v>68</v>
      </c>
      <c r="J33" s="53"/>
      <c r="K33" s="54" t="s">
        <v>117</v>
      </c>
    </row>
    <row r="34" spans="1:11">
      <c r="A34" s="36" t="s">
        <v>28</v>
      </c>
      <c r="B34" s="70" t="s">
        <v>74</v>
      </c>
      <c r="C34" s="12">
        <f>SUM(C35:C38)</f>
        <v>0</v>
      </c>
      <c r="D34" s="53"/>
      <c r="E34" s="12">
        <f>SUM(E35:E38)</f>
        <v>0</v>
      </c>
      <c r="F34" s="53"/>
      <c r="G34" s="53"/>
      <c r="H34" s="53"/>
      <c r="I34" s="12">
        <f>SUM(I35:I38)</f>
        <v>512780521.10462582</v>
      </c>
      <c r="J34" s="53"/>
      <c r="K34" s="12">
        <f>SUM(K35:K38)</f>
        <v>1306159.402168419</v>
      </c>
    </row>
    <row r="35" spans="1:11">
      <c r="A35" s="36" t="s">
        <v>29</v>
      </c>
      <c r="B35" s="55" t="s">
        <v>1</v>
      </c>
      <c r="C35" s="78">
        <v>0</v>
      </c>
      <c r="D35" s="53"/>
      <c r="E35" s="78">
        <v>0</v>
      </c>
      <c r="F35" s="53"/>
      <c r="G35" s="53"/>
      <c r="H35" s="53"/>
      <c r="I35" s="78">
        <v>203717090.53666669</v>
      </c>
      <c r="J35" s="53"/>
      <c r="K35" s="78">
        <v>560141.71046216658</v>
      </c>
    </row>
    <row r="36" spans="1:11">
      <c r="A36" s="36" t="s">
        <v>30</v>
      </c>
      <c r="B36" s="55" t="s">
        <v>12</v>
      </c>
      <c r="C36" s="78">
        <v>0</v>
      </c>
      <c r="D36" s="53"/>
      <c r="E36" s="78">
        <v>0</v>
      </c>
      <c r="F36" s="53"/>
      <c r="G36" s="53"/>
      <c r="H36" s="53"/>
      <c r="I36" s="78">
        <v>212958736.79666668</v>
      </c>
      <c r="J36" s="53"/>
      <c r="K36" s="78">
        <v>547295.17693333304</v>
      </c>
    </row>
    <row r="37" spans="1:11">
      <c r="A37" s="36" t="s">
        <v>31</v>
      </c>
      <c r="B37" s="55" t="s">
        <v>14</v>
      </c>
      <c r="C37" s="78">
        <v>0</v>
      </c>
      <c r="D37" s="53"/>
      <c r="E37" s="78">
        <v>0</v>
      </c>
      <c r="F37" s="53"/>
      <c r="G37" s="53"/>
      <c r="H37" s="53"/>
      <c r="I37" s="78">
        <v>96069753.654625788</v>
      </c>
      <c r="J37" s="53"/>
      <c r="K37" s="78">
        <v>198652.63487291921</v>
      </c>
    </row>
    <row r="38" spans="1:11">
      <c r="A38" s="36" t="s">
        <v>32</v>
      </c>
      <c r="B38" s="55" t="s">
        <v>129</v>
      </c>
      <c r="C38" s="78">
        <v>0</v>
      </c>
      <c r="D38" s="53"/>
      <c r="E38" s="78">
        <v>0</v>
      </c>
      <c r="F38" s="53"/>
      <c r="G38" s="53"/>
      <c r="H38" s="53"/>
      <c r="I38" s="78">
        <v>34940.116666666669</v>
      </c>
      <c r="J38" s="53"/>
      <c r="K38" s="78">
        <v>69.879899999999992</v>
      </c>
    </row>
    <row r="39" spans="1:11">
      <c r="A39" s="36" t="s">
        <v>33</v>
      </c>
      <c r="B39" s="70" t="s">
        <v>17</v>
      </c>
      <c r="C39" s="12">
        <f>+C40+C41</f>
        <v>0</v>
      </c>
      <c r="D39" s="53"/>
      <c r="E39" s="12">
        <f>+E40+E41</f>
        <v>0</v>
      </c>
      <c r="F39" s="53"/>
      <c r="G39" s="53"/>
      <c r="H39" s="53"/>
      <c r="I39" s="12">
        <f>+I40+I41</f>
        <v>1098300001.2172775</v>
      </c>
      <c r="J39" s="53"/>
      <c r="K39" s="12">
        <f>+K40+K41</f>
        <v>807612.73073286063</v>
      </c>
    </row>
    <row r="40" spans="1:11">
      <c r="A40" s="36"/>
      <c r="B40" s="13" t="s">
        <v>18</v>
      </c>
      <c r="C40" s="78">
        <v>0</v>
      </c>
      <c r="D40" s="53"/>
      <c r="E40" s="78">
        <v>0</v>
      </c>
      <c r="F40" s="53"/>
      <c r="G40" s="53"/>
      <c r="H40" s="53"/>
      <c r="I40" s="78">
        <v>398980282.7833333</v>
      </c>
      <c r="J40" s="53"/>
      <c r="K40" s="78">
        <v>304017.00736619998</v>
      </c>
    </row>
    <row r="41" spans="1:11">
      <c r="A41" s="36"/>
      <c r="B41" s="14" t="s">
        <v>78</v>
      </c>
      <c r="C41" s="15">
        <f>SUM(C42:C46)</f>
        <v>0</v>
      </c>
      <c r="D41" s="53"/>
      <c r="E41" s="15">
        <f>SUM(E42:E46)</f>
        <v>0</v>
      </c>
      <c r="F41" s="53"/>
      <c r="G41" s="53"/>
      <c r="H41" s="53"/>
      <c r="I41" s="15">
        <f>SUM(I42:I46)</f>
        <v>699319718.43394411</v>
      </c>
      <c r="J41" s="53"/>
      <c r="K41" s="15">
        <f>SUM(K42:K46)</f>
        <v>503595.72336666065</v>
      </c>
    </row>
    <row r="42" spans="1:11">
      <c r="A42" s="36" t="s">
        <v>34</v>
      </c>
      <c r="B42" s="55" t="s">
        <v>118</v>
      </c>
      <c r="C42" s="78">
        <v>0</v>
      </c>
      <c r="D42" s="53"/>
      <c r="E42" s="78">
        <v>0</v>
      </c>
      <c r="F42" s="53"/>
      <c r="G42" s="53"/>
      <c r="H42" s="53"/>
      <c r="I42" s="78">
        <v>340437924.93333334</v>
      </c>
      <c r="J42" s="53"/>
      <c r="K42" s="78">
        <v>242163.2329151</v>
      </c>
    </row>
    <row r="43" spans="1:11">
      <c r="A43" s="36" t="s">
        <v>35</v>
      </c>
      <c r="B43" s="80" t="s">
        <v>21</v>
      </c>
      <c r="C43" s="78">
        <v>0</v>
      </c>
      <c r="D43" s="53"/>
      <c r="E43" s="78">
        <v>0</v>
      </c>
      <c r="F43" s="53"/>
      <c r="G43" s="53"/>
      <c r="H43" s="53"/>
      <c r="I43" s="78">
        <v>0</v>
      </c>
      <c r="J43" s="53"/>
      <c r="K43" s="78">
        <v>0</v>
      </c>
    </row>
    <row r="44" spans="1:11">
      <c r="A44" s="36" t="s">
        <v>36</v>
      </c>
      <c r="B44" s="55" t="s">
        <v>12</v>
      </c>
      <c r="C44" s="78">
        <v>0</v>
      </c>
      <c r="D44" s="53"/>
      <c r="E44" s="78">
        <v>0</v>
      </c>
      <c r="F44" s="53"/>
      <c r="G44" s="53"/>
      <c r="H44" s="53"/>
      <c r="I44" s="78">
        <v>316023985.0866667</v>
      </c>
      <c r="J44" s="53"/>
      <c r="K44" s="78">
        <v>229229.07630200003</v>
      </c>
    </row>
    <row r="45" spans="1:11">
      <c r="A45" s="36" t="s">
        <v>37</v>
      </c>
      <c r="B45" s="80" t="s">
        <v>0</v>
      </c>
      <c r="C45" s="78">
        <v>0</v>
      </c>
      <c r="D45" s="53"/>
      <c r="E45" s="78">
        <v>0</v>
      </c>
      <c r="F45" s="53"/>
      <c r="G45" s="53"/>
      <c r="H45" s="53"/>
      <c r="I45" s="78">
        <v>0</v>
      </c>
      <c r="J45" s="53"/>
      <c r="K45" s="78">
        <v>0</v>
      </c>
    </row>
    <row r="46" spans="1:11">
      <c r="A46" s="36" t="s">
        <v>38</v>
      </c>
      <c r="B46" s="55" t="s">
        <v>25</v>
      </c>
      <c r="C46" s="78">
        <v>0</v>
      </c>
      <c r="D46" s="53"/>
      <c r="E46" s="78">
        <v>0</v>
      </c>
      <c r="F46" s="53"/>
      <c r="G46" s="53"/>
      <c r="H46" s="53"/>
      <c r="I46" s="78">
        <v>42857808.413944125</v>
      </c>
      <c r="J46" s="53"/>
      <c r="K46" s="78">
        <v>32203.414149560642</v>
      </c>
    </row>
    <row r="47" spans="1:11">
      <c r="A47" s="43"/>
      <c r="B47" s="16"/>
      <c r="C47" s="11" t="s">
        <v>126</v>
      </c>
      <c r="D47" s="11"/>
      <c r="E47" s="11"/>
      <c r="F47" s="11"/>
      <c r="G47" s="11"/>
      <c r="H47" s="11"/>
      <c r="I47" s="11"/>
      <c r="J47" s="11"/>
      <c r="K47" s="11"/>
    </row>
    <row r="48" spans="1:11">
      <c r="A48" s="59"/>
      <c r="B48" s="71"/>
      <c r="C48" s="71"/>
      <c r="D48" s="71"/>
      <c r="E48" s="71"/>
      <c r="F48" s="71"/>
      <c r="G48" s="71"/>
      <c r="H48" s="71"/>
      <c r="I48" s="71"/>
      <c r="J48" s="71"/>
      <c r="K48" s="71"/>
    </row>
    <row r="49" spans="1:11" ht="66">
      <c r="A49" s="50" t="s">
        <v>75</v>
      </c>
      <c r="B49" s="73" t="s">
        <v>87</v>
      </c>
      <c r="C49" s="52" t="s">
        <v>120</v>
      </c>
      <c r="D49" s="74" t="s">
        <v>121</v>
      </c>
      <c r="E49" s="53"/>
      <c r="F49" s="52" t="s">
        <v>124</v>
      </c>
      <c r="G49" s="74" t="s">
        <v>127</v>
      </c>
      <c r="H49" s="53"/>
      <c r="I49" s="1"/>
      <c r="J49" s="1"/>
      <c r="K49" s="1"/>
    </row>
    <row r="50" spans="1:11">
      <c r="A50" s="36" t="s">
        <v>76</v>
      </c>
      <c r="B50" s="58" t="s">
        <v>88</v>
      </c>
      <c r="C50" s="78">
        <v>726961.51666666672</v>
      </c>
      <c r="D50" s="78">
        <v>2126.3624362500004</v>
      </c>
      <c r="E50" s="53"/>
      <c r="F50" s="78">
        <v>0</v>
      </c>
      <c r="G50" s="78">
        <v>0</v>
      </c>
      <c r="H50" s="53"/>
      <c r="I50" s="1"/>
      <c r="J50" s="1"/>
      <c r="K50" s="1"/>
    </row>
    <row r="51" spans="1:11" ht="26.4">
      <c r="A51" s="36" t="s">
        <v>79</v>
      </c>
      <c r="B51" s="58" t="s">
        <v>128</v>
      </c>
      <c r="C51" s="78">
        <v>0</v>
      </c>
      <c r="D51" s="78">
        <v>0</v>
      </c>
      <c r="E51" s="53"/>
      <c r="F51" s="78">
        <v>0</v>
      </c>
      <c r="G51" s="78">
        <v>0</v>
      </c>
      <c r="H51" s="53"/>
      <c r="I51" s="1"/>
      <c r="J51" s="1"/>
      <c r="K51" s="1"/>
    </row>
    <row r="52" spans="1:11">
      <c r="A52" s="59"/>
      <c r="B52" s="71"/>
      <c r="C52" s="71"/>
      <c r="D52" s="71"/>
      <c r="E52" s="71"/>
      <c r="F52" s="71"/>
      <c r="G52" s="71"/>
      <c r="H52" s="71"/>
      <c r="I52" s="71"/>
      <c r="J52" s="71"/>
      <c r="K52" s="71"/>
    </row>
    <row r="53" spans="1:11">
      <c r="A53" s="41" t="s">
        <v>39</v>
      </c>
      <c r="B53" s="75" t="s">
        <v>80</v>
      </c>
      <c r="C53" s="9"/>
      <c r="D53" s="9"/>
      <c r="E53" s="9"/>
      <c r="F53" s="9"/>
      <c r="G53" s="9"/>
      <c r="H53" s="9"/>
      <c r="I53" s="9"/>
      <c r="J53" s="9"/>
      <c r="K53" s="10"/>
    </row>
    <row r="54" spans="1:11">
      <c r="A54" s="59"/>
      <c r="B54" s="71"/>
      <c r="C54" s="71"/>
      <c r="D54" s="71"/>
      <c r="E54" s="71"/>
      <c r="F54" s="71"/>
      <c r="G54" s="71"/>
      <c r="H54" s="71"/>
      <c r="I54" s="71"/>
      <c r="J54" s="71"/>
      <c r="K54" s="71"/>
    </row>
    <row r="55" spans="1:11">
      <c r="A55" s="43"/>
      <c r="B55" s="53"/>
      <c r="C55" s="45" t="s">
        <v>89</v>
      </c>
      <c r="D55" s="46"/>
      <c r="E55" s="47" t="s">
        <v>90</v>
      </c>
      <c r="F55" s="48"/>
      <c r="G55" s="49"/>
      <c r="H55" s="53"/>
      <c r="I55" s="47" t="s">
        <v>91</v>
      </c>
      <c r="J55" s="48"/>
      <c r="K55" s="49"/>
    </row>
    <row r="56" spans="1:11" ht="26.4">
      <c r="A56" s="50" t="s">
        <v>3</v>
      </c>
      <c r="B56" s="73" t="s">
        <v>92</v>
      </c>
      <c r="C56" s="52" t="s">
        <v>68</v>
      </c>
      <c r="D56" s="53"/>
      <c r="E56" s="52" t="s">
        <v>68</v>
      </c>
      <c r="F56" s="74" t="s">
        <v>116</v>
      </c>
      <c r="G56" s="54" t="s">
        <v>117</v>
      </c>
      <c r="H56" s="53"/>
      <c r="I56" s="52" t="s">
        <v>68</v>
      </c>
      <c r="J56" s="74" t="s">
        <v>116</v>
      </c>
      <c r="K56" s="54" t="s">
        <v>117</v>
      </c>
    </row>
    <row r="57" spans="1:11" ht="26.4">
      <c r="A57" s="36" t="s">
        <v>5</v>
      </c>
      <c r="B57" s="56" t="s">
        <v>40</v>
      </c>
      <c r="C57" s="78">
        <v>2319870.1173333344</v>
      </c>
      <c r="D57" s="53"/>
      <c r="E57" s="78">
        <v>2280893.3066666666</v>
      </c>
      <c r="F57" s="78">
        <v>106137.092</v>
      </c>
      <c r="G57" s="78">
        <v>296715.50909329997</v>
      </c>
      <c r="H57" s="53"/>
      <c r="I57" s="78">
        <v>6503935.7366666663</v>
      </c>
      <c r="J57" s="78">
        <v>855265.52241210011</v>
      </c>
      <c r="K57" s="78">
        <v>0</v>
      </c>
    </row>
    <row r="58" spans="1:11">
      <c r="A58" s="36" t="s">
        <v>41</v>
      </c>
      <c r="B58" s="56" t="s">
        <v>42</v>
      </c>
      <c r="C58" s="78">
        <v>6872056.1233333331</v>
      </c>
      <c r="D58" s="53"/>
      <c r="E58" s="78">
        <v>11347005.936666667</v>
      </c>
      <c r="F58" s="78">
        <v>148403.51799183333</v>
      </c>
      <c r="G58" s="78">
        <v>53597.623744500001</v>
      </c>
      <c r="H58" s="53"/>
      <c r="I58" s="78">
        <v>31247517.805</v>
      </c>
      <c r="J58" s="78">
        <v>212496.28254853335</v>
      </c>
      <c r="K58" s="78">
        <v>2002808.4577804666</v>
      </c>
    </row>
    <row r="59" spans="1:11">
      <c r="A59" s="36" t="s">
        <v>43</v>
      </c>
      <c r="B59" s="56" t="s">
        <v>44</v>
      </c>
      <c r="C59" s="78">
        <v>0</v>
      </c>
      <c r="D59" s="53"/>
      <c r="E59" s="78">
        <v>446899.44333333336</v>
      </c>
      <c r="F59" s="78">
        <v>564.53751680000005</v>
      </c>
      <c r="G59" s="78">
        <v>2</v>
      </c>
      <c r="H59" s="53"/>
      <c r="I59" s="78">
        <v>1996380.2666666666</v>
      </c>
      <c r="J59" s="78">
        <v>3711.0765510000001</v>
      </c>
      <c r="K59" s="78">
        <v>9798.1044999999995</v>
      </c>
    </row>
    <row r="60" spans="1:11" ht="26.4">
      <c r="A60" s="36" t="s">
        <v>45</v>
      </c>
      <c r="B60" s="56" t="s">
        <v>46</v>
      </c>
      <c r="C60" s="78">
        <v>788016.44666666666</v>
      </c>
      <c r="D60" s="53"/>
      <c r="E60" s="78">
        <v>68268378.953324005</v>
      </c>
      <c r="F60" s="78">
        <v>1109440.6613</v>
      </c>
      <c r="G60" s="78">
        <v>1962415.0364818324</v>
      </c>
      <c r="H60" s="53"/>
      <c r="I60" s="78">
        <v>2409326.3722912315</v>
      </c>
      <c r="J60" s="78">
        <v>1735846.5995207336</v>
      </c>
      <c r="K60" s="78">
        <v>0</v>
      </c>
    </row>
    <row r="61" spans="1:11" ht="26.4">
      <c r="A61" s="36" t="s">
        <v>47</v>
      </c>
      <c r="B61" s="56" t="s">
        <v>48</v>
      </c>
      <c r="C61" s="78">
        <v>54407</v>
      </c>
      <c r="D61" s="53"/>
      <c r="E61" s="78">
        <v>598299.62999733328</v>
      </c>
      <c r="F61" s="78">
        <v>793176.74369999999</v>
      </c>
      <c r="G61" s="78">
        <v>890330.23509999993</v>
      </c>
      <c r="H61" s="53"/>
      <c r="I61" s="78">
        <v>201449.11666666667</v>
      </c>
      <c r="J61" s="78">
        <v>239578.02092800001</v>
      </c>
      <c r="K61" s="78">
        <v>0</v>
      </c>
    </row>
    <row r="62" spans="1:11">
      <c r="A62" s="36" t="s">
        <v>49</v>
      </c>
      <c r="B62" s="56" t="s">
        <v>50</v>
      </c>
      <c r="C62" s="78">
        <v>17265334.340000004</v>
      </c>
      <c r="D62" s="53"/>
      <c r="E62" s="78">
        <v>7981284.2833333332</v>
      </c>
      <c r="F62" s="78">
        <v>113236.65799999995</v>
      </c>
      <c r="G62" s="78">
        <v>500654.22405626002</v>
      </c>
      <c r="H62" s="53"/>
      <c r="I62" s="78">
        <v>12350460.463333333</v>
      </c>
      <c r="J62" s="78">
        <v>1161657.2558659334</v>
      </c>
      <c r="K62" s="78">
        <v>0</v>
      </c>
    </row>
    <row r="63" spans="1:11">
      <c r="A63" s="36" t="s">
        <v>51</v>
      </c>
      <c r="B63" s="56" t="s">
        <v>52</v>
      </c>
      <c r="C63" s="78">
        <v>638791</v>
      </c>
      <c r="D63" s="53"/>
      <c r="E63" s="78">
        <v>1094</v>
      </c>
      <c r="F63" s="78">
        <v>1203</v>
      </c>
      <c r="G63" s="78">
        <v>19</v>
      </c>
      <c r="H63" s="53"/>
      <c r="I63" s="78">
        <v>16211.025</v>
      </c>
      <c r="J63" s="78">
        <v>5357.17</v>
      </c>
      <c r="K63" s="78">
        <v>0</v>
      </c>
    </row>
    <row r="64" spans="1:11">
      <c r="A64" s="36" t="s">
        <v>53</v>
      </c>
      <c r="B64" s="56" t="s">
        <v>54</v>
      </c>
      <c r="C64" s="91">
        <f>SUM(C57:C63)</f>
        <v>27938475.027333338</v>
      </c>
      <c r="D64" s="71"/>
      <c r="E64" s="91">
        <f t="shared" ref="E64:G64" si="0">SUM(E57:E63)</f>
        <v>90923855.553321332</v>
      </c>
      <c r="F64" s="91">
        <f t="shared" si="0"/>
        <v>2272162.2105086334</v>
      </c>
      <c r="G64" s="91">
        <f t="shared" si="0"/>
        <v>3703733.6284758928</v>
      </c>
      <c r="H64" s="53"/>
      <c r="I64" s="91">
        <f>SUM(I57:I63)</f>
        <v>54725280.785624556</v>
      </c>
      <c r="J64" s="91">
        <f>SUM(J57:J63)</f>
        <v>4213911.9278263003</v>
      </c>
      <c r="K64" s="91">
        <f>SUM(K57:K63)</f>
        <v>2012606.5622804665</v>
      </c>
    </row>
    <row r="65" spans="1:11">
      <c r="A65" s="59"/>
      <c r="B65" s="71"/>
      <c r="C65" s="71"/>
      <c r="D65" s="71"/>
      <c r="E65" s="71"/>
      <c r="F65" s="71"/>
      <c r="G65" s="71"/>
      <c r="H65" s="71"/>
      <c r="I65" s="71"/>
      <c r="J65" s="71"/>
      <c r="K65" s="71"/>
    </row>
    <row r="66" spans="1:11">
      <c r="A66" s="41" t="s">
        <v>55</v>
      </c>
      <c r="B66" s="75" t="s">
        <v>56</v>
      </c>
      <c r="C66" s="9"/>
      <c r="D66" s="9"/>
      <c r="E66" s="9"/>
      <c r="F66" s="9"/>
      <c r="G66" s="9"/>
      <c r="H66" s="9"/>
      <c r="I66" s="9"/>
      <c r="J66" s="9"/>
      <c r="K66" s="10"/>
    </row>
    <row r="67" spans="1:11">
      <c r="A67" s="59"/>
      <c r="B67" s="71"/>
      <c r="C67" s="71"/>
      <c r="D67" s="71"/>
      <c r="E67" s="71"/>
      <c r="F67" s="71"/>
      <c r="G67" s="71"/>
      <c r="H67" s="71"/>
      <c r="I67" s="71"/>
      <c r="J67" s="71"/>
      <c r="K67" s="71"/>
    </row>
    <row r="68" spans="1:11" ht="26.4">
      <c r="A68" s="60" t="s">
        <v>3</v>
      </c>
      <c r="B68" s="76" t="s">
        <v>57</v>
      </c>
      <c r="C68" s="52" t="s">
        <v>68</v>
      </c>
      <c r="D68" s="74" t="s">
        <v>116</v>
      </c>
      <c r="E68" s="54" t="s">
        <v>117</v>
      </c>
      <c r="F68" s="53"/>
      <c r="G68" s="53"/>
      <c r="H68" s="53"/>
      <c r="I68" s="53"/>
      <c r="J68" s="53"/>
      <c r="K68" s="53"/>
    </row>
    <row r="69" spans="1:11" ht="26.4">
      <c r="A69" s="36" t="s">
        <v>5</v>
      </c>
      <c r="B69" s="56" t="s">
        <v>58</v>
      </c>
      <c r="C69" s="78">
        <v>229440644.13333341</v>
      </c>
      <c r="D69" s="53"/>
      <c r="E69" s="78">
        <v>7360920.7915007034</v>
      </c>
      <c r="F69" s="53"/>
      <c r="G69" s="53"/>
      <c r="H69" s="53"/>
      <c r="I69" s="53"/>
      <c r="J69" s="53"/>
      <c r="K69" s="53"/>
    </row>
    <row r="70" spans="1:11">
      <c r="A70" s="36"/>
      <c r="B70" s="77"/>
      <c r="C70" s="11" t="s">
        <v>59</v>
      </c>
      <c r="D70" s="11"/>
      <c r="E70" s="11"/>
      <c r="F70" s="11"/>
      <c r="G70" s="11"/>
      <c r="H70" s="11"/>
      <c r="I70" s="11"/>
      <c r="J70" s="53"/>
      <c r="K70" s="53"/>
    </row>
    <row r="71" spans="1:11">
      <c r="A71" s="59"/>
      <c r="B71" s="71"/>
      <c r="C71" s="71"/>
      <c r="D71" s="71"/>
      <c r="E71" s="71"/>
      <c r="F71" s="71"/>
      <c r="G71" s="71"/>
      <c r="H71" s="71"/>
      <c r="I71" s="71"/>
      <c r="J71" s="71"/>
      <c r="K71" s="71"/>
    </row>
    <row r="72" spans="1:11" ht="26.4">
      <c r="A72" s="50" t="s">
        <v>7</v>
      </c>
      <c r="B72" s="51" t="s">
        <v>60</v>
      </c>
      <c r="C72" s="52" t="s">
        <v>68</v>
      </c>
      <c r="D72" s="74" t="s">
        <v>116</v>
      </c>
      <c r="E72" s="54" t="s">
        <v>117</v>
      </c>
      <c r="F72" s="53"/>
      <c r="G72" s="53"/>
      <c r="H72" s="53"/>
      <c r="I72" s="53"/>
      <c r="J72" s="53"/>
      <c r="K72" s="53"/>
    </row>
    <row r="73" spans="1:11" ht="39.6">
      <c r="A73" s="36" t="s">
        <v>9</v>
      </c>
      <c r="B73" s="56" t="s">
        <v>93</v>
      </c>
      <c r="C73" s="78">
        <v>374348032.27666688</v>
      </c>
      <c r="D73" s="78">
        <v>8214656.7652032813</v>
      </c>
      <c r="E73" s="53"/>
      <c r="F73" s="53"/>
      <c r="G73" s="53"/>
      <c r="H73" s="53"/>
      <c r="I73" s="53"/>
      <c r="J73" s="53"/>
      <c r="K73" s="53"/>
    </row>
    <row r="74" spans="1:11">
      <c r="A74" s="36"/>
      <c r="B74" s="36"/>
      <c r="C74" s="11" t="s">
        <v>61</v>
      </c>
      <c r="D74" s="11"/>
      <c r="E74" s="11"/>
      <c r="F74" s="11"/>
      <c r="G74" s="11"/>
      <c r="H74" s="11"/>
      <c r="I74" s="11"/>
      <c r="J74" s="53"/>
      <c r="K74" s="53"/>
    </row>
    <row r="75" spans="1:11">
      <c r="A75" s="59"/>
      <c r="B75" s="71"/>
      <c r="C75" s="71"/>
      <c r="D75" s="71"/>
      <c r="E75" s="71"/>
      <c r="F75" s="71"/>
      <c r="G75" s="71"/>
      <c r="H75" s="71"/>
      <c r="I75" s="71"/>
      <c r="J75" s="71"/>
      <c r="K75" s="71"/>
    </row>
    <row r="76" spans="1:11">
      <c r="A76" s="41" t="s">
        <v>62</v>
      </c>
      <c r="B76" s="75" t="s">
        <v>94</v>
      </c>
      <c r="C76" s="9"/>
      <c r="D76" s="9"/>
      <c r="E76" s="9"/>
      <c r="F76" s="9"/>
      <c r="G76" s="9"/>
      <c r="H76" s="9"/>
      <c r="I76" s="9"/>
      <c r="J76" s="9"/>
      <c r="K76" s="10"/>
    </row>
    <row r="77" spans="1:11">
      <c r="A77" s="59"/>
      <c r="B77" s="71"/>
      <c r="C77" s="71"/>
      <c r="D77" s="71"/>
      <c r="E77" s="71"/>
      <c r="F77" s="71"/>
      <c r="G77" s="71"/>
      <c r="H77" s="71"/>
      <c r="I77" s="71"/>
      <c r="J77" s="71"/>
      <c r="K77" s="71"/>
    </row>
    <row r="78" spans="1:11" ht="26.4">
      <c r="A78" s="50" t="s">
        <v>3</v>
      </c>
      <c r="B78" s="73" t="s">
        <v>63</v>
      </c>
      <c r="C78" s="52" t="s">
        <v>68</v>
      </c>
      <c r="D78" s="74" t="s">
        <v>116</v>
      </c>
      <c r="E78" s="54" t="s">
        <v>117</v>
      </c>
      <c r="F78" s="53"/>
      <c r="G78" s="53"/>
      <c r="H78" s="53"/>
      <c r="I78" s="53"/>
      <c r="J78" s="53"/>
      <c r="K78" s="53"/>
    </row>
    <row r="79" spans="1:11">
      <c r="A79" s="36" t="s">
        <v>5</v>
      </c>
      <c r="B79" s="56" t="s">
        <v>64</v>
      </c>
      <c r="C79" s="78">
        <v>13507569.92</v>
      </c>
      <c r="D79" s="53">
        <v>0</v>
      </c>
      <c r="E79" s="78">
        <v>503503.37393339991</v>
      </c>
      <c r="F79" s="53"/>
      <c r="G79" s="53"/>
      <c r="H79" s="53"/>
      <c r="I79" s="53"/>
      <c r="J79" s="53"/>
      <c r="K79" s="53"/>
    </row>
    <row r="80" spans="1:11" ht="26.4">
      <c r="A80" s="36" t="s">
        <v>41</v>
      </c>
      <c r="B80" s="56" t="s">
        <v>95</v>
      </c>
      <c r="C80" s="78">
        <v>91011343.433333337</v>
      </c>
      <c r="D80" s="78">
        <v>732310.86543300003</v>
      </c>
      <c r="E80" s="53">
        <v>0</v>
      </c>
      <c r="F80" s="53"/>
      <c r="G80" s="53"/>
      <c r="H80" s="53"/>
      <c r="I80" s="53"/>
      <c r="J80" s="53"/>
      <c r="K80" s="53"/>
    </row>
    <row r="81" spans="1:11" ht="26.4">
      <c r="A81" s="36" t="s">
        <v>43</v>
      </c>
      <c r="B81" s="56" t="s">
        <v>96</v>
      </c>
      <c r="C81" s="78">
        <v>4219305.6333333338</v>
      </c>
      <c r="D81" s="78">
        <v>141173.59305200001</v>
      </c>
      <c r="E81" s="53">
        <v>0</v>
      </c>
      <c r="F81" s="53"/>
      <c r="G81" s="53"/>
      <c r="H81" s="53"/>
      <c r="I81" s="53"/>
      <c r="J81" s="53"/>
      <c r="K81" s="53"/>
    </row>
    <row r="82" spans="1:11" ht="26.4">
      <c r="A82" s="36" t="s">
        <v>45</v>
      </c>
      <c r="B82" s="56" t="s">
        <v>97</v>
      </c>
      <c r="C82" s="78">
        <v>172860234.92666671</v>
      </c>
      <c r="D82" s="78">
        <v>1404061.8599606</v>
      </c>
      <c r="E82" s="53">
        <v>0</v>
      </c>
      <c r="F82" s="53"/>
      <c r="G82" s="53"/>
      <c r="H82" s="53"/>
      <c r="I82" s="53"/>
      <c r="J82" s="53"/>
      <c r="K82" s="53"/>
    </row>
    <row r="83" spans="1:11" ht="26.4">
      <c r="A83" s="36" t="s">
        <v>47</v>
      </c>
      <c r="B83" s="56" t="s">
        <v>98</v>
      </c>
      <c r="C83" s="78">
        <v>688773301.96666515</v>
      </c>
      <c r="D83" s="78">
        <v>133766495.02073637</v>
      </c>
      <c r="E83" s="53">
        <v>0</v>
      </c>
      <c r="F83" s="53"/>
      <c r="G83" s="53"/>
      <c r="H83" s="53"/>
      <c r="I83" s="53"/>
      <c r="J83" s="53"/>
      <c r="K83" s="53"/>
    </row>
    <row r="84" spans="1:11">
      <c r="A84" s="36" t="s">
        <v>49</v>
      </c>
      <c r="B84" s="56" t="s">
        <v>84</v>
      </c>
      <c r="C84" s="92">
        <f>SUM(C80:C83)</f>
        <v>956864185.95999861</v>
      </c>
      <c r="D84" s="92">
        <f>SUM(D80:D83)</f>
        <v>136044041.33918196</v>
      </c>
      <c r="E84" s="91">
        <f>SUM(E80:E83)</f>
        <v>0</v>
      </c>
      <c r="F84" s="53"/>
      <c r="G84" s="53"/>
      <c r="H84" s="53"/>
      <c r="I84" s="53"/>
      <c r="J84" s="53"/>
      <c r="K84" s="53"/>
    </row>
    <row r="85" spans="1:11">
      <c r="A85" s="59"/>
      <c r="B85" s="71"/>
      <c r="C85" s="71"/>
      <c r="D85" s="71"/>
      <c r="E85" s="71"/>
      <c r="F85" s="71"/>
      <c r="G85" s="71"/>
      <c r="H85" s="71"/>
      <c r="I85" s="71"/>
      <c r="J85" s="71"/>
      <c r="K85" s="71"/>
    </row>
    <row r="86" spans="1:11" ht="26.4">
      <c r="A86" s="50" t="s">
        <v>7</v>
      </c>
      <c r="B86" s="73" t="s">
        <v>99</v>
      </c>
      <c r="C86" s="52" t="s">
        <v>68</v>
      </c>
      <c r="D86" s="74" t="s">
        <v>116</v>
      </c>
      <c r="E86" s="53"/>
      <c r="F86" s="53"/>
      <c r="G86" s="53"/>
      <c r="H86" s="53"/>
      <c r="I86" s="53"/>
      <c r="J86" s="53"/>
      <c r="K86" s="53"/>
    </row>
    <row r="87" spans="1:11" ht="26.4">
      <c r="A87" s="36" t="s">
        <v>9</v>
      </c>
      <c r="B87" s="56" t="s">
        <v>100</v>
      </c>
      <c r="C87" s="78">
        <v>675914690.0460999</v>
      </c>
      <c r="D87" s="78">
        <v>672711.60980149987</v>
      </c>
      <c r="E87" s="53"/>
      <c r="F87" s="53"/>
      <c r="G87" s="53"/>
      <c r="H87" s="53"/>
      <c r="I87" s="53"/>
      <c r="J87" s="53"/>
      <c r="K87" s="53"/>
    </row>
    <row r="88" spans="1:11">
      <c r="A88" s="59"/>
      <c r="B88" s="71"/>
      <c r="C88" s="71"/>
      <c r="D88" s="71"/>
      <c r="E88" s="71"/>
      <c r="F88" s="71"/>
      <c r="G88" s="71"/>
      <c r="H88" s="71"/>
      <c r="I88" s="71"/>
      <c r="J88" s="71"/>
      <c r="K88" s="71"/>
    </row>
    <row r="89" spans="1:11" ht="26.4">
      <c r="A89" s="50" t="s">
        <v>26</v>
      </c>
      <c r="B89" s="73" t="s">
        <v>122</v>
      </c>
      <c r="C89" s="69" t="s">
        <v>68</v>
      </c>
      <c r="D89" s="74" t="s">
        <v>116</v>
      </c>
      <c r="E89" s="54" t="s">
        <v>117</v>
      </c>
      <c r="F89" s="44"/>
      <c r="G89" s="44"/>
      <c r="H89" s="44"/>
      <c r="I89" s="44"/>
      <c r="J89" s="44"/>
      <c r="K89" s="53"/>
    </row>
    <row r="90" spans="1:11" ht="26.4">
      <c r="A90" s="36" t="s">
        <v>28</v>
      </c>
      <c r="B90" s="56" t="s">
        <v>100</v>
      </c>
      <c r="C90" s="79">
        <v>32821500.883333333</v>
      </c>
      <c r="D90" s="79">
        <v>81956.504811000006</v>
      </c>
      <c r="E90" s="79">
        <v>22</v>
      </c>
      <c r="F90" s="44"/>
      <c r="G90" s="44"/>
      <c r="H90" s="44"/>
      <c r="I90" s="44"/>
      <c r="J90" s="44"/>
      <c r="K90" s="53"/>
    </row>
    <row r="91" spans="1:11">
      <c r="A91" s="89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8" t="s">
        <v>101</v>
      </c>
      <c r="B92" s="19" t="s">
        <v>102</v>
      </c>
      <c r="C92" s="20"/>
      <c r="D92" s="20"/>
      <c r="E92" s="20"/>
      <c r="F92" s="20"/>
      <c r="G92" s="20"/>
      <c r="H92" s="20"/>
      <c r="I92" s="20"/>
      <c r="J92" s="20"/>
      <c r="K92" s="21"/>
    </row>
    <row r="93" spans="1:11">
      <c r="A93" s="59"/>
      <c r="B93" s="71"/>
      <c r="C93" s="71"/>
      <c r="D93" s="71"/>
      <c r="E93" s="71"/>
      <c r="F93" s="71"/>
      <c r="G93" s="71"/>
      <c r="H93" s="71"/>
      <c r="I93" s="71"/>
      <c r="J93" s="71"/>
      <c r="K93" s="71"/>
    </row>
    <row r="94" spans="1:11">
      <c r="A94" s="22"/>
      <c r="B94" s="4"/>
      <c r="C94" s="23" t="s">
        <v>103</v>
      </c>
      <c r="D94" s="24"/>
      <c r="E94" s="24"/>
      <c r="F94" s="4"/>
      <c r="G94" s="4"/>
      <c r="H94" s="4"/>
      <c r="I94" s="25" t="s">
        <v>104</v>
      </c>
      <c r="J94" s="26"/>
      <c r="K94" s="27"/>
    </row>
    <row r="95" spans="1:11" ht="26.4">
      <c r="A95" s="28" t="s">
        <v>3</v>
      </c>
      <c r="B95" s="29" t="s">
        <v>105</v>
      </c>
      <c r="C95" s="30" t="s">
        <v>106</v>
      </c>
      <c r="D95" s="74" t="s">
        <v>116</v>
      </c>
      <c r="E95" s="31" t="s">
        <v>117</v>
      </c>
      <c r="F95" s="4"/>
      <c r="G95" s="4"/>
      <c r="H95" s="4"/>
      <c r="I95" s="30" t="s">
        <v>106</v>
      </c>
      <c r="J95" s="74" t="s">
        <v>116</v>
      </c>
      <c r="K95" s="31" t="s">
        <v>117</v>
      </c>
    </row>
    <row r="96" spans="1:11">
      <c r="A96" s="32" t="s">
        <v>5</v>
      </c>
      <c r="B96" s="13" t="s">
        <v>107</v>
      </c>
      <c r="C96" s="4"/>
      <c r="D96" s="4"/>
      <c r="E96" s="4"/>
      <c r="F96" s="4"/>
      <c r="G96" s="4"/>
      <c r="H96" s="4"/>
      <c r="I96" s="4"/>
      <c r="J96" s="4"/>
      <c r="K96" s="4"/>
    </row>
    <row r="97" spans="1:11">
      <c r="A97" s="32" t="s">
        <v>41</v>
      </c>
      <c r="B97" s="13" t="s">
        <v>108</v>
      </c>
      <c r="C97" s="4"/>
      <c r="D97" s="4"/>
      <c r="E97" s="4"/>
      <c r="F97" s="4"/>
      <c r="G97" s="4"/>
      <c r="H97" s="4"/>
      <c r="I97" s="4"/>
      <c r="J97" s="4"/>
      <c r="K97" s="4"/>
    </row>
    <row r="98" spans="1:11">
      <c r="A98" s="32" t="s">
        <v>43</v>
      </c>
      <c r="B98" s="13" t="s">
        <v>109</v>
      </c>
      <c r="C98" s="4"/>
      <c r="D98" s="4"/>
      <c r="E98" s="4"/>
      <c r="F98" s="4"/>
      <c r="G98" s="4"/>
      <c r="H98" s="4"/>
      <c r="I98" s="4"/>
      <c r="J98" s="4"/>
      <c r="K98" s="4"/>
    </row>
    <row r="99" spans="1:11">
      <c r="A99" s="32" t="s">
        <v>45</v>
      </c>
      <c r="B99" s="13" t="s">
        <v>110</v>
      </c>
      <c r="C99" s="4"/>
      <c r="D99" s="4"/>
      <c r="E99" s="4"/>
      <c r="F99" s="4"/>
      <c r="G99" s="4"/>
      <c r="H99" s="4"/>
      <c r="I99" s="4"/>
      <c r="J99" s="4"/>
      <c r="K99" s="4"/>
    </row>
    <row r="100" spans="1:11">
      <c r="A100" s="32" t="s">
        <v>47</v>
      </c>
      <c r="B100" s="33" t="s">
        <v>54</v>
      </c>
      <c r="C100" s="4"/>
      <c r="D100" s="4"/>
      <c r="E100" s="4"/>
      <c r="F100" s="4"/>
      <c r="G100" s="4"/>
      <c r="H100" s="4"/>
      <c r="I100" s="4"/>
      <c r="J100" s="4"/>
      <c r="K100" s="4"/>
    </row>
    <row r="101" spans="1:11">
      <c r="A101" s="59"/>
      <c r="B101" s="71"/>
      <c r="C101" s="71"/>
      <c r="D101" s="71"/>
      <c r="E101" s="71"/>
      <c r="F101" s="71"/>
      <c r="G101" s="71"/>
      <c r="H101" s="71"/>
      <c r="I101" s="71"/>
      <c r="J101" s="71"/>
      <c r="K101" s="71"/>
    </row>
    <row r="102" spans="1:11">
      <c r="A102" s="41" t="s">
        <v>111</v>
      </c>
      <c r="B102" s="42" t="s">
        <v>65</v>
      </c>
      <c r="C102" s="9"/>
      <c r="D102" s="9"/>
      <c r="E102" s="9"/>
      <c r="F102" s="9"/>
      <c r="G102" s="9"/>
      <c r="H102" s="9"/>
      <c r="I102" s="9"/>
      <c r="J102" s="9"/>
      <c r="K102" s="9"/>
    </row>
    <row r="103" spans="1:11">
      <c r="A103" s="59"/>
      <c r="B103" s="71"/>
      <c r="C103" s="71"/>
      <c r="D103" s="71"/>
      <c r="E103" s="71"/>
      <c r="F103" s="71"/>
      <c r="G103" s="71"/>
      <c r="H103" s="71"/>
      <c r="I103" s="71"/>
      <c r="J103" s="71"/>
      <c r="K103" s="71"/>
    </row>
    <row r="104" spans="1:11" ht="15">
      <c r="A104" s="36" t="s">
        <v>5</v>
      </c>
      <c r="B104" s="56" t="s">
        <v>66</v>
      </c>
      <c r="C104" s="90">
        <f>D17+G17+J17+D22+G22+J22+D50+G50+D51+G51+F64+J64+D73+D84+D87+D90+D100+J100</f>
        <v>153122123.18277925</v>
      </c>
      <c r="D104" s="35"/>
      <c r="E104" s="53"/>
      <c r="F104" s="53"/>
      <c r="G104" s="53"/>
      <c r="H104" s="53"/>
      <c r="I104" s="1"/>
      <c r="J104" s="1"/>
      <c r="K104" s="1"/>
    </row>
    <row r="105" spans="1:11" ht="15">
      <c r="A105" s="36" t="s">
        <v>41</v>
      </c>
      <c r="B105" s="56" t="s">
        <v>67</v>
      </c>
      <c r="C105" s="90">
        <f>E34+K34+E39+K39+G64+K64+E69+E79+E90+E100+K100</f>
        <v>15694558.489091741</v>
      </c>
      <c r="D105" s="35"/>
      <c r="E105" s="53"/>
      <c r="F105" s="53"/>
      <c r="G105" s="53"/>
      <c r="H105" s="53"/>
      <c r="I105" s="53"/>
      <c r="J105" s="1"/>
      <c r="K105" s="1"/>
    </row>
    <row r="108" spans="1:11">
      <c r="C108" s="34"/>
    </row>
    <row r="109" spans="1:11">
      <c r="C109" s="34"/>
    </row>
  </sheetData>
  <mergeCells count="3">
    <mergeCell ref="B1:G1"/>
    <mergeCell ref="D12:I12"/>
    <mergeCell ref="D13:I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Διασύνδεση σταθερής 2025B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Tsiamis</dc:creator>
  <cp:lastModifiedBy>Nikitopoulos Andreas</cp:lastModifiedBy>
  <cp:lastPrinted>2018-12-27T11:57:31Z</cp:lastPrinted>
  <dcterms:created xsi:type="dcterms:W3CDTF">2015-12-20T15:20:56Z</dcterms:created>
  <dcterms:modified xsi:type="dcterms:W3CDTF">2026-06-09T12:36:01Z</dcterms:modified>
</cp:coreProperties>
</file>