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5"/>
  <workbookPr defaultThemeVersion="124226"/>
  <mc:AlternateContent xmlns:mc="http://schemas.openxmlformats.org/markup-compatibility/2006">
    <mc:Choice Requires="x15">
      <x15ac:absPath xmlns:x15ac="http://schemas.microsoft.com/office/spreadsheetml/2010/11/ac" url="V:\ΔΑ\A1\Στοιχεία ΤΑΧ Αγοράς\Ερωτηματολόγια TAX Αγοράς\Ερωτηματολόγια ΤΑΧ Αγοράς 2025\Ερωτηματολόγια 2025 (Templates)\"/>
    </mc:Choice>
  </mc:AlternateContent>
  <xr:revisionPtr revIDLastSave="0" documentId="13_ncr:1_{76EE5377-7BA8-4FF4-80AE-C001EDC8756F}" xr6:coauthVersionLast="36" xr6:coauthVersionMax="36" xr10:uidLastSave="{00000000-0000-0000-0000-000000000000}"/>
  <workbookProtection workbookAlgorithmName="SHA-512" workbookHashValue="+/DHEHMcssT3hdqyQB5f3GsncLoUlaqbfxNg1TUD5IwvXlGsDmelmL1Mp1B3f9C0yoAjzVQukIea4H5JWVvzUA==" workbookSaltValue="rtWB5EgYgLg0BFj3sLEBTQ==" workbookSpinCount="100000" lockStructure="1"/>
  <bookViews>
    <workbookView xWindow="0" yWindow="0" windowWidth="23040" windowHeight="8364" tabRatio="725" activeTab="6" xr2:uid="{00000000-000D-0000-FFFF-FFFF00000000}"/>
  </bookViews>
  <sheets>
    <sheet name="Ποσοτικό" sheetId="1" r:id="rId1"/>
    <sheet name="ΟΔΗΓΙΕΣ Ποσοτικoύ" sheetId="2" r:id="rId2"/>
    <sheet name="Ποσοτικό hidden" sheetId="7" state="hidden" r:id="rId3"/>
    <sheet name="Ποιοτικό" sheetId="3" r:id="rId4"/>
    <sheet name="ΟΔΗΓΙΕΣ Ποιοτικού" sheetId="4" r:id="rId5"/>
    <sheet name="Ποιοτικό hidden" sheetId="8" state="hidden" r:id="rId6"/>
    <sheet name="Κανονισμός EE 2018-644 Αρθ. 4" sheetId="10" r:id="rId7"/>
    <sheet name="Κανονισμός ΕΕ hidden" sheetId="11" state="hidden" r:id="rId8"/>
  </sheets>
  <definedNames>
    <definedName name="_xlnm._FilterDatabase" localSheetId="3" hidden="1">Ποιοτικό!#REF!</definedName>
    <definedName name="_xlnm._FilterDatabase" localSheetId="0" hidden="1">Ποσοτικό!#REF!</definedName>
    <definedName name="_xlnm.Criteria" localSheetId="4">#REF!</definedName>
    <definedName name="_xlnm.Criteria" localSheetId="1">#REF!</definedName>
    <definedName name="_xlnm.Criteria" localSheetId="3">Ποιοτικό!#REF!</definedName>
    <definedName name="_xlnm.Criteria" localSheetId="0">Ποσοτικό!#REF!</definedName>
    <definedName name="_xlnm.Criteria">#REF!</definedName>
    <definedName name="_xlnm.Print_Area" localSheetId="6">'Κανονισμός EE 2018-644 Αρθ. 4'!$A$1:$H$91</definedName>
    <definedName name="_xlnm.Print_Area" localSheetId="1">'ΟΔΗΓΙΕΣ Ποσοτικoύ'!$A$1:$J$30</definedName>
    <definedName name="_xlnm.Print_Area" localSheetId="3">Ποιοτικό!$A$1:$I$95</definedName>
    <definedName name="_xlnm.Print_Area" localSheetId="0">Ποσοτικό!$A$1:$G$225</definedName>
  </definedNames>
  <calcPr calcId="191029"/>
</workbook>
</file>

<file path=xl/calcChain.xml><?xml version="1.0" encoding="utf-8"?>
<calcChain xmlns="http://schemas.openxmlformats.org/spreadsheetml/2006/main">
  <c r="E54" i="10" l="1"/>
  <c r="F58" i="10" s="1"/>
  <c r="E51" i="10"/>
  <c r="F57" i="10" s="1"/>
  <c r="E44" i="10"/>
  <c r="F47" i="10" s="1"/>
  <c r="E43" i="10"/>
  <c r="D43" i="10" s="1"/>
  <c r="E42" i="10"/>
  <c r="D42" i="10" s="1"/>
  <c r="E41" i="10"/>
  <c r="D41" i="10" l="1"/>
  <c r="E37" i="10" l="1"/>
  <c r="D37" i="10" s="1"/>
  <c r="E36" i="10"/>
  <c r="D36" i="10" s="1"/>
  <c r="F50" i="1" l="1"/>
  <c r="F49" i="1"/>
  <c r="E51" i="1"/>
  <c r="D51" i="1"/>
  <c r="F51" i="1" l="1"/>
  <c r="F52" i="1" s="1"/>
  <c r="BC4" i="7" l="1"/>
  <c r="BB4" i="7"/>
  <c r="BA4" i="7"/>
  <c r="EQ4" i="7" l="1"/>
  <c r="E12" i="10" l="1"/>
  <c r="D170" i="1" l="1"/>
  <c r="CU4" i="7"/>
  <c r="F43" i="1" l="1"/>
  <c r="AY3" i="11"/>
  <c r="AX3" i="11"/>
  <c r="AW3" i="11"/>
  <c r="AV3" i="11"/>
  <c r="AU3" i="11"/>
  <c r="AT3" i="11"/>
  <c r="AS3" i="11"/>
  <c r="AR3" i="11"/>
  <c r="F54" i="10"/>
  <c r="AK3" i="11" s="1"/>
  <c r="AJ3" i="11"/>
  <c r="F51" i="10"/>
  <c r="AB3" i="11" s="1"/>
  <c r="AA3" i="11"/>
  <c r="F44" i="10"/>
  <c r="S3" i="11" s="1"/>
  <c r="F41" i="10"/>
  <c r="J3" i="11" s="1"/>
  <c r="D46" i="10"/>
  <c r="W3" i="11" s="1"/>
  <c r="D45" i="10"/>
  <c r="D56" i="10"/>
  <c r="AO3" i="11" s="1"/>
  <c r="D55" i="10"/>
  <c r="D53" i="10"/>
  <c r="AF3" i="11" s="1"/>
  <c r="D52" i="10"/>
  <c r="AQ3" i="11"/>
  <c r="AP3" i="11"/>
  <c r="AN3" i="11"/>
  <c r="AM3" i="11"/>
  <c r="AH3" i="11"/>
  <c r="AG3" i="11"/>
  <c r="AE3" i="11"/>
  <c r="AD3" i="11"/>
  <c r="Y3" i="11"/>
  <c r="X3" i="11"/>
  <c r="V3" i="11"/>
  <c r="U3" i="11"/>
  <c r="P3" i="11"/>
  <c r="O3" i="11"/>
  <c r="M3" i="11"/>
  <c r="L3" i="11"/>
  <c r="G3" i="11"/>
  <c r="F3" i="11"/>
  <c r="D3" i="11"/>
  <c r="C3" i="11"/>
  <c r="A3" i="11"/>
  <c r="AL3" i="11" l="1"/>
  <c r="D54" i="10"/>
  <c r="AC3" i="11"/>
  <c r="D51" i="10"/>
  <c r="D44" i="10"/>
  <c r="R3" i="11"/>
  <c r="T3" i="11"/>
  <c r="I3" i="11"/>
  <c r="N3" i="11"/>
  <c r="K3" i="11"/>
  <c r="AY4" i="7"/>
  <c r="AX4" i="7"/>
  <c r="B3" i="11" l="1"/>
  <c r="AZ4" i="7" l="1"/>
  <c r="BO3" i="8"/>
  <c r="AM3" i="8"/>
  <c r="AL3" i="8"/>
  <c r="EO4" i="7"/>
  <c r="EN4" i="7"/>
  <c r="EM4" i="7"/>
  <c r="EL4" i="7"/>
  <c r="F159" i="1"/>
  <c r="F158" i="1"/>
  <c r="F156" i="1"/>
  <c r="F155" i="1"/>
  <c r="E160" i="1"/>
  <c r="D160" i="1"/>
  <c r="Z3" i="11" l="1"/>
  <c r="AI3" i="11"/>
  <c r="Q3" i="11"/>
  <c r="H3" i="11"/>
  <c r="E3" i="11"/>
  <c r="E66" i="10"/>
  <c r="D66" i="10"/>
  <c r="EK4" i="7" l="1"/>
  <c r="EJ4" i="7"/>
  <c r="EI4" i="7"/>
  <c r="EH4" i="7"/>
  <c r="ED4" i="7"/>
  <c r="EC4" i="7"/>
  <c r="EB4" i="7"/>
  <c r="EA4" i="7"/>
  <c r="DZ4" i="7"/>
  <c r="DY4" i="7"/>
  <c r="DX4" i="7"/>
  <c r="DW4" i="7"/>
  <c r="DV4" i="7"/>
  <c r="DU4" i="7"/>
  <c r="DT4" i="7"/>
  <c r="DS4" i="7"/>
  <c r="DP4" i="7"/>
  <c r="DO4" i="7"/>
  <c r="DN4" i="7"/>
  <c r="DM4" i="7"/>
  <c r="DL4" i="7"/>
  <c r="DK4" i="7"/>
  <c r="EF4" i="7" l="1"/>
  <c r="EE4" i="7"/>
  <c r="DR4" i="7"/>
  <c r="DJ4" i="7"/>
  <c r="DH4" i="7"/>
  <c r="DG4" i="7"/>
  <c r="DF4" i="7"/>
  <c r="DE4" i="7"/>
  <c r="DD4" i="7"/>
  <c r="DC4" i="7"/>
  <c r="DA4" i="7"/>
  <c r="CZ4" i="7"/>
  <c r="CY4" i="7"/>
  <c r="CX4" i="7"/>
  <c r="CW4" i="7"/>
  <c r="CV4" i="7"/>
  <c r="CT4" i="7"/>
  <c r="CS4" i="7"/>
  <c r="CR4" i="7"/>
  <c r="CQ4" i="7"/>
  <c r="CP4" i="7"/>
  <c r="CO4" i="7"/>
  <c r="CN4" i="7"/>
  <c r="CM4" i="7"/>
  <c r="CL4" i="7"/>
  <c r="CK4" i="7"/>
  <c r="CJ4" i="7"/>
  <c r="CI4" i="7"/>
  <c r="CH4" i="7"/>
  <c r="CG4" i="7"/>
  <c r="CF4" i="7"/>
  <c r="CE4" i="7"/>
  <c r="CD4" i="7"/>
  <c r="CC4" i="7"/>
  <c r="CB4" i="7"/>
  <c r="CA4" i="7"/>
  <c r="BZ4" i="7"/>
  <c r="BY4" i="7"/>
  <c r="BX4" i="7"/>
  <c r="BW4" i="7"/>
  <c r="BV4" i="7"/>
  <c r="BU4" i="7"/>
  <c r="BT4" i="7"/>
  <c r="BS4" i="7"/>
  <c r="BR4" i="7"/>
  <c r="BQ4" i="7"/>
  <c r="BP4" i="7"/>
  <c r="BO4" i="7"/>
  <c r="BN4" i="7"/>
  <c r="BM4" i="7"/>
  <c r="BL4" i="7"/>
  <c r="BK4" i="7"/>
  <c r="BJ4" i="7"/>
  <c r="BI4" i="7"/>
  <c r="BH4" i="7"/>
  <c r="BG4" i="7"/>
  <c r="BF4" i="7"/>
  <c r="BE4" i="7"/>
  <c r="BD4" i="7"/>
  <c r="AR4" i="7"/>
  <c r="AQ4" i="7"/>
  <c r="AP4" i="7"/>
  <c r="AN4" i="7"/>
  <c r="AM4" i="7"/>
  <c r="AL4" i="7"/>
  <c r="AJ4" i="7"/>
  <c r="AI4" i="7"/>
  <c r="AH4" i="7"/>
  <c r="AF4" i="7"/>
  <c r="AE4" i="7"/>
  <c r="AD4" i="7"/>
  <c r="AB4" i="7"/>
  <c r="AA4" i="7"/>
  <c r="Z4" i="7"/>
  <c r="G40" i="1"/>
  <c r="AK4" i="7" s="1"/>
  <c r="T4" i="7"/>
  <c r="S4" i="7"/>
  <c r="R4" i="7"/>
  <c r="P4" i="7"/>
  <c r="O4" i="7"/>
  <c r="N4" i="7"/>
  <c r="L4" i="7"/>
  <c r="K4" i="7"/>
  <c r="J4" i="7"/>
  <c r="H4" i="7"/>
  <c r="G4" i="7"/>
  <c r="F4" i="7"/>
  <c r="D4" i="7"/>
  <c r="C4" i="7"/>
  <c r="B4" i="7"/>
  <c r="G30" i="1" l="1"/>
  <c r="Q4" i="7" s="1"/>
  <c r="E136" i="1"/>
  <c r="D136" i="1"/>
  <c r="E117" i="1" l="1"/>
  <c r="DI4" i="7" s="1"/>
  <c r="D117" i="1"/>
  <c r="DB4" i="7" s="1"/>
  <c r="F99" i="1"/>
  <c r="F105" i="1" s="1"/>
  <c r="E92" i="1"/>
  <c r="D92" i="1"/>
  <c r="F32" i="1"/>
  <c r="X4" i="7" s="1"/>
  <c r="E32" i="1"/>
  <c r="W4" i="7" s="1"/>
  <c r="D32" i="1"/>
  <c r="V4" i="7" s="1"/>
  <c r="G31" i="1"/>
  <c r="U4" i="7" s="1"/>
  <c r="G29" i="1"/>
  <c r="M4" i="7" s="1"/>
  <c r="G28" i="1"/>
  <c r="I4" i="7" s="1"/>
  <c r="G27" i="1"/>
  <c r="E4" i="7" s="1"/>
  <c r="F148" i="1"/>
  <c r="F146" i="1"/>
  <c r="D171" i="1" s="1"/>
  <c r="F145" i="1"/>
  <c r="F144" i="1"/>
  <c r="F143" i="1"/>
  <c r="F142" i="1"/>
  <c r="E149" i="1"/>
  <c r="D149" i="1"/>
  <c r="F135" i="1"/>
  <c r="F134" i="1"/>
  <c r="F132" i="1"/>
  <c r="E83" i="1"/>
  <c r="E84" i="1" s="1"/>
  <c r="D83" i="1"/>
  <c r="E68" i="1"/>
  <c r="D68" i="1"/>
  <c r="E43" i="1"/>
  <c r="D43" i="1"/>
  <c r="G42" i="1"/>
  <c r="AS4" i="7" s="1"/>
  <c r="G41" i="1"/>
  <c r="AO4" i="7" s="1"/>
  <c r="G39" i="1"/>
  <c r="AG4" i="7" s="1"/>
  <c r="G38" i="1"/>
  <c r="AC4" i="7" s="1"/>
  <c r="E70" i="1" l="1"/>
  <c r="D69" i="1"/>
  <c r="D84" i="1"/>
  <c r="AU4" i="7"/>
  <c r="AT4" i="7"/>
  <c r="AV4" i="7"/>
  <c r="F136" i="1"/>
  <c r="DQ4" i="7" s="1"/>
  <c r="G32" i="1"/>
  <c r="E93" i="1" s="1"/>
  <c r="F149" i="1"/>
  <c r="EG4" i="7" s="1"/>
  <c r="G43" i="1"/>
  <c r="D93" i="1" s="1"/>
  <c r="A3" i="8"/>
  <c r="A4" i="7"/>
  <c r="Y4" i="7" l="1"/>
  <c r="AW4" i="7"/>
  <c r="I10" i="3"/>
  <c r="D3" i="8" s="1"/>
  <c r="I12" i="3"/>
  <c r="F3" i="8" s="1"/>
  <c r="I14" i="3"/>
  <c r="H3" i="8" s="1"/>
  <c r="I16" i="3"/>
  <c r="J3" i="8" s="1"/>
  <c r="I18" i="3"/>
  <c r="L3" i="8" s="1"/>
  <c r="I20" i="3"/>
  <c r="N3" i="8" s="1"/>
  <c r="I8" i="3"/>
  <c r="B3" i="8" s="1"/>
  <c r="I9" i="3"/>
  <c r="C3" i="8" s="1"/>
  <c r="I11" i="3"/>
  <c r="E3" i="8" s="1"/>
  <c r="I13" i="3"/>
  <c r="G3" i="8" s="1"/>
  <c r="I15" i="3"/>
  <c r="I3" i="8" s="1"/>
  <c r="I17" i="3"/>
  <c r="K3" i="8" s="1"/>
  <c r="I19" i="3"/>
  <c r="M3" i="8" s="1"/>
  <c r="I21" i="3"/>
  <c r="O3" i="8" s="1"/>
  <c r="BV3" i="8"/>
  <c r="BU3" i="8"/>
  <c r="BT3" i="8"/>
  <c r="BS3" i="8"/>
  <c r="BR3" i="8"/>
  <c r="BQ3" i="8"/>
  <c r="BP3" i="8"/>
  <c r="BN3" i="8"/>
  <c r="BM3" i="8"/>
  <c r="BL3" i="8"/>
  <c r="BK3" i="8"/>
  <c r="BJ3" i="8"/>
  <c r="BI3" i="8"/>
  <c r="BH3" i="8"/>
  <c r="BG3" i="8"/>
  <c r="BF3" i="8"/>
  <c r="BE3" i="8"/>
  <c r="BD3" i="8"/>
  <c r="BC3" i="8"/>
  <c r="BB3" i="8"/>
  <c r="BA3" i="8"/>
  <c r="AZ3" i="8"/>
  <c r="AY3" i="8"/>
  <c r="AX3" i="8"/>
  <c r="AW3" i="8" l="1"/>
  <c r="AV3" i="8"/>
  <c r="AU3" i="8"/>
  <c r="AT3" i="8"/>
  <c r="AS3" i="8"/>
  <c r="AR3" i="8"/>
  <c r="AQ3" i="8"/>
  <c r="AP3" i="8"/>
  <c r="AO3" i="8"/>
  <c r="AN3" i="8"/>
  <c r="AK3" i="8"/>
  <c r="AJ3" i="8"/>
  <c r="AI3" i="8"/>
  <c r="AH3" i="8"/>
  <c r="AG3" i="8"/>
  <c r="AF3" i="8"/>
  <c r="AE3" i="8"/>
  <c r="AD3" i="8"/>
  <c r="AC3" i="8"/>
  <c r="AB3" i="8"/>
  <c r="AA3" i="8"/>
  <c r="Z3" i="8"/>
  <c r="Y3" i="8"/>
  <c r="X3" i="8"/>
  <c r="W3" i="8"/>
  <c r="V3" i="8"/>
  <c r="U3" i="8"/>
  <c r="T3" i="8"/>
  <c r="S3" i="8"/>
  <c r="R3" i="8"/>
  <c r="Q3" i="8"/>
  <c r="P3" i="8"/>
  <c r="H22" i="3" l="1"/>
  <c r="H23" i="3" s="1"/>
  <c r="F23" i="3"/>
  <c r="I22" i="3" l="1"/>
  <c r="F160" i="1"/>
  <c r="EP4" i="7" s="1"/>
</calcChain>
</file>

<file path=xl/sharedStrings.xml><?xml version="1.0" encoding="utf-8"?>
<sst xmlns="http://schemas.openxmlformats.org/spreadsheetml/2006/main" count="1831" uniqueCount="1515">
  <si>
    <t>Ονοματεπώνυμο:</t>
  </si>
  <si>
    <t>Θέση στην εταιρεία:</t>
  </si>
  <si>
    <t>Τηλέφωνο επικοινωνίας:</t>
  </si>
  <si>
    <t>Fax:</t>
  </si>
  <si>
    <t>E-mail:</t>
  </si>
  <si>
    <t>Πίνακας 1</t>
  </si>
  <si>
    <t>1.1</t>
  </si>
  <si>
    <t>1.2</t>
  </si>
  <si>
    <t>Σύνολο</t>
  </si>
  <si>
    <t>Έλεγχος:</t>
  </si>
  <si>
    <t>Πίνακας 2</t>
  </si>
  <si>
    <t>Πίνακας 3</t>
  </si>
  <si>
    <t>3.1</t>
  </si>
  <si>
    <t>3.2</t>
  </si>
  <si>
    <t>Μικροδέματα έως 2 κιλά</t>
  </si>
  <si>
    <t>3.3</t>
  </si>
  <si>
    <t>Πίνακας 4</t>
  </si>
  <si>
    <t>Πλήθος ταχ. αντικειμένων</t>
  </si>
  <si>
    <t>4.1</t>
  </si>
  <si>
    <t>4.2</t>
  </si>
  <si>
    <t>4.3</t>
  </si>
  <si>
    <t>4.4</t>
  </si>
  <si>
    <t>4.5</t>
  </si>
  <si>
    <t>4.6</t>
  </si>
  <si>
    <t>4.7</t>
  </si>
  <si>
    <t>4.8</t>
  </si>
  <si>
    <t>Πίνακας 5</t>
  </si>
  <si>
    <t>5.1</t>
  </si>
  <si>
    <t>5.2</t>
  </si>
  <si>
    <t>Λοιπή Ευρώπη</t>
  </si>
  <si>
    <t>5.3</t>
  </si>
  <si>
    <t xml:space="preserve">ΗΠΑ - Καναδάς </t>
  </si>
  <si>
    <t>5.4</t>
  </si>
  <si>
    <t>Λοιπή Αμερική</t>
  </si>
  <si>
    <t>5.5</t>
  </si>
  <si>
    <t>Ασία</t>
  </si>
  <si>
    <t>5.6</t>
  </si>
  <si>
    <t>Αφρική</t>
  </si>
  <si>
    <t>5.7</t>
  </si>
  <si>
    <t>Ωκεανία</t>
  </si>
  <si>
    <t>Πίνακας 6</t>
  </si>
  <si>
    <t>6.1</t>
  </si>
  <si>
    <t>6.2</t>
  </si>
  <si>
    <t>6.3</t>
  </si>
  <si>
    <t>6.4</t>
  </si>
  <si>
    <t>Πίνακας 7</t>
  </si>
  <si>
    <t>Πίνακας 8</t>
  </si>
  <si>
    <t>Πίνακας 9</t>
  </si>
  <si>
    <t>Καταστήματα Ταχυμεταφορών που λειτουργούν και ως Κέντρα Διαλογής</t>
  </si>
  <si>
    <t xml:space="preserve">Κέντρα Διαλογής (ΜΟΝΟ) </t>
  </si>
  <si>
    <t xml:space="preserve">Καταστήματα Ταχυμεταφορών (ΜΟΝΟ) </t>
  </si>
  <si>
    <t xml:space="preserve">Αποθηκευτικοί χώροι </t>
  </si>
  <si>
    <t>Πίνακας 10</t>
  </si>
  <si>
    <t>Αυτοκίνητα - Φορτηγά</t>
  </si>
  <si>
    <t>Δίκυκλα</t>
  </si>
  <si>
    <t>Πίνακας 11</t>
  </si>
  <si>
    <t>Πελάτες ΜΕ ΣΥΜΒΑΣΗ</t>
  </si>
  <si>
    <t>Το άθροισμα των ποσοστών των στηλών πρέπει να ισούται με 100%</t>
  </si>
  <si>
    <r>
      <t xml:space="preserve">Αποστολές </t>
    </r>
    <r>
      <rPr>
        <b/>
        <i/>
        <sz val="10"/>
        <rFont val="Arial"/>
        <family val="2"/>
        <charset val="161"/>
      </rPr>
      <t>εσωτερικού</t>
    </r>
    <r>
      <rPr>
        <i/>
        <sz val="10"/>
        <rFont val="Arial"/>
        <family val="2"/>
        <charset val="161"/>
      </rPr>
      <t xml:space="preserve"> </t>
    </r>
  </si>
  <si>
    <t>Άλλο</t>
  </si>
  <si>
    <t>ΚΙΤΡΙΝΑ ΠΕΔΙΑ:</t>
  </si>
  <si>
    <r>
      <t>ΜΟΝΟ</t>
    </r>
    <r>
      <rPr>
        <sz val="10"/>
        <rFont val="Arial"/>
        <family val="2"/>
        <charset val="161"/>
      </rPr>
      <t xml:space="preserve"> αυτά συμπληρώνονται από την επιχείρηση.</t>
    </r>
  </si>
  <si>
    <t xml:space="preserve">ΓΚΡΙ ΠΕΔΙΑ: </t>
  </si>
  <si>
    <t>Αριθμός Μητρώου / Επωνυμία Εταιρείας:</t>
  </si>
  <si>
    <t>Στο πεδίο που ακολουθεί, παραθέστε οποιαδήποτε παρατήρηση, που θα θέλατε να ληφθεί υπόψη στην παρούσα έρευνα:</t>
  </si>
  <si>
    <t>Δέματα</t>
  </si>
  <si>
    <t>Μικροδέματα</t>
  </si>
  <si>
    <t>Ταχυμεταφορές φακέλων</t>
  </si>
  <si>
    <t>Επιστολικό ταχυδρομείο</t>
  </si>
  <si>
    <t>Ποσοστό Εκτίμησης                (+/-  %)</t>
  </si>
  <si>
    <t>Υψηλό κόστος επένδυσης σε συστήματα τεχνολογίας</t>
  </si>
  <si>
    <t>Υψηλό κόστος μεταφοράς/συντήρησης μεταφορικών μέσων</t>
  </si>
  <si>
    <t xml:space="preserve">Συμπίεση του τιμολογίου παροχής υπηρεσιών  </t>
  </si>
  <si>
    <t>Βαθμός Σημαντικότητας</t>
  </si>
  <si>
    <t>Συνεργασίες με ηλεκτρονικά καταστήματα</t>
  </si>
  <si>
    <t>Διαφήμιση</t>
  </si>
  <si>
    <t>Ανάπτυξη δικτύου</t>
  </si>
  <si>
    <t>Ερώτηση 6</t>
  </si>
  <si>
    <t>Ισχυρό όνομα επιχείρησης (Brand Νame)</t>
  </si>
  <si>
    <t>Υπηρεσίες νέας τεχνολογίας και προστιθέμενης αξίας</t>
  </si>
  <si>
    <t>Ποικιλία υπηρεσιών</t>
  </si>
  <si>
    <t>Ερώτηση 5</t>
  </si>
  <si>
    <t>Ποιότητα στην εξυπηρέτηση πελατών</t>
  </si>
  <si>
    <t>Προσφερόμενη τιμή των ταχυδρομικών υπηρεσιών</t>
  </si>
  <si>
    <t>Ερώτηση 4</t>
  </si>
  <si>
    <t>Διασύνδεση με εταιρείες διαμεσολαβητών ηλεκτρονικού εμπορίου</t>
  </si>
  <si>
    <t>Συστήματα επικοινωνίας με ηλεκτρονικά καταστήματα</t>
  </si>
  <si>
    <t>Τεχνολογία εντοπισμού και παρακολούθησης οχημάτων</t>
  </si>
  <si>
    <t>Ενεργειακά αποδοτικά μέσα μεταφορών</t>
  </si>
  <si>
    <t>Αυτοματοποίηση φορτο-εκροφρτώσεων δεμάτων στις αποβάθρες</t>
  </si>
  <si>
    <t>Αυτοματοποιημένη διαδικασία διαλογής</t>
  </si>
  <si>
    <t>Σύγχρονα συστήματα για διανομείς (κινητά τηλέφωνα, palmtops, ψηφιακά στυλό κλπ)</t>
  </si>
  <si>
    <t>Ηλεκτρονική αποστολή επιστολών (hybrid mail)</t>
  </si>
  <si>
    <t>Ειδικά συστήματα διαχείρισης μεγάλων/εταιρικών πελατών (διαχείριση εγγράφων, αρχειοθέτηση)</t>
  </si>
  <si>
    <t>Πραγματοποίηση χρηματοοικονομικών συναλλαγών ή συναλλαγών με το Δημόσιο</t>
  </si>
  <si>
    <t>Διαδικτυακές εφαρμογές για τον υπολογισμό ταχυδρομικών τελών</t>
  </si>
  <si>
    <t>Εύκολη διαδικασία επιστροφής του ταχυδρομικού αντικειμένου</t>
  </si>
  <si>
    <t>Παράδοση ταχ. αντικειμένου σε προκαθορισμένο χρόνο</t>
  </si>
  <si>
    <t>3.10</t>
  </si>
  <si>
    <t>Επιλογή τρόπου παράδοσης ταχ. αντικειμένου</t>
  </si>
  <si>
    <t>3.9</t>
  </si>
  <si>
    <t>Συστήματα παρακολούθησης και εντοπισμού του ταχυδρομικού αντικειμένου (track &amp; trace)</t>
  </si>
  <si>
    <t>3.8</t>
  </si>
  <si>
    <t>Ενημέρωση του παραλήπτη με sms/e-mail</t>
  </si>
  <si>
    <t>3.7</t>
  </si>
  <si>
    <t>Ηλεκτρονική τιμολόγηση ταχυδρομικών υπηρεσιών</t>
  </si>
  <si>
    <t>3.6</t>
  </si>
  <si>
    <t>Ηλεκτρονική παραγγελία ταχυδρομικών υπηρεσιών</t>
  </si>
  <si>
    <t>3.5</t>
  </si>
  <si>
    <t>Κέντρο Εξυπηρέτησης Πελατών</t>
  </si>
  <si>
    <t>3.4</t>
  </si>
  <si>
    <t>Αυτοματοποιημένο τηλεφωνικό κέντρο</t>
  </si>
  <si>
    <t>Ιστοσελίδα επιχείρησης</t>
  </si>
  <si>
    <t>ΝΑΙ / ΟΧΙ</t>
  </si>
  <si>
    <t>Ερώτηση 3</t>
  </si>
  <si>
    <t>ΕΦΑΡΜΟΓΕΣ ΚΑΙ ΣΥΣΤΗΜΑΤΑ ΝΕΑΣ ΤΕΧΝΟΛΟΓΙΑΣ / ΥΠΗΡΕΣΙΕΣ ΠΡΟΣΤΙΘΕΜΕΝΗΣ ΑΞΙΑΣ</t>
  </si>
  <si>
    <t>2.11</t>
  </si>
  <si>
    <t>ΙΔΙΩΤΕΣ</t>
  </si>
  <si>
    <t>2.10</t>
  </si>
  <si>
    <t>Ναυτιλιακές επιχειρήσεις</t>
  </si>
  <si>
    <t>2.9</t>
  </si>
  <si>
    <t>Εταιρείες Πληροφορικής</t>
  </si>
  <si>
    <t>2.8</t>
  </si>
  <si>
    <t>Φαρμακοβιομηχανίες</t>
  </si>
  <si>
    <t>2.7</t>
  </si>
  <si>
    <t xml:space="preserve">Εκδόσεις / Εκδοτικοί οίκοι </t>
  </si>
  <si>
    <t>2.6</t>
  </si>
  <si>
    <t>Τουριστικές Ξεν/κές Επιχειρήσεις</t>
  </si>
  <si>
    <t>2.5</t>
  </si>
  <si>
    <t>2.4</t>
  </si>
  <si>
    <t>Διαφημιστικές Εταιρείες</t>
  </si>
  <si>
    <t>2.3</t>
  </si>
  <si>
    <t>Τραπεζοασφαλιστικοί Οργανισμοί</t>
  </si>
  <si>
    <t>2.2</t>
  </si>
  <si>
    <t>Δημόσιος τομέας</t>
  </si>
  <si>
    <t>2.1</t>
  </si>
  <si>
    <t>Συνολικά έσοδα ανά κατηγορία</t>
  </si>
  <si>
    <t>% των εσόδων</t>
  </si>
  <si>
    <t xml:space="preserve">Ποιοι είναι οι κυριότεροι πελάτες σας; </t>
  </si>
  <si>
    <t>Ερώτηση 2</t>
  </si>
  <si>
    <t>1.5</t>
  </si>
  <si>
    <t>1.4</t>
  </si>
  <si>
    <t>1.3</t>
  </si>
  <si>
    <t>Ερώτηση 1</t>
  </si>
  <si>
    <t>ΠΕΛΑΤΟΛΟΓΙΟ</t>
  </si>
  <si>
    <t>Ακολουθεί ελεύθερος πίνακας για γενικές παρατηρήσεις της επιχείρησης.</t>
  </si>
  <si>
    <t>Δέματα από 2 κιλά έως 20 κιλά</t>
  </si>
  <si>
    <t>ΝΑΙ</t>
  </si>
  <si>
    <t>Φάκελοι έως 2 κιλά</t>
  </si>
  <si>
    <t>Αττική</t>
  </si>
  <si>
    <t>Κρήτη</t>
  </si>
  <si>
    <t>Από τα ταχυδρομικά αντικείμενα του ηλεκτρονικού εμπορίου, τι ποσοστό του πλήθους αυτών διακινείται εντός και εκτός της χώρας;</t>
  </si>
  <si>
    <t>Τι ποσοστό (%) του πλήθους των ταχ. αντικειμένων που διακινείτε, εκτιμάτε ότι αφορά το ηλεκτρονικό εμπόριο;</t>
  </si>
  <si>
    <t>Τηλεπικοινωνίες</t>
  </si>
  <si>
    <t>Βιομηχανίες - λοιπές</t>
  </si>
  <si>
    <t>Ηλεκτρονικό Εμπόριο</t>
  </si>
  <si>
    <t>2.12</t>
  </si>
  <si>
    <t>2.13</t>
  </si>
  <si>
    <t>2.14</t>
  </si>
  <si>
    <t>1.6</t>
  </si>
  <si>
    <t>1.7</t>
  </si>
  <si>
    <t>1.8</t>
  </si>
  <si>
    <t>1.9</t>
  </si>
  <si>
    <t>1.10</t>
  </si>
  <si>
    <t>1.11</t>
  </si>
  <si>
    <t>1.12</t>
  </si>
  <si>
    <t>1.13</t>
  </si>
  <si>
    <t>1.14</t>
  </si>
  <si>
    <t>2.15</t>
  </si>
  <si>
    <t>2.16</t>
  </si>
  <si>
    <t>2.17</t>
  </si>
  <si>
    <t>2.18</t>
  </si>
  <si>
    <t>2.19</t>
  </si>
  <si>
    <t>2.20</t>
  </si>
  <si>
    <t>2.21</t>
  </si>
  <si>
    <t>ΑΡΚΕΤΑ</t>
  </si>
  <si>
    <t>ΛΙΓΟ</t>
  </si>
  <si>
    <t>ΚΑΘΟΛΟΥ</t>
  </si>
  <si>
    <t>Συνεργασίες με άλλες ταχυδρομικές επιχειρήσεις σε Ελλάδα και εξωτερικό</t>
  </si>
  <si>
    <t>Υπηρεσίες νέας τεχνολογίας</t>
  </si>
  <si>
    <t>Μέσα μεταφοράς</t>
  </si>
  <si>
    <t>Νέο προσωπικό (διανομείς, διοικητικό προσωπικό)</t>
  </si>
  <si>
    <t>ΕΚΤΙΜΗΣΗ ΑΝΤΑΓΩΝΙΣΜΟΥ ΣΤΗΝ ΤΑΧΥΔΡΟΜΙΚΗ ΑΓΟΡΑ</t>
  </si>
  <si>
    <t>Υψηλές δαπάνες προσωπικού</t>
  </si>
  <si>
    <t>Σκοπεύετε να προβείτε σε κάποια από τις ακόλουθες ΕΠΕΝΔΥΣΕΙΣ στο προσεχές μέλλον; (Απαντήστε με ΝΑΙ/ΌΧΙ από λίστα προεπιλογής)</t>
  </si>
  <si>
    <r>
      <t xml:space="preserve">Τι ποσοστό (%) του πλήθους των ταχ. αντικειμένων που διακινούνται μέσω ηλεκτρονικού εμπορίου, πραγματοποιείται με </t>
    </r>
    <r>
      <rPr>
        <b/>
        <i/>
        <sz val="10"/>
        <rFont val="Arial"/>
        <family val="2"/>
        <charset val="161"/>
      </rPr>
      <t>αντικαταβολή;</t>
    </r>
  </si>
  <si>
    <t>Ανταγωνισμός από εναλλακτικά Δίκτυα Μεταφορών</t>
  </si>
  <si>
    <t>Είσοδος νεών επιχειρήσεων</t>
  </si>
  <si>
    <t>Εμπόριο εκτός ηλεκτρονικού</t>
  </si>
  <si>
    <t>Ανταγωνισμός από εναλλακτικές μορφές επικοινωνίας</t>
  </si>
  <si>
    <t>Ανταγωνισμός από μεγάλο αριθμό ταχυδρομικών εταιρειών στην αγορά</t>
  </si>
  <si>
    <t>Ήπειρος</t>
  </si>
  <si>
    <t>Στερεά Ελλάδα</t>
  </si>
  <si>
    <t>Νησιά Αιγαίου</t>
  </si>
  <si>
    <t>Μακεδονία</t>
  </si>
  <si>
    <t>Θράκη</t>
  </si>
  <si>
    <t>Θεσσαλία</t>
  </si>
  <si>
    <t>Πελοπόννησος</t>
  </si>
  <si>
    <t>Νησιά Ιονίου</t>
  </si>
  <si>
    <t>1.1-1.14</t>
  </si>
  <si>
    <t>4.1-4.8</t>
  </si>
  <si>
    <t>6.1-6.4</t>
  </si>
  <si>
    <t>3.1-3.10</t>
  </si>
  <si>
    <t>Επιλέγεται ο βαθμός σημαντικότητας κάθε παράγοντα έναντι των άλλων παραγόντων, ως προς τη ζήτηση των υπηρεσιών της ταχυδρομικής αγοράς, από λίστα προεπιλογής</t>
  </si>
  <si>
    <t>Επιλέγεται ο βαθμός σημαντικότητας κάθε προβλήματος έναντι των άλλων προβλημάτων της ταχυδρομικής αγοράς, από λίστα προεπιλογής</t>
  </si>
  <si>
    <t>Διαθέτει η επιχείρησή σας τις ακόλουθες υπηρεσίες; Επιλέξτε "ΝΑΙ"/"ΌΧΙ" από λίστα προεπιλογής</t>
  </si>
  <si>
    <t>Για κάθε υπηρεσία, επιλέγεται η απάντηση "ΝΑΙ" ή "ΌΧΙ" από λίστα προεπιλογής</t>
  </si>
  <si>
    <t>Για κάθε προτεινόμενη επένδυση, επιλέγεται η απάντηση "ΝΑΙ" ή "ΌΧΙ" από λίστα προεπιλογής</t>
  </si>
  <si>
    <t>Συμπληρώνεται το ποσοστό (%) εκτίμησης, με (+) πρόσημο για την αύξηση και (-) πρόσημο για την μείωση, για την πιθανή μεταβολή της εκάστοτε ταχυδρομικής υπηρεσίας</t>
  </si>
  <si>
    <t>Ταχυδρομικής Επιχείρησης</t>
  </si>
  <si>
    <t>Ευρωπαική Ένωση</t>
  </si>
  <si>
    <t>Έσοδα</t>
  </si>
  <si>
    <t>1. Κύριοι πελάτες</t>
  </si>
  <si>
    <t>1.1 Δημόσιο</t>
  </si>
  <si>
    <t>1.2 Τραπεζοασφάλειες</t>
  </si>
  <si>
    <t>1.3 Διαφημιστικές</t>
  </si>
  <si>
    <t>1.4 Τηλεπικοινωνίες</t>
  </si>
  <si>
    <t>1.5 Τουριστικές</t>
  </si>
  <si>
    <t>1.6 Εκδόσεις</t>
  </si>
  <si>
    <t>1.7 Πληροφορική</t>
  </si>
  <si>
    <t>1.8 Ναυτιλιακές</t>
  </si>
  <si>
    <t>1.9 Φαρμακευτκές</t>
  </si>
  <si>
    <t>1.10 Βιομηχανίες</t>
  </si>
  <si>
    <t>1.11 Ηλεκτρονικό εμπόριο</t>
  </si>
  <si>
    <t>1.12 Εμπόριο άλλο</t>
  </si>
  <si>
    <t>1.13 Ιδιώτες</t>
  </si>
  <si>
    <t>1.14 Άλλο</t>
  </si>
  <si>
    <t>1.14β Άλλο - λεκτικό</t>
  </si>
  <si>
    <t>Υπηρεσίες τεχνολογίας</t>
  </si>
  <si>
    <t>2.3 Τηλ κέντρο</t>
  </si>
  <si>
    <t>2.4 ΚΕΠ</t>
  </si>
  <si>
    <t>2.5 Ηλ. Παραγγελία</t>
  </si>
  <si>
    <t>2.6 Ηλ. Τιμολόγηση</t>
  </si>
  <si>
    <t>2.7 Ενημέρωση sms/email</t>
  </si>
  <si>
    <t>2.8 track&amp;trace</t>
  </si>
  <si>
    <t>2.10 Παράδοση σε προκ. Χρόνο</t>
  </si>
  <si>
    <t>2.11 Εύκολη επιστροφή</t>
  </si>
  <si>
    <t>2.12 Υπολογισμός τελών</t>
  </si>
  <si>
    <t>2.13 Χρηματοοικ. Συναλλαγές</t>
  </si>
  <si>
    <t>2.14 Συστήματα διαχείρισης πελατών</t>
  </si>
  <si>
    <t>2.15 hybrid mail</t>
  </si>
  <si>
    <t>2.17 Αυτόμ. Διαλογή</t>
  </si>
  <si>
    <t>2.18 Αυτομ. Εκφόρτωση</t>
  </si>
  <si>
    <t>2.19 Ενεργειακά ΜΜ</t>
  </si>
  <si>
    <t>2.20 Εντοπισμός οχημάτων</t>
  </si>
  <si>
    <t>2.21 Επικ. Με eshops</t>
  </si>
  <si>
    <t>2.1 Site</t>
  </si>
  <si>
    <t>2.2 Mobile ap</t>
  </si>
  <si>
    <t>2.9 Τρόπος παράδοσης</t>
  </si>
  <si>
    <t>3.1 Τιμή</t>
  </si>
  <si>
    <t>3.2 Ποικιλία υπηρεσιών</t>
  </si>
  <si>
    <t>3.3 Ποιότητα εξυπηρέτησης</t>
  </si>
  <si>
    <t>3.4 Υπηρεσίες τεχνολογίας</t>
  </si>
  <si>
    <t>3.5 Δίκτυο</t>
  </si>
  <si>
    <t>3.6 Αξιοπιστία</t>
  </si>
  <si>
    <t>3.7 Brand name</t>
  </si>
  <si>
    <t>3.8 Διαφήμιση</t>
  </si>
  <si>
    <t>3.9 Είσοδος νέων</t>
  </si>
  <si>
    <t>3.10 Άλλο</t>
  </si>
  <si>
    <t>ΠΟΛΥ</t>
  </si>
  <si>
    <t>3.10 Άλλο-λεκτικό</t>
  </si>
  <si>
    <t>3. Ζήτηση ταχ. υπηρεσιών</t>
  </si>
  <si>
    <t>4. Προβλήματα ταχ. αγοράς</t>
  </si>
  <si>
    <t>4.8 Άλλο-λεκτικό</t>
  </si>
  <si>
    <t>4.1 Συμπίεση τιμών</t>
  </si>
  <si>
    <t>4.2 Εναλλακτικά δίκτυα</t>
  </si>
  <si>
    <t>4.3 Εναλλακτική επικοινωνία</t>
  </si>
  <si>
    <t>4.4 Αριθμός επιχ.</t>
  </si>
  <si>
    <t>4.5 Κόστος προσωπικού</t>
  </si>
  <si>
    <t>4.6 Κόστος μεταφοράς</t>
  </si>
  <si>
    <t>4.7 Κόστος επένδυσης</t>
  </si>
  <si>
    <t>4.8 Άλλο</t>
  </si>
  <si>
    <t>5. Επενδύσεις</t>
  </si>
  <si>
    <t>5.1 Νέα Τεχνολογία</t>
  </si>
  <si>
    <t>5.2 Δίκτυο</t>
  </si>
  <si>
    <t>5.3 Διαφήμιση</t>
  </si>
  <si>
    <t>5.4 Συνεργασίες ταχ. επιχ.</t>
  </si>
  <si>
    <t>5.6 Μέσα μεταφοράς</t>
  </si>
  <si>
    <t>5.7 Νέο προσωπικό</t>
  </si>
  <si>
    <t>5.5 Συνεργασίες ecommerce</t>
  </si>
  <si>
    <t>ΟΧΙ</t>
  </si>
  <si>
    <t>6. Εκτιμήσεις</t>
  </si>
  <si>
    <t>6.1 Επιστολικό</t>
  </si>
  <si>
    <t>6.2 Ταχυμεταφορές φακέλων</t>
  </si>
  <si>
    <t>6.3 Μικροδέματα</t>
  </si>
  <si>
    <t>6.4 Δέματα</t>
  </si>
  <si>
    <t>7. Ελεύθερο κείμενο</t>
  </si>
  <si>
    <t>2.16 palmtops, κινητά</t>
  </si>
  <si>
    <r>
      <t>ΕΠΙΛΕΓΕΤΕ</t>
    </r>
    <r>
      <rPr>
        <sz val="10"/>
        <rFont val="Arial"/>
        <family val="2"/>
        <charset val="161"/>
      </rPr>
      <t xml:space="preserve"> από αναπτυσσόμενη λίστα τον Αριθμό Μητρώου ΕΕΤΤ της επιχείρησης όπως αναφέρεται στη Βεβαίωση Εγγραφής. Στο πεδίο συμπληρώνεται αυτόματα και η επωνυμία της εταιρείας. </t>
    </r>
    <r>
      <rPr>
        <b/>
        <sz val="10"/>
        <rFont val="Arial"/>
        <family val="2"/>
        <charset val="161"/>
      </rPr>
      <t>Σε περίπτωση που δεν βρίσκετε τον αριθμό μητρώου σας επικοινωνήστε με την ΕΕΤΤ.</t>
    </r>
  </si>
  <si>
    <r>
      <t xml:space="preserve">Για κάθε τομέα που παρατίθεται, συμπληρώνεται αντίστοιχα το ποσοστό που αντιπροσωπεύει, ως προς το </t>
    </r>
    <r>
      <rPr>
        <u/>
        <sz val="10"/>
        <rFont val="Arial"/>
        <family val="2"/>
        <charset val="161"/>
      </rPr>
      <t>συνολικό ποσό των εσόδων</t>
    </r>
    <r>
      <rPr>
        <sz val="10"/>
        <rFont val="Arial"/>
        <family val="2"/>
        <charset val="161"/>
      </rPr>
      <t xml:space="preserve"> της επιχείρησης. Το άθροισμα των ποσοστών πρέπει να ισούται με το 100%.</t>
    </r>
  </si>
  <si>
    <t>AM</t>
  </si>
  <si>
    <t>Αξιολογήστε τους παρακάτω παράγοντες, που καθορίζουν τη ΖΗΤΗΣΗ των ταχυδρομικών υπηρεσιών, βαθμολογώντας τους με "ΠΟΛΥ", "ΑΡΚΕΤΑ", "ΛΙΓΟ", "ΚΑΘΟΛΟΥ" (από λίστα προεπιλογής)</t>
  </si>
  <si>
    <t>Αξιολογήστε τα ΠΡΟΒΛΗΜΑΤΑ της ταχυδρομικής αγοράς βαθμολογώντας με "ΠΟΛΥ", "ΑΡΚΕΤΑ", "ΛΙΓΟ", "ΚΑΘΟΛΟΥ" (από λίστα προεπιλογής)</t>
  </si>
  <si>
    <t>Αξιολογήστε τους παρακάτω παράγοντες, που καθορίζουν τη ΖΗΤΗΣΗ των ταχυδρομικών υπηρεσιών, βαθμολογώντας τους με "ΠΟΛΎ", "ΑΡΚΕΤΑ", "ΛΙΓΟ", "ΚΑΘΟΛΟΥ" (από λίστα προεπιλογής)</t>
  </si>
  <si>
    <t>ΕΣΩΤΕΡΙΚΟΥ</t>
  </si>
  <si>
    <t>Κατηγορίες ταχυδρομικών αντικειμένων</t>
  </si>
  <si>
    <t>ΣΥΝΟΛΟ</t>
  </si>
  <si>
    <t>Περιοχές Ελλάδος</t>
  </si>
  <si>
    <t>Περιοχές εξωτερικού</t>
  </si>
  <si>
    <r>
      <t xml:space="preserve">Πλήθος Ταχυδρομικών Επιχειρήσεων </t>
    </r>
    <r>
      <rPr>
        <b/>
        <i/>
        <sz val="10"/>
        <rFont val="Arial"/>
        <family val="2"/>
        <charset val="161"/>
      </rPr>
      <t xml:space="preserve">ΧΩΡΙΣ </t>
    </r>
    <r>
      <rPr>
        <i/>
        <sz val="10"/>
        <rFont val="Arial"/>
        <family val="2"/>
        <charset val="161"/>
      </rPr>
      <t xml:space="preserve">Γενική Άδεια Παροχής Ταχυδρομικών Υπηρεσιών </t>
    </r>
    <r>
      <rPr>
        <b/>
        <i/>
        <sz val="10"/>
        <rFont val="Arial"/>
        <family val="2"/>
        <charset val="161"/>
      </rPr>
      <t xml:space="preserve">ενταγμένων στο </t>
    </r>
    <r>
      <rPr>
        <b/>
        <i/>
        <sz val="10"/>
        <color theme="1"/>
        <rFont val="Arial"/>
        <family val="2"/>
        <charset val="161"/>
      </rPr>
      <t xml:space="preserve">Δίκτυο </t>
    </r>
    <r>
      <rPr>
        <i/>
        <sz val="10"/>
        <color theme="1"/>
        <rFont val="Arial"/>
        <family val="2"/>
        <charset val="161"/>
      </rPr>
      <t>της ταχυδρομικής επιχείρησης</t>
    </r>
  </si>
  <si>
    <t>ΠΛΗΡΟΥΣ απασχόλησης</t>
  </si>
  <si>
    <t xml:space="preserve">ΜΕΡΙΚΗΣ απασχόλησης </t>
  </si>
  <si>
    <r>
      <t xml:space="preserve">Υπόλοιπου Δικτύου 
</t>
    </r>
    <r>
      <rPr>
        <i/>
        <sz val="10"/>
        <rFont val="Arial"/>
        <family val="2"/>
        <charset val="161"/>
      </rPr>
      <t>(χωρίς Γενική Άδεια)</t>
    </r>
  </si>
  <si>
    <t>Καταμέτρηση ατόμων (πραγματικός αριθμός εργαζομένων)</t>
  </si>
  <si>
    <t>Πλήθος χώρων</t>
  </si>
  <si>
    <t>Θυρίδες Υποδοχής (Αυτοματοποιημένες)</t>
  </si>
  <si>
    <t>Πελάτες ΛΙΑΝΙΚΗΣ</t>
  </si>
  <si>
    <t>Τύποι πελατών</t>
  </si>
  <si>
    <t>ΗΛΕΚΤΡΟΝΙΚΟ ΕΜΠΟΡΙΟ</t>
  </si>
  <si>
    <t>% Πλήθους ταχ. αντικειμένων</t>
  </si>
  <si>
    <r>
      <t xml:space="preserve">Αποστολές διεθνείς </t>
    </r>
    <r>
      <rPr>
        <b/>
        <i/>
        <sz val="10"/>
        <rFont val="Arial"/>
        <family val="2"/>
        <charset val="161"/>
      </rPr>
      <t>εξερχόμενες</t>
    </r>
  </si>
  <si>
    <r>
      <t xml:space="preserve">Αποστολές διεθνείς </t>
    </r>
    <r>
      <rPr>
        <b/>
        <i/>
        <sz val="10"/>
        <rFont val="Arial"/>
        <family val="2"/>
        <charset val="161"/>
      </rPr>
      <t>εισερχόμενες</t>
    </r>
  </si>
  <si>
    <t>Τύποι διαφορών</t>
  </si>
  <si>
    <t>Πλήθος περιπτώσεων</t>
  </si>
  <si>
    <t>Συνολικό ποσό αποζημίωσης</t>
  </si>
  <si>
    <r>
      <t xml:space="preserve">Ερωτηματολόγιο Επιχειρήσεων με </t>
    </r>
    <r>
      <rPr>
        <b/>
        <sz val="16"/>
        <color indexed="12"/>
        <rFont val="Arial"/>
        <family val="2"/>
        <charset val="161"/>
      </rPr>
      <t>Γενική Άδεια</t>
    </r>
    <r>
      <rPr>
        <b/>
        <sz val="16"/>
        <rFont val="Arial"/>
        <family val="2"/>
        <charset val="161"/>
      </rPr>
      <t xml:space="preserve"> Παροχής Ταχυδρομικών Υπηρεσιών</t>
    </r>
  </si>
  <si>
    <t>Θυρίδες Υποδοχής (Μη αυτοματοποιημένες)</t>
  </si>
  <si>
    <t>Άλλο, διευκρινίστε δίπλα</t>
  </si>
  <si>
    <t xml:space="preserve">Άτομο επικοινωνίας για το ερωτηματολόγιο: </t>
  </si>
  <si>
    <r>
      <t xml:space="preserve">Στην ενότητα αυτή συμπληρώνετε τα στοιχεία επικοινωνίας ατόμου το οποίο δύναται να παράσχει πρόσθετες πληροφορίες σχετικά με τα υποβληθέντα ερωτηματολόγια στην ΕΕΤΤ, </t>
    </r>
    <r>
      <rPr>
        <b/>
        <sz val="10"/>
        <rFont val="Arial"/>
        <family val="2"/>
        <charset val="161"/>
      </rPr>
      <t>εφόσον αυτό το πρόσωπο διαφέρει από το πρόσωπο της προηγούμενης ενότητας.</t>
    </r>
  </si>
  <si>
    <t>ΠΙΝΑΚΑΣ 1</t>
  </si>
  <si>
    <t>ΠΙΝΑΚΑΣ 2</t>
  </si>
  <si>
    <t>ΠΙΝΑΚΑΣ 6</t>
  </si>
  <si>
    <r>
      <rPr>
        <b/>
        <sz val="10"/>
        <rFont val="Arial"/>
        <family val="2"/>
        <charset val="161"/>
      </rPr>
      <t>Υπεύθυνος υποβολής</t>
    </r>
    <r>
      <rPr>
        <b/>
        <sz val="9"/>
        <rFont val="Arial"/>
        <family val="2"/>
        <charset val="161"/>
      </rPr>
      <t xml:space="preserve"> </t>
    </r>
    <r>
      <rPr>
        <sz val="9"/>
        <rFont val="Arial"/>
        <family val="2"/>
        <charset val="161"/>
      </rPr>
      <t>ερωτηματολογίου στην ΕΕΤΤ</t>
    </r>
  </si>
  <si>
    <r>
      <t xml:space="preserve">* εφόσον πρόκειται για </t>
    </r>
    <r>
      <rPr>
        <b/>
        <i/>
        <sz val="9"/>
        <rFont val="Arial"/>
        <family val="2"/>
        <charset val="161"/>
      </rPr>
      <t xml:space="preserve">διαφορετικό άτομο </t>
    </r>
    <r>
      <rPr>
        <i/>
        <sz val="9"/>
        <rFont val="Arial"/>
        <family val="2"/>
        <charset val="161"/>
      </rPr>
      <t>από τον υπεύθυνο υποβολής του ερωτηματολογίου</t>
    </r>
  </si>
  <si>
    <t>Αριθμός Μητρώου  / Επωνυμία Επιχείρησης</t>
  </si>
  <si>
    <r>
      <t xml:space="preserve">ΕΝΟΤΗΤΑ Α
</t>
    </r>
    <r>
      <rPr>
        <b/>
        <sz val="12"/>
        <rFont val="Arial"/>
        <family val="2"/>
        <charset val="161"/>
      </rPr>
      <t xml:space="preserve">Στοιχεία διακινούμενων ταχ. αντικειμένων της επιχείρησης και του δικτύου της </t>
    </r>
  </si>
  <si>
    <t xml:space="preserve">ΠΛΗΘΟΣ </t>
  </si>
  <si>
    <r>
      <t xml:space="preserve">ΠΡΟΣ
</t>
    </r>
    <r>
      <rPr>
        <i/>
        <sz val="10"/>
        <rFont val="Arial"/>
        <family val="2"/>
        <charset val="161"/>
      </rPr>
      <t>(ανεξαρτήτως προέλευσης)</t>
    </r>
  </si>
  <si>
    <t>ΔΙΕΘΝΗ Εισερχόμενα</t>
  </si>
  <si>
    <t>ΔΙΕΘΝΗ Εξερχόμενα</t>
  </si>
  <si>
    <r>
      <t xml:space="preserve">ΕΝΟΤΗΤΑ Β
</t>
    </r>
    <r>
      <rPr>
        <b/>
        <sz val="12"/>
        <rFont val="Arial"/>
        <family val="2"/>
        <charset val="161"/>
      </rPr>
      <t xml:space="preserve">Στοιχεία επιχείρησης και του δικτύου της </t>
    </r>
  </si>
  <si>
    <t>ΠΕΛΑΤΕΣ</t>
  </si>
  <si>
    <r>
      <rPr>
        <b/>
        <sz val="11"/>
        <rFont val="Arial"/>
        <family val="2"/>
        <charset val="161"/>
      </rPr>
      <t xml:space="preserve">ΑΝΑΛΥΣΗ ΔΙΑΦΟΡΩΝ </t>
    </r>
    <r>
      <rPr>
        <b/>
        <sz val="10"/>
        <rFont val="Arial"/>
        <family val="2"/>
        <charset val="161"/>
      </rPr>
      <t>μεταξύ της ταχυδρομικής επιχείρησης και των πελατών της</t>
    </r>
  </si>
  <si>
    <t xml:space="preserve">ΣΤΟΙΧΕΙΑ ΔΙΚΤΥΟΥ </t>
  </si>
  <si>
    <t>ΜΕΤΑΦΟΡΙΚΑ ΜΕΣΑ</t>
  </si>
  <si>
    <r>
      <rPr>
        <b/>
        <u/>
        <sz val="10"/>
        <rFont val="Arial"/>
        <family val="2"/>
        <charset val="161"/>
      </rPr>
      <t>ΕΝΟΤΗΤΑ Β</t>
    </r>
    <r>
      <rPr>
        <b/>
        <sz val="10"/>
        <rFont val="Arial"/>
        <family val="2"/>
        <charset val="161"/>
      </rPr>
      <t>:
Να συμπληρωθεί από ΟΛΕΣ</t>
    </r>
    <r>
      <rPr>
        <sz val="10"/>
        <rFont val="Arial"/>
        <family val="2"/>
        <charset val="161"/>
      </rPr>
      <t xml:space="preserve"> τις ταχυδρομικές επιχειρήσεις</t>
    </r>
  </si>
  <si>
    <r>
      <rPr>
        <sz val="10"/>
        <rFont val="Arial"/>
        <family val="2"/>
        <charset val="161"/>
      </rPr>
      <t xml:space="preserve">Συμπληρώνονται αυτόματα, αλλά  χρειάζεται να </t>
    </r>
    <r>
      <rPr>
        <b/>
        <sz val="10"/>
        <rFont val="Arial"/>
        <family val="2"/>
        <charset val="161"/>
      </rPr>
      <t>ΕΛΕΓΧΘΟΥΝ</t>
    </r>
    <r>
      <rPr>
        <sz val="10"/>
        <rFont val="Arial"/>
        <family val="2"/>
        <charset val="161"/>
      </rPr>
      <t xml:space="preserve"> από την ταχυδρομική επιχείρηση έτσι ώστε να μην παρουσιάζουν μηνύματα λάθους, τα οποία υποδεικνύονται με </t>
    </r>
    <r>
      <rPr>
        <b/>
        <sz val="10"/>
        <color rgb="FFFF0000"/>
        <rFont val="Arial"/>
        <family val="2"/>
        <charset val="161"/>
      </rPr>
      <t>κόκκινο χρώμα</t>
    </r>
    <r>
      <rPr>
        <sz val="10"/>
        <rFont val="Arial"/>
        <family val="2"/>
        <charset val="161"/>
      </rPr>
      <t>.</t>
    </r>
  </si>
  <si>
    <t>Υπεύθυνος υποβολής  ερωτηματολογίου στην ΕΕΤΤ:</t>
  </si>
  <si>
    <r>
      <t xml:space="preserve">Συμπληρώνετε το </t>
    </r>
    <r>
      <rPr>
        <b/>
        <sz val="10"/>
        <rFont val="Arial"/>
        <family val="2"/>
        <charset val="161"/>
      </rPr>
      <t xml:space="preserve">ΠΛΗΘΟΣ </t>
    </r>
    <r>
      <rPr>
        <sz val="10"/>
        <rFont val="Arial"/>
        <family val="2"/>
        <charset val="161"/>
      </rPr>
      <t xml:space="preserve">των ταχυδρομικών αντικειμένων που διακίνησε η ταχυδρομική επιχείρηση και το δίκτύο της στις  παρακάτω περιοχές:
- Αττική (Νομός: Αττικής)        
- Θεσσαλία (Νομοί: Λάρισας, Τρικάλων, Καρδίτσας, Μαγνησίας)        
- Στερεά Ελλάδα (Νομοί: Αιτωλοακαρνανίας, Ευρυτανίας, Φθιώτιδας, Φωκίδας, Βοιωτίας, Ευβοίας)        
- Ήπειρος (Νομοί: Ιωαννίνων, Θεσπρωτίας, Πρεβέζης, Άρτας)        
- Πελοπόννησος (Νομοί: Κορινθίας, Αρκαδίας, Αργολίδας, Μεσσηνίας, Λακωνίας, Αχαϊας, Ηλείας)        
- Μακεδονία (Νομοί: Καβάλας, Δράμας, Σερρών, Θεσσαλονίκης, Χαλκιδικής, Κιλκίς, Πέλλας, Ημαθίας, Πιερίας, Φλώρινας, Καστοριάς, Κοζάνης, Γρεβενών)        
- Θράκη (Νομοί: Έβρου, Ροδόπης, Ξάνθης)        
- Νησιά Αιγαίου (Νομοί: Λέσβου, Χίου, Σάμου, Κυκλάδων, Δωδεκανήσου)        
- Νησιά Ιονίου (Νομοί: Κέρκυρας, Λευκάδας, Κεφαλληνίας, Ζακύνθου)        
- Κρήτη  (Νομοί: Χανίων, Ρεθύμνου, Ηρακλείου, Λασιθίου)        
</t>
    </r>
    <r>
      <rPr>
        <sz val="10"/>
        <rFont val="Arial"/>
        <family val="2"/>
        <charset val="161"/>
      </rPr>
      <t xml:space="preserve">
</t>
    </r>
    <r>
      <rPr>
        <b/>
        <sz val="10"/>
        <rFont val="Arial"/>
        <family val="2"/>
        <charset val="161"/>
      </rPr>
      <t>Στην στήλη "ΑΠΟ"</t>
    </r>
    <r>
      <rPr>
        <sz val="10"/>
        <rFont val="Arial"/>
        <family val="2"/>
        <charset val="161"/>
      </rPr>
      <t xml:space="preserve"> συμπληρώνετε το πλήθος των αντικειμένων με </t>
    </r>
    <r>
      <rPr>
        <b/>
        <sz val="10"/>
        <rFont val="Arial"/>
        <family val="2"/>
        <charset val="161"/>
      </rPr>
      <t>προέλευση</t>
    </r>
    <r>
      <rPr>
        <sz val="10"/>
        <rFont val="Arial"/>
        <family val="2"/>
        <charset val="161"/>
      </rPr>
      <t xml:space="preserve"> τις σχετικές περιοχές (ανεξαρτήτως προορισμού).
</t>
    </r>
    <r>
      <rPr>
        <b/>
        <sz val="10"/>
        <rFont val="Arial"/>
        <family val="2"/>
        <charset val="161"/>
      </rPr>
      <t>Στην στήλη</t>
    </r>
    <r>
      <rPr>
        <sz val="10"/>
        <rFont val="Arial"/>
        <family val="2"/>
        <charset val="161"/>
      </rPr>
      <t xml:space="preserve"> "</t>
    </r>
    <r>
      <rPr>
        <b/>
        <sz val="10"/>
        <rFont val="Arial"/>
        <family val="2"/>
        <charset val="161"/>
      </rPr>
      <t>ΠΡΟΣ"</t>
    </r>
    <r>
      <rPr>
        <sz val="10"/>
        <rFont val="Arial"/>
        <family val="2"/>
        <charset val="161"/>
      </rPr>
      <t xml:space="preserve"> συμπληρώνετε το πλήθος των αντικειμένων με </t>
    </r>
    <r>
      <rPr>
        <b/>
        <sz val="10"/>
        <rFont val="Arial"/>
        <family val="2"/>
        <charset val="161"/>
      </rPr>
      <t>προορισμό</t>
    </r>
    <r>
      <rPr>
        <sz val="10"/>
        <rFont val="Arial"/>
        <family val="2"/>
        <charset val="161"/>
      </rPr>
      <t xml:space="preserve"> τις σχετικές περιοχές (ανεξαρτήτως προέλευσης).
</t>
    </r>
  </si>
  <si>
    <r>
      <t xml:space="preserve">Συμπληρώνετε το </t>
    </r>
    <r>
      <rPr>
        <b/>
        <sz val="10"/>
        <rFont val="Arial"/>
        <family val="2"/>
        <charset val="161"/>
      </rPr>
      <t>ΠΛΗΘΟΣ</t>
    </r>
    <r>
      <rPr>
        <sz val="10"/>
        <rFont val="Arial"/>
        <family val="2"/>
        <charset val="161"/>
      </rPr>
      <t xml:space="preserve"> των ταχυδρομικών αντικειμένων που διακίνησε η ταχυδρομική επιχείρηση και το δίκτύο της στις παρακάτω περιοχές:
- Ευρωπαική Ένωση
- Λοιπή Ευρώπη
- ΗΠΑ - Καναδάς 
- Λοιπή Αμερική
- Ασία
- Αφρική
- Ωκεανία
</t>
    </r>
    <r>
      <rPr>
        <b/>
        <sz val="10"/>
        <rFont val="Arial"/>
        <family val="2"/>
        <charset val="161"/>
      </rPr>
      <t>Στην στήλη "ΑΠΟ"</t>
    </r>
    <r>
      <rPr>
        <sz val="10"/>
        <rFont val="Arial"/>
        <family val="2"/>
        <charset val="161"/>
      </rPr>
      <t xml:space="preserve"> συμπληρώνετε το πλήθος των αντικειμένων με </t>
    </r>
    <r>
      <rPr>
        <b/>
        <sz val="10"/>
        <rFont val="Arial"/>
        <family val="2"/>
        <charset val="161"/>
      </rPr>
      <t>προέλευση</t>
    </r>
    <r>
      <rPr>
        <sz val="10"/>
        <rFont val="Arial"/>
        <family val="2"/>
        <charset val="161"/>
      </rPr>
      <t xml:space="preserve"> τις σχετικές περιοχές (ανεξαρτήτως προορισμού).
</t>
    </r>
    <r>
      <rPr>
        <b/>
        <sz val="10"/>
        <rFont val="Arial"/>
        <family val="2"/>
        <charset val="161"/>
      </rPr>
      <t>Στην στήλη</t>
    </r>
    <r>
      <rPr>
        <sz val="10"/>
        <rFont val="Arial"/>
        <family val="2"/>
        <charset val="161"/>
      </rPr>
      <t xml:space="preserve"> "</t>
    </r>
    <r>
      <rPr>
        <b/>
        <sz val="10"/>
        <rFont val="Arial"/>
        <family val="2"/>
        <charset val="161"/>
      </rPr>
      <t>ΠΡΟΣ"</t>
    </r>
    <r>
      <rPr>
        <sz val="10"/>
        <rFont val="Arial"/>
        <family val="2"/>
        <charset val="161"/>
      </rPr>
      <t xml:space="preserve"> συμπληρώνετε το πλήθος των αντικειμένων με </t>
    </r>
    <r>
      <rPr>
        <b/>
        <sz val="10"/>
        <rFont val="Arial"/>
        <family val="2"/>
        <charset val="161"/>
      </rPr>
      <t>προορισμό</t>
    </r>
    <r>
      <rPr>
        <sz val="10"/>
        <rFont val="Arial"/>
        <family val="2"/>
        <charset val="161"/>
      </rPr>
      <t xml:space="preserve"> τις σχετικές περιοχές (ανεξαρτήτως προέλευσης).</t>
    </r>
  </si>
  <si>
    <r>
      <t xml:space="preserve">Συμπληρώνετε το </t>
    </r>
    <r>
      <rPr>
        <b/>
        <sz val="10"/>
        <rFont val="Arial"/>
        <family val="2"/>
        <charset val="161"/>
      </rPr>
      <t>ΠΛΗΘΟΣ</t>
    </r>
    <r>
      <rPr>
        <sz val="10"/>
        <rFont val="Arial"/>
        <family val="2"/>
        <charset val="161"/>
      </rPr>
      <t xml:space="preserve"> των ταχυδρομικών αντικειμένων και τα </t>
    </r>
    <r>
      <rPr>
        <b/>
        <sz val="10"/>
        <rFont val="Arial"/>
        <family val="2"/>
        <charset val="161"/>
      </rPr>
      <t>ΕΣΟΔΑ</t>
    </r>
    <r>
      <rPr>
        <sz val="10"/>
        <rFont val="Arial"/>
        <family val="2"/>
        <charset val="161"/>
      </rPr>
      <t xml:space="preserve"> της ταχυδρομικής επιχείρησης και του δικτύου της ανά τύπο πελάτη:
- Πελάτες Λιανικής
- Πελάτες με Σύμβαση</t>
    </r>
  </si>
  <si>
    <t>ΠΙΝΑΚΑΣ 7</t>
  </si>
  <si>
    <t>ΠΙΝΑΚΑΣ 8</t>
  </si>
  <si>
    <t>ΠΙΝΑΚΑΣ 9</t>
  </si>
  <si>
    <t>ΠΙΝΑΚΑΣ 10</t>
  </si>
  <si>
    <t>ΠΙΝΑΚΑΣ 11</t>
  </si>
  <si>
    <r>
      <t>Συμπληρώνετε το</t>
    </r>
    <r>
      <rPr>
        <b/>
        <sz val="10"/>
        <rFont val="Arial"/>
        <family val="2"/>
        <charset val="161"/>
      </rPr>
      <t xml:space="preserve"> ΠΛΗΘΟΣ </t>
    </r>
    <r>
      <rPr>
        <sz val="10"/>
        <rFont val="Arial"/>
        <family val="2"/>
        <charset val="161"/>
      </rPr>
      <t xml:space="preserve">των ταχυδρομικών επιχειρήσεων </t>
    </r>
    <r>
      <rPr>
        <b/>
        <sz val="10"/>
        <rFont val="Arial"/>
        <family val="2"/>
        <charset val="161"/>
      </rPr>
      <t>ΧΩΡΙΣ Γενική Άδεια</t>
    </r>
    <r>
      <rPr>
        <sz val="10"/>
        <rFont val="Arial"/>
        <family val="2"/>
        <charset val="161"/>
      </rPr>
      <t xml:space="preserve"> που είναι ΕΝΤΑΓΜΕΝΕΣ στο Δίκτυο της ταχυδρομικής επιχείρησης </t>
    </r>
    <r>
      <rPr>
        <i/>
        <sz val="10"/>
        <rFont val="Arial"/>
        <family val="2"/>
        <charset val="161"/>
      </rPr>
      <t>[εάν δεν υπάρχουν επιχειρήσεις δικτύου, σημειώστε μηδέν].</t>
    </r>
  </si>
  <si>
    <t>Δέματα από 20 κιλά έως 31,5 κιλά</t>
  </si>
  <si>
    <t>Δέματα άνω των 31,5 κιλών</t>
  </si>
  <si>
    <t>Εφαρμογή για έξυπνα κινητά τηλέφωνα</t>
  </si>
  <si>
    <t>Αξιοπιστία επιχείρησης</t>
  </si>
  <si>
    <t>1.1 ΕΣΟΔΑ Φάκελοι</t>
  </si>
  <si>
    <t>Εσωτερικού</t>
  </si>
  <si>
    <t>Διεθ. Εισερχόμενα</t>
  </si>
  <si>
    <t>Διεθ. Εξερχόμενα</t>
  </si>
  <si>
    <t>1. ΕΣΟΔΑ</t>
  </si>
  <si>
    <t>1.4 ΕΣΟΔΑ Δέματα 20κ. - 31,5κ.</t>
  </si>
  <si>
    <t>1.5 ΕΣΟΔΑ Δέματα &gt; 31,5κ.</t>
  </si>
  <si>
    <t>1.2 ΕΣΟΔΑ Μικροδέματα &lt;2κ.</t>
  </si>
  <si>
    <t>1.3 ΕΣΟΔΑ Δέματα 2κ. - 20κ.</t>
  </si>
  <si>
    <t>DOMESTIC</t>
  </si>
  <si>
    <t>INBOUND</t>
  </si>
  <si>
    <t>OUTBOUND</t>
  </si>
  <si>
    <t>TOTAL</t>
  </si>
  <si>
    <t>REVENUES</t>
  </si>
  <si>
    <t>2. ΠΛΗΘΟΣ</t>
  </si>
  <si>
    <t>2.1 ΠΛΗΘΟΣ Φάκελοι</t>
  </si>
  <si>
    <t>2.2 ΠΛΗΘΟΣ Μικροδέματα &lt;2κ.</t>
  </si>
  <si>
    <t>2.3 ΠΛΗΘΟΣ Δέματα 2κ. - 20κ.</t>
  </si>
  <si>
    <t>2.4 ΠΛΗΘΟΣ Δέματα 20κ. - 31,5κ.</t>
  </si>
  <si>
    <t>1.5 ΠΛΗΘΟΣ Δέματα &gt; 31,5κ.</t>
  </si>
  <si>
    <t>TRAFFIC</t>
  </si>
  <si>
    <t>Πλημμελής εξυπηρέτηση</t>
  </si>
  <si>
    <r>
      <t xml:space="preserve">Συμπληρώνετε το </t>
    </r>
    <r>
      <rPr>
        <b/>
        <sz val="10"/>
        <rFont val="Arial"/>
        <family val="2"/>
        <charset val="161"/>
      </rPr>
      <t>ΠΛΗΘΟΣ</t>
    </r>
    <r>
      <rPr>
        <sz val="10"/>
        <rFont val="Arial"/>
        <family val="2"/>
        <charset val="161"/>
      </rPr>
      <t xml:space="preserve"> των διαφορών της επιχείρησης με τους πελάτες της για τους παρακάτω τύπους διαφορών:
- Απώλεια ταχυδρομικών αντικειμένων
- Ζημία ταχυδρομικών αντικειμένων
- Καθυστέρηση επίδοσης ταχυδρομικών αντικειμένων
- Προβλήματα επίδοσης ταχυδρομικών αντικειμένων 
- Πλημμελής εξυπηρέτηση
- Άλλο τύπο διαφορών 
καθώς και το </t>
    </r>
    <r>
      <rPr>
        <b/>
        <sz val="10"/>
        <rFont val="Arial"/>
        <family val="2"/>
        <charset val="161"/>
      </rPr>
      <t>Συνολικό Ποσό Αποζημίωσης</t>
    </r>
    <r>
      <rPr>
        <sz val="10"/>
        <rFont val="Arial"/>
        <family val="2"/>
        <charset val="161"/>
      </rPr>
      <t xml:space="preserve"> που καταβλήθηκε για τις διαφορές αυτές.</t>
    </r>
  </si>
  <si>
    <t>Απώλεια ταχ. αντικειμένων</t>
  </si>
  <si>
    <t>Ζημία ταχ. αντικειμένων</t>
  </si>
  <si>
    <t>Καθυστέρηση επίδοσης ταχ. αντικειμένων</t>
  </si>
  <si>
    <t>Προβλήματα επίδοσης ταχ. αντικειμένων</t>
  </si>
  <si>
    <r>
      <rPr>
        <sz val="10"/>
        <rFont val="Arial"/>
        <family val="2"/>
        <charset val="161"/>
      </rPr>
      <t>Στην ενότητα αυτή συμπληρώνετε τα στοιχεία επικοινωνίας του υπευθύνου υποβολής του ερωτηματολογίου στην ΕΕΤΤ</t>
    </r>
    <r>
      <rPr>
        <b/>
        <sz val="10"/>
        <rFont val="Arial"/>
        <family val="2"/>
        <charset val="161"/>
      </rPr>
      <t xml:space="preserve"> (νόμιμος εκπρόσωπος της επιχείρησης ή εξουσιοδοτημένος εκπρόσωπος)</t>
    </r>
  </si>
  <si>
    <r>
      <rPr>
        <b/>
        <sz val="10"/>
        <rFont val="Arial"/>
        <family val="2"/>
        <charset val="161"/>
      </rPr>
      <t xml:space="preserve">Διακίνησε η ταχυδρομική επιχείρηση ταχ. αντικείμενα </t>
    </r>
    <r>
      <rPr>
        <b/>
        <u/>
        <sz val="10"/>
        <rFont val="Arial"/>
        <family val="2"/>
        <charset val="161"/>
      </rPr>
      <t>αποκλειστικά</t>
    </r>
    <r>
      <rPr>
        <b/>
        <sz val="10"/>
        <rFont val="Arial"/>
        <family val="2"/>
        <charset val="161"/>
      </rPr>
      <t xml:space="preserve"> κατ' εντολή και για λογαριασμό άλλης 
ταχ. επιχείρησης με Γενική Άδεια, με ΣΥΔΕΤΑ της άλλης αδειοδοτημένης επιχείρησης? 
</t>
    </r>
    <r>
      <rPr>
        <sz val="10"/>
        <rFont val="Arial"/>
        <family val="2"/>
        <charset val="161"/>
      </rPr>
      <t>Εάν ΝΑΙ, συμπληρώστε μόνο την Ενότητα Β.</t>
    </r>
  </si>
  <si>
    <t>Επιλέγετε "Ναι" ή "Όχι" ανάλογα αν η ταχυδρομικής επιχείρηση διακίνησε ταχ. αντικείμενα αποκλειστικά κατ' εντολή και για λογαριασμό άλλης ταχ. επιχείρησης με Γενική Άδεια, με ΣΥΔΕΤΑ της άλλης αδειοδοτημένης επιχείρησης ή όχι.
Εάν επιλέξετε "Ναι", συμπληρώνετε μόνο την Ενότητα Β με τα στοιχεία της ταχυδρομικής επιχείρησης και του δικτύου της.</t>
  </si>
  <si>
    <t>ΑΠΌ</t>
  </si>
  <si>
    <t>ΠΡΟΣ</t>
  </si>
  <si>
    <t>4. ΠΛΗΘΟΣ</t>
  </si>
  <si>
    <t>ΠΛΗΘΟΣ</t>
  </si>
  <si>
    <t>ΕΣΟΔΑ</t>
  </si>
  <si>
    <t>% 
e-commerce</t>
  </si>
  <si>
    <t>Διεθνείς 
εισερχόμενες</t>
  </si>
  <si>
    <t xml:space="preserve">Εσωτερικού </t>
  </si>
  <si>
    <t>Διεθνείς 
εξερχόμενες</t>
  </si>
  <si>
    <t>%
αντικαταβολή</t>
  </si>
  <si>
    <t xml:space="preserve">Απώλεια </t>
  </si>
  <si>
    <t>Ζημία</t>
  </si>
  <si>
    <t>Καθυστέρηση</t>
  </si>
  <si>
    <t xml:space="preserve">Προβλήματα επίδοσης </t>
  </si>
  <si>
    <t>ΠΟΣΑ ΑΠΟΖΗΜΙΩΣΗΣ</t>
  </si>
  <si>
    <t>Πλήθος ενταγμένων 
στο Δίκτυο</t>
  </si>
  <si>
    <t xml:space="preserve">ΠΛΗΡΟΥΣ απασχόλησης
Καταμέτρηση ατόμων </t>
  </si>
  <si>
    <t xml:space="preserve">ΜΕΡΙΚΗΣ απασχόλησης 
Καταμέτρηση ατόμων </t>
  </si>
  <si>
    <t>ΜΕΡΙΚΗΣ απασχόλησης 
ΙΠΑ</t>
  </si>
  <si>
    <t>Επιχείρησης</t>
  </si>
  <si>
    <t>Δικτύου</t>
  </si>
  <si>
    <t>FTE</t>
  </si>
  <si>
    <t>HC</t>
  </si>
  <si>
    <t>EMPLOYMENT</t>
  </si>
  <si>
    <t>Κατ. Ταχυμ. που λειτουργούν και ως Κ.Δ.</t>
  </si>
  <si>
    <t>Θυρίδες Υποδοχής 
(Μη αυτοματοποιημένες)</t>
  </si>
  <si>
    <t>ΚΤΙΡΙΑΚΗ ΥΠΟΔΟΜΗ</t>
  </si>
  <si>
    <t>Κτιριακή Υποδομή</t>
  </si>
  <si>
    <t>Μεταφορικά Μέσα</t>
  </si>
  <si>
    <t>ΠΛΗΘΟΣ ΑΝΤΙΚΕΙΜΕΝΩΝ</t>
  </si>
  <si>
    <t>Καταστήματα Ταχυμεταφορών (ΜΟΝΟ)</t>
  </si>
  <si>
    <t>Καταστήματα</t>
  </si>
  <si>
    <t>Θυρίδες</t>
  </si>
  <si>
    <r>
      <t xml:space="preserve">ΑΠΟ
</t>
    </r>
    <r>
      <rPr>
        <i/>
        <sz val="10"/>
        <rFont val="Arial"/>
        <family val="2"/>
        <charset val="161"/>
      </rPr>
      <t>(ανεξαρτήτως προορισμού)</t>
    </r>
  </si>
  <si>
    <t>Σύνολο (Καταμέτρηση ατόμων)</t>
  </si>
  <si>
    <t>Διεύθυνση επικοινωνίας:
(Οδός, αριθμός, περιοχή, ΤΚ)</t>
  </si>
  <si>
    <t xml:space="preserve"> </t>
  </si>
  <si>
    <t>Το σύνολο των αποστολών "ΑΠΟ περιοχές Ελλάδος" πρέπει να ισούται με το άθροισμα των αποστολών "ΕΣΩΤΕΡΙΚΟΥ" και "ΔΙΕΘΝΗ Εξερχόμενα" του Πίνακα 2</t>
  </si>
  <si>
    <r>
      <t xml:space="preserve">ΑΠΟ
</t>
    </r>
    <r>
      <rPr>
        <i/>
        <sz val="9"/>
        <rFont val="Arial"/>
        <family val="2"/>
        <charset val="161"/>
      </rPr>
      <t>(ΔΙΕΘΝΗ Εισερχόμενα)</t>
    </r>
  </si>
  <si>
    <r>
      <t xml:space="preserve">ΠΡΟΣ
</t>
    </r>
    <r>
      <rPr>
        <i/>
        <sz val="9"/>
        <rFont val="Arial"/>
        <family val="2"/>
        <charset val="161"/>
      </rPr>
      <t>(ΔΙΕΘΝΗ Εξερχόμενα)</t>
    </r>
  </si>
  <si>
    <t xml:space="preserve">Ισοδύναμα πλήρους απασχόλησης (βλέπε ΟΔΗΓΙΕΣ Ποσοτικού) </t>
  </si>
  <si>
    <t>Συμβουλευθείτε την καρτέλα "ΟΔΗΓΙΕΣ Ποσοτικού" για τη συμπλήρωση του παρακάτω ερωτηματολογίου</t>
  </si>
  <si>
    <t>Συμβουλευθείτε την καρτέλα "ΟΔΗΓΙΕΣ Ποιοτικού" για τη συμπλήρωση του παρακάτω ερωτηματολογίου</t>
  </si>
  <si>
    <t>επιλέξτε ΝΑΙ ή ΌΧΙ</t>
  </si>
  <si>
    <t>Επιλέξτε την επιχείρηση από τη σχετική λίστα</t>
  </si>
  <si>
    <r>
      <rPr>
        <b/>
        <sz val="11"/>
        <rFont val="Arial"/>
        <family val="2"/>
        <charset val="161"/>
      </rPr>
      <t>ΕΣΟΔΑ</t>
    </r>
    <r>
      <rPr>
        <i/>
        <sz val="10"/>
        <rFont val="Arial"/>
        <family val="2"/>
        <charset val="161"/>
      </rPr>
      <t xml:space="preserve"> [Ως έσοδο δηλώνεται το </t>
    </r>
    <r>
      <rPr>
        <b/>
        <i/>
        <sz val="10"/>
        <rFont val="Arial"/>
        <family val="2"/>
        <charset val="161"/>
      </rPr>
      <t>ποσό</t>
    </r>
    <r>
      <rPr>
        <i/>
        <sz val="10"/>
        <rFont val="Arial"/>
        <family val="2"/>
        <charset val="161"/>
      </rPr>
      <t xml:space="preserve"> που</t>
    </r>
    <r>
      <rPr>
        <b/>
        <i/>
        <sz val="10"/>
        <rFont val="Arial"/>
        <family val="2"/>
        <charset val="161"/>
      </rPr>
      <t xml:space="preserve"> τιμολογήθηκε στον χρήστη της αποστολής</t>
    </r>
    <r>
      <rPr>
        <i/>
        <sz val="10"/>
        <rFont val="Arial"/>
        <family val="2"/>
        <charset val="161"/>
      </rPr>
      <t xml:space="preserve"> για τη διακίνηση του ταχ. αντικειμένου]</t>
    </r>
  </si>
  <si>
    <r>
      <t xml:space="preserve">Συμπληρώνετε το </t>
    </r>
    <r>
      <rPr>
        <b/>
        <sz val="10"/>
        <rFont val="Arial"/>
        <family val="2"/>
        <charset val="161"/>
      </rPr>
      <t>ΠΛΗΘΟΣ</t>
    </r>
    <r>
      <rPr>
        <sz val="10"/>
        <rFont val="Arial"/>
        <family val="2"/>
        <charset val="161"/>
      </rPr>
      <t xml:space="preserve"> των ταχυδρομικών αντικειμένων που διακίνησε η ταχυδρομική επιχείρηση και το δίκτύο της </t>
    </r>
    <r>
      <rPr>
        <b/>
        <sz val="10"/>
        <rFont val="Arial"/>
        <family val="2"/>
        <charset val="161"/>
      </rPr>
      <t>με δική της ευθύνη</t>
    </r>
    <r>
      <rPr>
        <sz val="10"/>
        <rFont val="Arial"/>
        <family val="2"/>
        <charset val="161"/>
      </rPr>
      <t xml:space="preserve"> (αποδοχή εντολής από το χρήστη, ανάληψη παροχής της ταχ. υπηρεσίας, τιμολόγηση προς τον χρήστη της αποστολής) στις  παρακάτω κατηγορίες αντικειμένων:
- Φάκελοι έως 2 κιλά 
- Μικροδέματα έως 2 κιλά 
- Δέματα από 2 κιλά έως 20 κιλά 
- Δέματα από 20 κιλά έως 31,5 κιλά 
- Δέματα άνω των 31,5 κιλών 
στο εσωτερικό της χώρας (ΕΣΩΤΕΡΙΚΟΥ), από το εξωτερικό (ΔΙΕΘΝΗ Εισερχόμενα) και προς το εξωτερικό (ΔΙΕΘΝΗ Εξερχόμενα).</t>
    </r>
  </si>
  <si>
    <r>
      <rPr>
        <b/>
        <sz val="11"/>
        <rFont val="Arial"/>
        <family val="2"/>
        <charset val="161"/>
      </rPr>
      <t>ΠΛΗΘΟΣ</t>
    </r>
    <r>
      <rPr>
        <b/>
        <sz val="10"/>
        <rFont val="Arial"/>
        <family val="2"/>
        <charset val="161"/>
      </rPr>
      <t xml:space="preserve"> </t>
    </r>
    <r>
      <rPr>
        <sz val="10"/>
        <rFont val="Arial"/>
        <family val="2"/>
        <charset val="161"/>
      </rPr>
      <t>[</t>
    </r>
    <r>
      <rPr>
        <i/>
        <sz val="10"/>
        <rFont val="Arial"/>
        <family val="2"/>
        <charset val="161"/>
      </rPr>
      <t>Αφορά αντικείμενα που διακινήθηκαν</t>
    </r>
    <r>
      <rPr>
        <b/>
        <i/>
        <sz val="10"/>
        <rFont val="Arial"/>
        <family val="2"/>
        <charset val="161"/>
      </rPr>
      <t xml:space="preserve"> με ευθύνη της ταχ. επιχείρησης </t>
    </r>
    <r>
      <rPr>
        <i/>
        <sz val="10"/>
        <rFont val="Arial"/>
        <family val="2"/>
        <charset val="161"/>
      </rPr>
      <t>και του δικτύου της (αποδοχή εντολής από το χρήστη, ανάληψη παροχής της ταχ. υπηρεσίας, τιμολόγηση προς τον χρήστη της αποστολής)]</t>
    </r>
  </si>
  <si>
    <r>
      <t xml:space="preserve">Συμπληρώνετε τα </t>
    </r>
    <r>
      <rPr>
        <b/>
        <sz val="10"/>
        <rFont val="Arial"/>
        <family val="2"/>
        <charset val="161"/>
      </rPr>
      <t>ΕΣΟΔΑ</t>
    </r>
    <r>
      <rPr>
        <sz val="10"/>
        <rFont val="Arial"/>
        <family val="2"/>
        <charset val="161"/>
      </rPr>
      <t xml:space="preserve"> της ταχυδρομικής επιχείρησης και του δικτύου της από τη διακίνηση ταχυδρομικών αντικειμένων των παρακάτω κατηγοριών:
- Φάκελοι έως 2 κιλά 
- Μικροδέματα έως 2 κιλά 
- Δέματα από 2 κιλά έως 20 κιλά 
- Δέματα από 20 κιλά έως 31,5 κιλά 
- Δέματα άνω των 31,5 κιλών 
στο εσωτερικό της χώρας (ΕΣΩΤΕΡΙΚΟΥ), από το εξωτερικό (ΔΙΕΘΝΗ Εισερχόμενα) και προς το εξωτερικό (ΔΙΕΘΝΗ Εξερχόμενα).
Ως </t>
    </r>
    <r>
      <rPr>
        <b/>
        <sz val="10"/>
        <rFont val="Arial"/>
        <family val="2"/>
        <charset val="161"/>
      </rPr>
      <t>έσοδο</t>
    </r>
    <r>
      <rPr>
        <sz val="10"/>
        <rFont val="Arial"/>
        <family val="2"/>
        <charset val="161"/>
      </rPr>
      <t xml:space="preserve"> δηλώνεται</t>
    </r>
    <r>
      <rPr>
        <b/>
        <sz val="10"/>
        <rFont val="Arial"/>
        <family val="2"/>
        <charset val="161"/>
      </rPr>
      <t xml:space="preserve"> το ποσό</t>
    </r>
    <r>
      <rPr>
        <sz val="10"/>
        <rFont val="Arial"/>
        <family val="2"/>
        <charset val="161"/>
      </rPr>
      <t xml:space="preserve"> που </t>
    </r>
    <r>
      <rPr>
        <b/>
        <sz val="10"/>
        <rFont val="Arial"/>
        <family val="2"/>
        <charset val="161"/>
      </rPr>
      <t xml:space="preserve">τιμολογήθηκε στον χρήστη της αποστολής </t>
    </r>
    <r>
      <rPr>
        <sz val="10"/>
        <rFont val="Arial"/>
        <family val="2"/>
        <charset val="161"/>
      </rPr>
      <t>για τη διακίνηση του ταχ. αντικειμένου.</t>
    </r>
  </si>
  <si>
    <t>Στάδια στην αλυσίδα ταχυδρομικής παράδοσης</t>
  </si>
  <si>
    <t>μεταφορά</t>
  </si>
  <si>
    <t>διανομή</t>
  </si>
  <si>
    <t>Παρατηρήσεις</t>
  </si>
  <si>
    <t>Διεκπεραιώθηκε για λογαριασμό άλλου παρόχου</t>
  </si>
  <si>
    <t>Πλήρους απασχόλησης</t>
  </si>
  <si>
    <t>Μερικής απασχόλησης</t>
  </si>
  <si>
    <t>Προσωρινά απασχολούμενοι</t>
  </si>
  <si>
    <t>Επωνυμία Επιχείρησης</t>
  </si>
  <si>
    <t>Κατά περίπτωση, το όνομα του Ομίλου ή του Δικτύου Δικαιόχρησης 
φορέων παροχής υπηρεσιών παράδοσης δεμάτων όπου ανήκει η επιχείρηση.</t>
  </si>
  <si>
    <t>περισυλλογή</t>
  </si>
  <si>
    <t>διαλογή</t>
  </si>
  <si>
    <t>ΕΝΤΟΣ του πεδίου εφαρμογής της Καθολικής Υπηρεσίας</t>
  </si>
  <si>
    <t>ΕΚΤΟΣ του πεδίου εφαρμογής της Καθολικής Υπηρεσίας</t>
  </si>
  <si>
    <t>Σημειώσεις / παρατηρήσεις</t>
  </si>
  <si>
    <t>Σύνδεσμος / οι:</t>
  </si>
  <si>
    <t>Πίνακας 5.1</t>
  </si>
  <si>
    <t>ΕΓΧΩΡΙΕΣ υπηρεσίες παράδοσης δεμάτων</t>
  </si>
  <si>
    <t>ΕΝΟΤΗΤΑ Α</t>
  </si>
  <si>
    <t>ΕΝΟΤΗΤΑ B</t>
  </si>
  <si>
    <t>Μονάδες</t>
  </si>
  <si>
    <t>Πίνακας 5.2</t>
  </si>
  <si>
    <t>Πίνακας 5.3</t>
  </si>
  <si>
    <t>Αυτοαπασχολούμενοι</t>
  </si>
  <si>
    <t>Πληροφορίες σχετικά με τα χαρακτηριστικά των υπηρεσιών παράδοσης δεμάτων που παρέχονται από υπεργολάβους της επιχείρησης</t>
  </si>
  <si>
    <t>Επωνυμία υπεργολάβου</t>
  </si>
  <si>
    <t>Συνολικός αριθμός υπεργολάβων*</t>
  </si>
  <si>
    <t>* Αναφέρετε τον αριθμό των υπεργολάβων που συμμετέχουν σε κάθε σχετικό στάδιο (το άθροισμα μπορεί να υπερβαίνει τον συνολικό αριθμό των υπεργολάβων, καθώς μέρος των υπεργολάβων μπορεί να παρέχει υπηρεσίες σε διάφορα στάδια).</t>
  </si>
  <si>
    <t>Υπεργολάβος 1 **</t>
  </si>
  <si>
    <t>Υπεργολάβος 2 **</t>
  </si>
  <si>
    <t>Υπεργολάβος 3 **</t>
  </si>
  <si>
    <t>Υπεργολάβος 4 **</t>
  </si>
  <si>
    <t>Υπεργολάβος 5 **</t>
  </si>
  <si>
    <r>
      <t xml:space="preserve">** Αναφέρετε τα ονόματα των πέντε μεγαλύτερων υπεργολάβων και σημειώστε με </t>
    </r>
    <r>
      <rPr>
        <b/>
        <i/>
        <sz val="10"/>
        <rFont val="Arial"/>
        <family val="2"/>
        <charset val="161"/>
      </rPr>
      <t>ΝΑΙ</t>
    </r>
    <r>
      <rPr>
        <i/>
        <sz val="10"/>
        <rFont val="Arial"/>
        <family val="2"/>
        <charset val="161"/>
      </rPr>
      <t xml:space="preserve"> τα στάδια της αλυσίδας διανομής που παρέχουν.</t>
    </r>
  </si>
  <si>
    <t>Α/Α</t>
  </si>
  <si>
    <r>
      <t xml:space="preserve">Επωνυμίες των υπεργολάβων της επιχείρησης 
</t>
    </r>
    <r>
      <rPr>
        <i/>
        <sz val="10"/>
        <rFont val="Arial"/>
        <family val="2"/>
        <charset val="161"/>
      </rPr>
      <t>[Υποβάλετε πληροφορίες, είτε απευθείας στον πίνακα ή είτε αποστέλλοντας έγγραφο όπου απαριθμούνται οι υπεργολάβοι.]</t>
    </r>
  </si>
  <si>
    <t>Ονομασία αποστελλόμενου/ων αρχείου/ων τιμοκαταλόγου:</t>
  </si>
  <si>
    <t>Σε σύμβαση με τον αποστολέα</t>
  </si>
  <si>
    <t xml:space="preserve"> Πληροφορίες για τον φορέα παροχής υπηρεσιών παράδοσης δεμάτων (έως 31,5 kg)</t>
  </si>
  <si>
    <r>
      <t xml:space="preserve">Λεπτομερής περιγραφή των προσφερόμενων υπηρεσιών παράδοσης δεμάτων (έως 31,5 kg)
</t>
    </r>
    <r>
      <rPr>
        <i/>
        <sz val="10"/>
        <rFont val="Arial"/>
        <family val="2"/>
        <charset val="161"/>
      </rPr>
      <t>[Υποβάλετε την πληροφορία αυτή εφόσον είναι δυνατόν και αναφέρετε κατά πόσον προσφέρεται προστιθέμενη αξία.]</t>
    </r>
  </si>
  <si>
    <t>Αριθμός Δεμάτων και Ετήσιος Κύκλος Εργασιών των υπηρεσιών παράδοσης δεμάτων (έως 31,5 kg)</t>
  </si>
  <si>
    <r>
      <t xml:space="preserve">ΕΙΣΕΡΧΟΜΕΝΕΣ υπηρεσίες παράδοσης δεμάτων (έως 31,5 kg)
</t>
    </r>
    <r>
      <rPr>
        <i/>
        <sz val="10"/>
        <rFont val="Arial"/>
        <family val="2"/>
        <charset val="161"/>
      </rPr>
      <t xml:space="preserve">[εντός και εκτός Ένωσης/του Ευρωπαϊκού Οικονομικού Χώρου (ΕΟΧ)] </t>
    </r>
  </si>
  <si>
    <r>
      <t xml:space="preserve">ΕΞΕΡΧΟΜΕΝΕΣ υπηρεσίες παράδοσης δεμάτων (έως 31,5 kg)
</t>
    </r>
    <r>
      <rPr>
        <i/>
        <sz val="10"/>
        <rFont val="Arial"/>
        <family val="2"/>
        <charset val="161"/>
      </rPr>
      <t xml:space="preserve">[εντός και εκτός Ένωσης/του Ευρωπαϊκού Οικονομικού Χώρου (ΕΟΧ)] </t>
    </r>
  </si>
  <si>
    <r>
      <t xml:space="preserve">Γενικοί όροι και προϋποθέσεις για την παροχή υπηρεσιών παράδοσης δεμάτων (έως 31,5 kg)
</t>
    </r>
    <r>
      <rPr>
        <i/>
        <sz val="10"/>
        <rFont val="Arial"/>
        <family val="2"/>
        <charset val="161"/>
      </rPr>
      <t>[Στείλτε αντίγραφο των σχετικών εγγράφων καθώς και των λεπτομερειών σχετικά με τις διαδικασίες υποβολής καταγγελιών για τους χρήστες και τους τυχόν περιορισμούς της ευθύνης. Εάν τα σχετικά στοιχεία είναι διαθέσιμα στο διαδίκτυο, υποβάλετε τον/τους σύνδεσμο/-ους. ]</t>
    </r>
  </si>
  <si>
    <t>Το σύνολο των αποστολών "ΠΡΟΣ περιοχές Ελλάδος" πρέπει να ισούται με το άθροισμα των αποστολών "ΕΣΩΤΕΡΙΚΟΥ" και "ΔΙΕΘΝΗ Εισερχόμενα" του Πίνακα 2</t>
  </si>
  <si>
    <t>ΠΙΝΑΚΑΣ 12</t>
  </si>
  <si>
    <t>Πίνακας 12</t>
  </si>
  <si>
    <r>
      <t xml:space="preserve">Αριθμός υπαλλήλων 
</t>
    </r>
    <r>
      <rPr>
        <i/>
        <sz val="10"/>
        <rFont val="Arial"/>
        <family val="2"/>
        <charset val="161"/>
      </rPr>
      <t>που εργάζονταν και συμμετείχαν στην παροχή υπηρεσιών παράδοσης δεμάτων  (πραγματικός αριθμός εργαζομένων)</t>
    </r>
  </si>
  <si>
    <t>Κανονισμός σχετικά με την εφαρμογή των διατάξεων των άρθρων 1 έως και 6 του Κανονισμού (ΕΕ) 2018/644 για τις υπηρεσίες διασυνοριακής παράδοσης δεμάτων</t>
  </si>
  <si>
    <t>00-156, ΡΑΓΓΟΥ ΜΕΡΗΤΖΑΝΗ</t>
  </si>
  <si>
    <t>00-170, ΜΑΝΙΑΤΗΣ ΚΛΕΑΝΘΗΣ</t>
  </si>
  <si>
    <t>00-180, ΚΥΡΚΟΣ ΠΑΣΧΑΛΗΣ</t>
  </si>
  <si>
    <t>00-186, ΒΑΣΙΛΑΚΑΚΗ ΑΝΑΣΤΑΣΙΑ</t>
  </si>
  <si>
    <t>01-195, ΓΚΟΛΝΤΕΝ ΤΑΧΥΜΕΤΑΦΟΡΙΚΗ ΕΛΛΑΣ Α.Ε.</t>
  </si>
  <si>
    <t>01-199, ΧΡΥΣΑΦΟΠΟΥΛΟΣ ΔΗΜΗΤΡΙΟΣ</t>
  </si>
  <si>
    <t>02-024, ΑΝΑΣΤΑΣΑΚΗ ΝΙΚΗ</t>
  </si>
  <si>
    <t>02-061, ΜΕΤΟΧΙΑΝΑΚΗΣ ΗΛΙΑΣ</t>
  </si>
  <si>
    <t>02-063, ΓΚΕΝΟΣ Χ - ΣΑΜΑΡΑ Ε. Ο.Ε</t>
  </si>
  <si>
    <t>02-072, ΖΑΝΝΕΤΗΣ ΓΕΩΡΓΙΟΣ</t>
  </si>
  <si>
    <t>02-079, ΣΤΑΡΕΞ ΓΚΡΟΥΠ ΜΟΝΟΠΡΟΣΩΠΗ ΕΠΕ</t>
  </si>
  <si>
    <t>03-023, ΓΕΩΡΓΙΟΥ  ΗΛΙΑΣ</t>
  </si>
  <si>
    <t>03-040, Ν. ΑΤΣΑΛΗΣ - Α. ΓΚΟΓΚΟΣ Ο.Ε</t>
  </si>
  <si>
    <t>03-042, ΧΑΤΖΗΚΑΛΥΜΝΙΟΣ Π. - ΖΩΖΟΥΛΑΣ Ε. ΟΕ</t>
  </si>
  <si>
    <t>04-009, ΔΕΛΑΤΟΛΑΣ ΤΑΧΥΜΕΤΑΦΟΡΙΚΗ ΜΟΝΟΠΡΟΣΩΠΗ ΕΠΕ</t>
  </si>
  <si>
    <t>04-027, ΚΑΝΚΟ ΑΕ ΤΑΧΥΜΕΤΑΦΟΡΩΝ</t>
  </si>
  <si>
    <t>04-031, ΔΕΛΤΑ ΠΟΣΤ ΑΝΩΝΥΜΟΣ ΕΤΑΙΡΕΙΑ ΕΜΠΟΡΙΑΣ ΓΕΝΙΚΗΣ ΔΙΑΦΗΜΙΣΗΣ ΚΑΙ ΤΑΧΥΜΕΤΑΦΟΡΩΝ</t>
  </si>
  <si>
    <t>04-042, ΖΙΑΜΠΡΑΣ Π.- ΔΕΛΗΓΙΑΝΝΗΣ Ι. Ο.Ε</t>
  </si>
  <si>
    <t>04-043, ΜΑΡΙΑ ΧΡΥΣΟΒΑΛΑΝΤΗ</t>
  </si>
  <si>
    <t>04-055, ΠΕΡΙΣΤΕΡΑΚΗΣ Σ. &amp; ΣΙΑ Ο.Ε.</t>
  </si>
  <si>
    <t>04-059, ΒΡΥΣΑΝΑΚΗΣ ΜΙΧ. ΕΜΜΑΝΟΥΗΛ</t>
  </si>
  <si>
    <t>04-070, ΜΙΧΑΗΛΙΔΟΥ ΑΝΝΑ</t>
  </si>
  <si>
    <t>04-077, QUICK INTERNATIONAL FREIGHT SERVICES LTD</t>
  </si>
  <si>
    <t>04-107, SPEED AIR ΔΙΕΘΝΕΙΣ ΜΕΤΑΦΟΡΕΣ &amp; LOGISTICS Α.Ε.</t>
  </si>
  <si>
    <t>04-112, ΣΑΜΑΤΙΔΗΣ Τ. ΑΛΕΞΙΟΣ</t>
  </si>
  <si>
    <t>05-016, ΠΑΝΩΡΙΟΣ Π. ΚΩΝΣΤΑΝΤΙΝΟΣ</t>
  </si>
  <si>
    <t>05-017, ΚΑΡΟΥΖΟΣ Π. - ΤΡΑΚΑΔΑΣ Π. Ο.Ε.</t>
  </si>
  <si>
    <t>05-089, ΝΟΥΤΣΟΣ ΕΜΜ.  &amp; ΝΤΟΥΝΤΑΣ Γ. Ο.Ε.</t>
  </si>
  <si>
    <t>05-091, OLYMPUS ΕΜΠΟΡΙΑ ΙΑΤΡΙΚΩΝ ΕΙΔΩΝ ΙΚΕ</t>
  </si>
  <si>
    <t>06-013, ΚΟΥΤΣΙΚΟΣ ΧΡΗΣΤΟΣ</t>
  </si>
  <si>
    <t>06-016, ΜΑΥΡΟΜΜΑΤΗΣ ΒΑΣΙΛΕΙΟΣ</t>
  </si>
  <si>
    <t>06-021, ΓΚΟΥΖΟΣ ΜΙΧΑΗΛ &amp;  ΣΙΑ Ο.Ε.</t>
  </si>
  <si>
    <t>06-035, ΜΕΤΑΞΑΣ Π. - ΝΙΚΟΛΑΙΔΗΣ Δ. Ο.Ε.</t>
  </si>
  <si>
    <t>06-043, ΜΠΙΚΑΚΗΣ ΚΥΡΙΑΚΟΣ</t>
  </si>
  <si>
    <t>06-072, ΣΠ. ΛΙΟΥΜΠΑΣ &amp; ΣΙΑ ΟΕ</t>
  </si>
  <si>
    <t>06-075, ΔΟΥΚΑΣ ΘΕΟΔΩΡΟΣ ΚΑΙ ΔΟΥΚΑΣ ΚΩΝ. Ο.Ε.</t>
  </si>
  <si>
    <t>06-138, ΑΝΤΩΝΗΣ ΡΕΠΟΥΣΚΟΣ ΤΑΧΥΜΕΤΑΦΟΡΕΣ</t>
  </si>
  <si>
    <t>06-174, ΝΤΙΝΙΩΤΑΚΗΣ ΕΜΜΑΝΟΥΗΛ</t>
  </si>
  <si>
    <t>07-133, Σ. ΒΕΛΗΜΒΑΣΑΚΗΣ &amp; ΣΙΑ Ο.Ε.</t>
  </si>
  <si>
    <t>09-024, ΤΣΑΠΑΤΣΑΡΗ Ι. ΑΝΑΣΤΑΣΙΑ</t>
  </si>
  <si>
    <t>09-055, ΤΖΕΝΗ ΑΝΤΩΝΙΑΔΟΥ</t>
  </si>
  <si>
    <t>09-061, Ε.ΤΣΕΛΕΠΙΔΗΣ ΚΑΙ ΣΙΑ Ο.Ε.</t>
  </si>
  <si>
    <t>09-072, ΚΩΝΣΤΑΝΤΙΝΟΣ ΚΑΙ ΘΩΜΑΣ ΠΕΤΡΑΚΗΣ Ο.Ε.</t>
  </si>
  <si>
    <t>09-086, PROTON COURIER ΤΑΧΥΜΕΤΑΦΟΡΕΣ Μ. Ε.Π.Ε.</t>
  </si>
  <si>
    <t>09-125, ΚΟΥΤΡΑΚΟΣ ΠΑΝΑΓΙΩΤΗΣ ΚΑΙ ΣΙΑ Ε.Ε.</t>
  </si>
  <si>
    <t>09-157, KRETA LOGISTICS ΑΝΩΝΥΜΗ ΕΤΑΙΡΕΙΑ ΜΕΤΑΦΟΡΩΝ</t>
  </si>
  <si>
    <t>09-194, ΡΙΓΑΝΑΣ ΑΛΕΞΑΝΔΡΟΣ &amp; ΣΙΑ Ε.Ε.</t>
  </si>
  <si>
    <t>09-230, Γ. ΚΩΤΑΚΗΣ ΤΡΑΝΣ Α.Ε.</t>
  </si>
  <si>
    <t>09-234, Π. ΜΑΝΕΑΔΗΣ &amp; ΣΙΑ Ο.Ε.</t>
  </si>
  <si>
    <t>09-238, Γ. ΥΦΑΝΤΗΣ ΚΑΙ ΣΙΑ Ε.Ε.</t>
  </si>
  <si>
    <t>10-011, ΑΝΔΡΕΑΣ ΠΑΝ. ΑΛΑΤΕΡΑΣ</t>
  </si>
  <si>
    <t>10-025, ΥΠΗΡΕΣΙΕΣ ΔΙΑΝΟΜΩΝ ΚΑΙ ΕΞΥΠΗΡΕΤΗΣΕΩΣ ΤΑΞΙΔΙΩΤΩΝ - AIRLINE SELECTIVE SERVICES EXPRESS ΙΔΙΩΤΙΚΗ ΚΕΦΑΛΑΙΟΥΧΙΚΗ ΕΤΑΙΡΕΙΑ (ΙΚΕ)</t>
  </si>
  <si>
    <t>10-043, ΜΙΣΑΗΛΙΔΗΣ ΠΡΟΔΡΟΜΟΣ</t>
  </si>
  <si>
    <t>10-048, ATI TRANS Ε.Π.Ε</t>
  </si>
  <si>
    <t>10-056, SUPPLY SERVICES ΤΑΧΥΜΕΤΑΦΟΡΕΣ ΜΟΝΟΠΡΟΣΩΠΗ Α.Ε.</t>
  </si>
  <si>
    <t>10-187, ΑΡΩΝΗΣ Ι. ΘΕΟΦΑΝΗΣ</t>
  </si>
  <si>
    <t>11-006, EUROFREIGHT HELLAS ΜΟΝΟΠΡΟΣΩΠΗ ΕΤΑΙΡΕΙΑ ΠΕΡΙΟΡΙΣΜΕΝΗΣ ΕΥΘΥΝΗΣ</t>
  </si>
  <si>
    <t>11-031, ΖΙΩΓΚΑΣ ΟΔΥΣΣΕΑΣ &amp; ΣΙΑ Ο.Ε.</t>
  </si>
  <si>
    <t>11-049, ΚΟΥΜΟΥΣΙΔΗΣ  Σ.  ΠΟΛΥΧΡΟΝΙΟΣ</t>
  </si>
  <si>
    <t>11-055, Μ.ΒΑΒΑΡΙΝΗ Ι.Κ.Ε.</t>
  </si>
  <si>
    <t>11-078, ΕΜΜΑΝΟΥΗΛ Π. ΓΙΑΛΙΤΑΚΗΣ</t>
  </si>
  <si>
    <t>11-082, ΙΔΙΩΤΙΚΗ ΕΠΙΧΕΙΡΗΣΗ ΠΑΡΟΧΗΣ ΥΠΗΡΕΣΙΩΝ ΑΣΦΑΛΕΙΑΣ-ΒΑΣΙΛΕΙΟΣ ΠΑΛΑΙΟΛΟΓΟΣ ΟΕ</t>
  </si>
  <si>
    <t>11-116, ΑΛΕΞΑΝΔΡΟΣ ΒΕΒΟΠΟΥΛΟΣ &amp; ΣΙΑ Ε.Ε.</t>
  </si>
  <si>
    <t>11-135, MEDX LOGISTICS ΜΕΠΕ</t>
  </si>
  <si>
    <t>11-144, ΧΑΤΖΗΤΟΥΡΝΟΣ ΦΙΛΙΠΠΟΣ &amp; ΣΙΑ ΟΕ</t>
  </si>
  <si>
    <t>11-148, ΣΤΟΣΕΒΙΤΣ Κ. ΔΗΜΗΤΡΙΟΣ</t>
  </si>
  <si>
    <t>11-180, ΖΑΧΑΡΟΠΟΥΛΟΥ ΕΛΕΝΗ</t>
  </si>
  <si>
    <t>12-013, ΒΟΛΤΗΣ ΒΑΣΙΛΕΙΟΣ</t>
  </si>
  <si>
    <t>12-020, ΑΝΤΩΝΙΟΣ ΜΠΙΚΑΚΗΣ</t>
  </si>
  <si>
    <t>12-036, ΦΛΩΡΟΥ ΧΡΙΣΤΙΝΑ</t>
  </si>
  <si>
    <t>12-044, CC-LIT A.E. ΑΠΟΘΗΚΕΥΣΗΣ ΚΑΙ ΔΙΑΝΟΜΩΝ</t>
  </si>
  <si>
    <t>12-048, ΡΟΥΣΟΝΙΚΟΛΟΣ ΚΩΝΣΤΑΝΤΙΝΟΣ</t>
  </si>
  <si>
    <t>12-049, ΣΤΕΡΓΙΟΣ ΑΣΤΕΡΙΑΔΗΣ</t>
  </si>
  <si>
    <t>12-069, ΙΩΣΗΦ ΑΡΜΑΚΟΛΑΣ ΚΑΙ ΣΙΑ ΟΕ</t>
  </si>
  <si>
    <t>12-071, ΕΝΩΣΗ ΜΑΚΕΔΟΝΙΑΣ ΑΜΕ</t>
  </si>
  <si>
    <t>12-087, KOSTANDIN ANDREA MIHALI (ΚΩΣΤΑΝΤΙΝ ΑΝΤΡΕΑ ΜΙΧΑΛΗ)</t>
  </si>
  <si>
    <t>12-115, ΛΙΑΠΗΣ ΙΩΑΝΝΗΣ</t>
  </si>
  <si>
    <t>12-117, ΚΟΥΛΙΕΡΑΚΗ ΕΛΕΝΗ</t>
  </si>
  <si>
    <t>12-135, Π. ΠΙΤΕΛΗΣ ΚΑΙ ΣΙΑ Ε.Ε.</t>
  </si>
  <si>
    <t>13-001, ΙΩΑΝΝΟΥ ΛΕΩΝΙΔΑΣ</t>
  </si>
  <si>
    <t>13-006, ΚΩΝΣΤΑΝΤΙΝΟΣ ΜΑΥΡΙΔΟΠΟΥΛΟΣ ΜΕΠΕ</t>
  </si>
  <si>
    <t>13-029, ΑΛΠΑ LOGISTICS A.E.</t>
  </si>
  <si>
    <t>13-071, INNOVATIVE AND OUTSOURCING SERVICES Ε.Ε.</t>
  </si>
  <si>
    <t>13-072, EASY MAIL ΑΝΩΝΥΜΗ ΕΤΑΙΡΕΙΑ ΤΑΧΥΜΕΤΑΦΟΡΩΝ</t>
  </si>
  <si>
    <t>13-078, ΚΑΡΠΟΥΤΖΑΚΗΣ  ΙΩΑΝΝΗΣ</t>
  </si>
  <si>
    <t>13-087, ΨΥΧΟΥΛΗΣ ΙΩΑΝΝΗΣ</t>
  </si>
  <si>
    <t>13-098, INTRALINK LOGISTICS ΑΝΩΝΥΜΗ ΜΕΤΑΦΟΡΙΚΗ ΕΤΑΙΡΙΑ ΓΕΝΙΚΩΝ ΜΕΤΑΦΟΡΩΝ</t>
  </si>
  <si>
    <t>13-106, ΓΚΟΤΣΟΠΟΥΛΟΣ ΓΕΩΡΓΙΟΣ</t>
  </si>
  <si>
    <t>13-112, ΤΟΡΒΑΣ ΙΩΑΝΝΗΣ</t>
  </si>
  <si>
    <t>14-003, ΠΑΠΑΝΙΔΟΥ ΝΑΤΑΛΙΑ</t>
  </si>
  <si>
    <t>14-010, ΙΩΑΝΝΗΣ Θ. ΣΠΥΡΟΠΟΥΛΟΣ</t>
  </si>
  <si>
    <t>14-040, ΒΑΧΤΣΕΒΑΝΟΣ ΙΩΑΝΝΗΣ</t>
  </si>
  <si>
    <t>14-052, ΖΑΧΑΡΙΟΥ ΕΛΕΥΘΕΡΙΟΣ</t>
  </si>
  <si>
    <t>14-057, ΑΝΤ. ΓΕΩΡΓΟΥΛΑΣ Κ ΣΙΑ ΟΕ</t>
  </si>
  <si>
    <t>14-058, ΠΑΘΗΝ KRONOS EXPRESS GREECE ΜΟΝ. Ι.Κ.Ε.</t>
  </si>
  <si>
    <t>14-071, ΝΙΚΟΛΑΟΥ ΝΙΚ. ΕΜΜΑΝΟΥΗΛ</t>
  </si>
  <si>
    <t>14-077, ΜΕΤΑΦΟΡΙΚΗ ΠΕΤΡΑΚΗ ΑΕ</t>
  </si>
  <si>
    <t>14-080, ΜΠΑΛΤΑ ΕΥΑΓΓΕΛΙΑ Ε.Ε.</t>
  </si>
  <si>
    <t>14-086, ΖΑΧΑΡΙΑΣ ΝΤΟΥΛΙΑΣ ΚΑΙ ΣΙΑ ΟΕ</t>
  </si>
  <si>
    <t>14-091, ΑΛΕΞΑΝΔΡΗΣ  ΔΗΜΗΤΡΙΟΣ</t>
  </si>
  <si>
    <t>14-096, ΜΟΥΖΑΚΗ ΙΩΑΝΝΑ</t>
  </si>
  <si>
    <t>14-097, ΚΟΜΒΟΣ ΕΞΠΡΕΣ ΕΤΑΙΡΕΙΑ ΠΕΡΙΟΡΙΣΜΕΝΗΣ ΕΥΘΥΝΗΣ</t>
  </si>
  <si>
    <t>14-099, ΣΑΜΟΘΡΑΚΙΤΗΣ ΝΑΥΤΙΛΙΑΚΗ ΕΠΕ</t>
  </si>
  <si>
    <t>14-104, ΓΟΥΚΟΣ ΠΑΝΑΓΙΩΤΗΣ</t>
  </si>
  <si>
    <t>14-110, ICC ΤΑΧΥΜΕΤΑΦΟΡΕΣ Ε.Ε</t>
  </si>
  <si>
    <t>14-117, ΠΑΝΑΓΙΩΤΗΣ ΝΤΟΥΝΕΤΑΣ</t>
  </si>
  <si>
    <t>14-121, ΓΑΡΓΑΝΟΥΡΑΚΗ ΠΟΛΥΜΝΙΑ</t>
  </si>
  <si>
    <t>14-123, ΑΣΤΡΑΚΑΣ ΣΠΥΡΙΔΩΝ</t>
  </si>
  <si>
    <t>14-154, Ν. ΠΑΠΑΔΟΠΟΥΛΟΣ &amp; ΣΙΑ Ο.Ε.</t>
  </si>
  <si>
    <t>15-001, ΒΛΑΧΟΣ ΣΩΤΗΡΗΣ</t>
  </si>
  <si>
    <t>15-004, ΦΑΡΑΖΟΥΜΗ ΕΛΕΝΑ</t>
  </si>
  <si>
    <t>15-007, ΖΑΧΑΡΙΑΣ ΣΑΡΡΗΣ</t>
  </si>
  <si>
    <t>15-011, Δ.ΑΝΑΣΤΑΣΙΑΔΗΣ &amp; ΣΙΑ ΕΕ</t>
  </si>
  <si>
    <t>15-018, ΑΘΗΝΟΔΩΡΟΣ ΜΟΥΤΣΙΑΝΟΣ</t>
  </si>
  <si>
    <t>15-021, KUEHNE-NAGEL ΑΝΩΝΥΜΗ ΕΤΑΙΡΙΑ ΜΕΤΑΦΟΡΩΝ &amp; LOGISTICS</t>
  </si>
  <si>
    <t>15-030, ΛΙΝΑΡΔΑΚΗ ΜΙΝΑ</t>
  </si>
  <si>
    <t>15-036, ΑΛΦΑ ΔΙΑΝΟΜΕΣ ΖΑΧΑΡΩΔΗ ΠΟΤΑ ΨΙΛΙΚΑ ΑΝΩΝΥΜΗ ΕΤΑΙΡΕΙA</t>
  </si>
  <si>
    <t>15-040, ΜΟΥΛΝΤΗΣ COURIER SERVICES ΙΚΕ</t>
  </si>
  <si>
    <t>15-044, ΘΕΜΕΛΗΣ ΑΝΔΡΕΑΣ</t>
  </si>
  <si>
    <t>15-049, ΜΑΚΑΡΙΓΑΚΗΣ ΓΕΩΡΓΙΟΣ</t>
  </si>
  <si>
    <t>15-058, ΜΠΕΤΣΙΚΑΣ ΜΙΛΤΙΑΔΗΣ</t>
  </si>
  <si>
    <t>15-060, ΑΡΓΩ ΑΝΩΝΥΜΟΣ ΕΤΑΙΡΙΑ ΔΙΕΘΝΩΝ ΜΕΤΑΦΟΡΩΝ ΚΑΙ ΑΠΟΘΗΚΕΥΣΕΩΝ</t>
  </si>
  <si>
    <t>15-072, ΑΡΓΟΣ ΑΝΩΝΥΜΗ ΕΤΑΙΡΕΙΑ ΠΡΑΚΤΟΡΕΥΣΕΩΣ ΔΙΑΧΕΙΡΙΣΕΩΣ &amp; ΜΕΤΑΦΟΡΩΝ</t>
  </si>
  <si>
    <t>15-075, ΜΑΘΙΟΣ ΚΩΝΣΤΑΝΤΙΝΟΣ</t>
  </si>
  <si>
    <t>15-079, ΣΚΡΙΒΙΛΙΩΤΑΚΗ ΑΡΙΩΝΗ</t>
  </si>
  <si>
    <t>15-081, ΤΑΒΛΑΡΙΔΗΣ ΜΟΝΟΠΡΟΣΩΠΗ Ι.Κ.Ε.</t>
  </si>
  <si>
    <t>15-082, ΒΑΣΙΛΕΙΟΥ ΔΗΜΗΤΡΙΟΣ</t>
  </si>
  <si>
    <t>15-085, PC TURNAROUND AIR SERVICE CORPORATION SINGLE MEMBER PRIVATE COMPANY</t>
  </si>
  <si>
    <t>15-086, ΣΤΕΦΑΝΟΣ ΠΟΡΤΟΚΑΛΙΔΗΣ ΚΑΙ ΣΙΑ Ο.Ε.</t>
  </si>
  <si>
    <t>15-088, ΙΣΤΟΣ ΜΕΤΑΦΟΡΙΚΗ ΟΕ</t>
  </si>
  <si>
    <t>15-089, ΤΣΙΤΩΤΑΣ ΓΕΩΡΓΙΟΣ</t>
  </si>
  <si>
    <t>15-095, ΟΙΚΟΝOΜΙΔΗ ΠΑΝΑΓΙΩΤΑ</t>
  </si>
  <si>
    <t>15-105, EUROTRAFFIC DISTRIBUTION SERVICES AE</t>
  </si>
  <si>
    <t>15-107, ΡΟΜΠΟΛΑΣ ΘΕΟΔΩΡΟΣ Τ ΝΙΚΟΛΑΟΥ</t>
  </si>
  <si>
    <t>15-108, ΦΑΣΙΤΣΑΣ ΛΟΥΚΑΣ</t>
  </si>
  <si>
    <t>15-110, MILKRO HELLAS PUBLISHER SERVICES LTD</t>
  </si>
  <si>
    <t>15-112, ΛΙΝΑΡΔΑΚΗΣ ΒΑΣΙΛΗΣ</t>
  </si>
  <si>
    <t>15-122, ΝΙΚΟΛΟΥΛΗΣ ΕΥΡΙΠΙΔΗΣ-ΑΘΑΝΑΣΙΟΣ</t>
  </si>
  <si>
    <t>15-132, ΣΤΡΑΤΟΥΡΗΣ ΑΝΔΡΟΝΙΚΟΣ</t>
  </si>
  <si>
    <t>16-001, ΜΠΟΤΣΑΡΗ Γ. ΚΑΛΛΙΟΠΗ</t>
  </si>
  <si>
    <t>16-006, DM LOGISTICS ΒΕΝΤΟΥΡΗ - ΜΕΡΤΥΡΗ ΙΔΙΩΤΙΚΗ ΚΕΦΑΛΑΙΟΥΧΙΚΗ ΕΤΑΙΡΕΙΑ</t>
  </si>
  <si>
    <t>16-009, ΖΕΡΓΙΩΤΗΣ ΔΙΟΝΥΣΙΟΣ - ΠΑΝΤΕΛΕΗΜΩΝ</t>
  </si>
  <si>
    <t>16-010, ΚΑΡΑΙΣΚΟΣ ΣΑΒΒΑΣ</t>
  </si>
  <si>
    <t>16-015, ΑΘΑΝΑΣΑΚΟΠΟΥΛΟΣ ΙΩΑΝΝΗΣ</t>
  </si>
  <si>
    <t>16-017, ΤΖΙΟΤΖΙΟΣ ΧΡΗΣΤΟΣ &amp; ΣΙΑ Ο.Ε.</t>
  </si>
  <si>
    <t>16-018, KOURIERS ΙΔΙΩΤΙΚΗ ΚΕΦΑΛΑΙΟΥΧΙΚΗ ΕΤΑΙΡΕΙΑ</t>
  </si>
  <si>
    <t>16-020, CAPRAZI ANESTI</t>
  </si>
  <si>
    <t>16-021, ΧΑΡΑΤΣΗ ΕΥΑΓΓΕΛΙΑ ΦΑΝΟΥΡΙΑ</t>
  </si>
  <si>
    <t>16-023, ΑΦΟΙ ΣΤΑΘΗ ΜΕΤΑΦΟΡΙΚΗ ΙΚΕ</t>
  </si>
  <si>
    <t>16-031, ΜΑΝΤΖΑΒΕΛΑΣ ΧΡΗΣΤΟΣ</t>
  </si>
  <si>
    <t>16-042, ΒΑΤΙΣΤΑΣ ΑΝΤΩΝΙΟΣ</t>
  </si>
  <si>
    <t>16-043, ΒΕΝΙΖΕΛΟΣ   ΔΗΜΗΤΡΙΟΣ</t>
  </si>
  <si>
    <t>16-044, ΣΕΡΒΙΟΥ ΜΑΡΙΑ</t>
  </si>
  <si>
    <t>16-047, ΤΣΙΚΑΛΑΣ ΓΕΩΡΓΙΟΣ</t>
  </si>
  <si>
    <t>16-051, ΝΙΚΟΣ ΡΗΓΑΣ &amp; ΣΙΑ ΕΕ</t>
  </si>
  <si>
    <t>16-057, ΜΕΤΑΦΟΡΙΚΗ ΠΛΗΣΙΩΤΗΣ Ο.Ε.</t>
  </si>
  <si>
    <t>16-060, ΣΑΛΙΒΕΡΟΣ Π. ΔΙΟΝΥΣΙΟΣ</t>
  </si>
  <si>
    <t>16-065, ΤΥΛΙΠΑΚΗ ΙΩΑΝΝΑ</t>
  </si>
  <si>
    <t>16-066, ΒΑΣΙΛΑΣ Μ. ΝΙΚΟΛΑΟΣ</t>
  </si>
  <si>
    <t>16-068, ΣΤΑΡ ΦΡΟΣΤ ΜΟΝΟΠΡΟΣΩΠΗ ΕΠΕ</t>
  </si>
  <si>
    <t>16-070, CPD CARGO &amp; ΣΙΑ ΕΕ</t>
  </si>
  <si>
    <t>16-080, ΝΙΚΗ ΙΩΑΝ.ΦΩΤΕΙΝΟΠΟΥΛΟΥ</t>
  </si>
  <si>
    <t>16-082, ΓΑΒΑΛΑΣ ΧΑΡΑΛΑΜΠΟΣ</t>
  </si>
  <si>
    <t>16-083, ΑΓΡΙΝΙΟ EXPRESS ΙΚΕ</t>
  </si>
  <si>
    <t>16-086, ΓΙΑΛΙΤΑΚΗΣ ΓΕΩΡΓΙΟΣ ΙΩΑΝΝΗΣ</t>
  </si>
  <si>
    <t>16-087, JET POST ΜΟΝΟΠΡΟΣΩΠΗ ΙΚΕ</t>
  </si>
  <si>
    <t>16-091, ΜΑΡΙΝΟΣ ΜΕΤΑΦΟΡΙΚΗ ΙΚΕ</t>
  </si>
  <si>
    <t>16-095, ΝΤΑΪΝΑΜΙΚ ΠΑΡΣΕΛ ΝΤΙΣΤΡΙΜΠΟΥΣΙΟΝ -ΕΛΛΑΔΑ/ DYNAMIC PARCEL DISTRIBUTION -GREECE</t>
  </si>
  <si>
    <t>16-098, ΜΙΜΗΚΟΠΟΥΛΟΣ ΑΝΩΝΥΜΗ ΕΤΑΙΡΕΙΑ ΕΘΝΙΚΩΝ ΟΔΙΚΩΝ ΜΕΤΑΦΟΡΩΝ ΚΑΙ LOGISTICS</t>
  </si>
  <si>
    <t>16-102, ΒΟΥΡΛΙΩΤΗΣ ΓΕΩΡΓΙΟΣ</t>
  </si>
  <si>
    <t>16-110, ΡΑΓΓΟΥ ΕΥΑΓΓΕΛΙΑ</t>
  </si>
  <si>
    <t>16-118, ΜΠΑΪΟΤΡΑΝΣ ΑΝΩΝΥΜΗ ΕΤΑΙΡΕΙΑ ΠΑΡΟΧΗΣ ΕΞΕΙΔΙΚΕΥΜΕΝΩΝ ΥΠΗΡΕΣΙΩΝ ΥΓΕΙΑΣ,ΕΡΕΥΝΑΣ ΚΑΙ ΜΕΤΑΦΟΡΑΣ</t>
  </si>
  <si>
    <t>16-123, ΚΩΝΣΤΑΝΤΙΝΟΣ ΚΟΡΟΜΠΟΚΗΣ</t>
  </si>
  <si>
    <t>16-124, ΕΥΑΓΓΕΛΟΥ ΓΡΗΓΟΡΙΟΣ</t>
  </si>
  <si>
    <t>16-126, ΠΑΠΑΘΕΟΔΩΡΟΥ ΕΥΑΓΓΕΛΟΣ</t>
  </si>
  <si>
    <t>16-127, ΑΝΑΣΤΑΣΙΑΔΗΣ ΣΤΕΦΑΝΟΣ</t>
  </si>
  <si>
    <t>16-128, ΚΟΥΚΟΥΤΣΑΚΗΣ ΙΩΑΝΝΗΣ ΜΟΝΟΠΡΟΣΩΠΗ ΕΤΑΙΡΕΙΑ ΠΕΡΙΟΡΙΣΜΕΝΗΣ ΕΥΘΥΝΗΣ</t>
  </si>
  <si>
    <t>17-011, ΖΑΡΟΓΙΑΝΝΗΣ ΑΛΚΙΒΙΑΔΗΣ</t>
  </si>
  <si>
    <t>17-019, ΛΑΛΑΚΗΣ ΚΩΝΣΤΑΝΤΙΝΟΣ</t>
  </si>
  <si>
    <t>17-020, SIMEONOVA MARGARITA ΚΑΙ ΣΙΑ Ε.Ε.</t>
  </si>
  <si>
    <t>17-022, ΠΑΠΑΔΟΠΟΥΛΟΣ ΛΕΩΝΙΔΑΣ</t>
  </si>
  <si>
    <t>17-030, Δ.ΚΙΖΙΡΙΔΗΣ-Σ.ΜΠΙΛΙΟΥΣΗΣ Ο.Ε.</t>
  </si>
  <si>
    <t>17-031, SDS ΜΟΝ Ι.Κ.Ε</t>
  </si>
  <si>
    <t>17-036, ΜΑΥΡΙΔΗΣ ΕΜΜΑΝΟΥΗΛ</t>
  </si>
  <si>
    <t>17-046, ΚΑΡΑΧΡΗΣΤΟΣ ΑΘΑΝΑΣΙΟΣ</t>
  </si>
  <si>
    <t>17-050, ΓΕΩΡΓΑΚΗΣ Δ. - ΜΠΟΪΚΟΥ Ε. ΟΕ</t>
  </si>
  <si>
    <t>17-057, ΑΝΤΩΝΑΚΟΣ ΙΩΑ. ΘΕΟΔΩΡΟΣ</t>
  </si>
  <si>
    <t>17-059, MEDICAL WASTE ΠΕΡΙΒΑΛΛΟΝΤΙΚΗ ΔΙΑΧΕΙΡΙΣΗ Α.Ε.</t>
  </si>
  <si>
    <t>17-062, ΑΦΟΙ Ι ΑΛΙΑΓΑ ΟΕ</t>
  </si>
  <si>
    <t>17-067, ΑΡΙΣΤΕΙΔΗΣ ΧΡΗΣΤΟΣ ΠΕΤΡΟΥ</t>
  </si>
  <si>
    <t>17-068, ΡΟΥΜΕΛΙΩΤΗΣ ΒΑΣΙΛΕΙΟΣ</t>
  </si>
  <si>
    <t>17-070, ΑΛΜΑΤΡΑΝΣ INTERNATIONAL ΕΤΑΙΡΙΑ ΔΙΕΘΝΩΝ ΜΕΤΑΦΟΡΩΝ ΚΑΙ ΑΠΟΘΗΚΕΥΣΕΥΩΝ</t>
  </si>
  <si>
    <t>17-075, ΝΙΚΟΥ ΚΩΝΣΤΑΝΤΙΝΟΣ ΤΟΥ ΝΙΚΟΛΑΟΥ</t>
  </si>
  <si>
    <t>17-078, ΠΟΪΡΑΖΗΣ ΙΩΑΝΝΗΣ</t>
  </si>
  <si>
    <t>17-079, ΚΟΤΟΠΟΥΛΟΣ ΚΩΝΣΤΑΝΤΙΝΟΣ</t>
  </si>
  <si>
    <t>17-081, ΜΠΛΑΤΣΟΥΚΑ ΒΑΣΙΛΙΚΗ</t>
  </si>
  <si>
    <t>17-085, AERO AEROS ΜΟΝΟΠΡΟΣΩΠΗ ΙΚΕ</t>
  </si>
  <si>
    <t>17-087, ΚΟΚΟΒΙΔΗΣ ΦΡΙΓΚΟΤΡΑΝΣ ΑΝΩΝΥΜΗ ΕΤΑΙΡΕΙΑ ΟΔΙΚΩΝ MΕΤΑΦΟΡΩΝ LOGISTICS</t>
  </si>
  <si>
    <t>17-088, ERMIS ΤΑΧΥΜΕΤΑΦΟΡΕΣ ΕΓΓΡΑΦΩΝ ΚΑΙ ΔΕΜΑΤΩΝ Α.Ε.</t>
  </si>
  <si>
    <t>17-089, ΛΟΥΚΑΣ ΑΝΤΩΝΙΟΣ</t>
  </si>
  <si>
    <t>17-090, Σ ΑΝΤΩΝΑΚΗΣ&amp;ΣΙΑ ΕΕ</t>
  </si>
  <si>
    <t>17-095, ΑΤΜΑΤΖΙΔΗΣ ΕΥΑΓΓΕΛΟΣ ΤΟΥ ΣΑΒΒΑ</t>
  </si>
  <si>
    <t>17-097, ΔΑΝΙΗΛΙΔΗΣ ΚΩΝΣΤΑΝΤΙΝΟΣ</t>
  </si>
  <si>
    <t>17-098, ΤΣΙΑΔΗΡΑ ΑΓΛΑΙΑ</t>
  </si>
  <si>
    <t>17-105, ΚΑΡΑΜΠΟΙΚΗΣ ΔΙΟΝΥΣΙΟΣ</t>
  </si>
  <si>
    <t>17-108, ΔΗΜΗΤΡΙΟΥ ΚΥΡΙΑΚΗ ΜΟΝ/ΠΗ ΙΚΕ</t>
  </si>
  <si>
    <t>17-115, ΔΗΜΗΤΡΗΣ Σ. ΜΠΑΛΩΜΕΝΟΣ</t>
  </si>
  <si>
    <t>17-118, ΑΦΡΟΔΙΤΗ Ν ΗΛΙΑΚΙΔΟΥ</t>
  </si>
  <si>
    <t>17-123, ΠΑΠΑΡΡΗΓΟΠΟΥΛΟΣ ΑΔΑΜ</t>
  </si>
  <si>
    <t>17-128, ΜΠΟΙΤΣΗΣ ΔΗΜΗΤΡΙΟΣ</t>
  </si>
  <si>
    <t>17-131, ΛΕΚΚΑΣ ΝΙΚΟΛΑΟΣ</t>
  </si>
  <si>
    <t>17-133, Κ.ΠΑΠΑΓΕΩΡΓΙΟΥ-Κ.ΝΙΝΗΣ Ο.Ε.</t>
  </si>
  <si>
    <t>17-136, INTERSTATE ALL COURIER SERVICES IKE</t>
  </si>
  <si>
    <t>17-154, ΣΙΛΙΑΣ Κ. ΕΥΘΥΜΙΟΣ</t>
  </si>
  <si>
    <t>18-005, ΚΑΡΠΟΥΣΗΣ ΔΗΜΗΤΡΙΟΣ</t>
  </si>
  <si>
    <t>18-006, ON LINE TRANSPORT AE</t>
  </si>
  <si>
    <t>18-014, ΕΚΟΛ ΛΟΤΖΙΣΤΙΚΣ ΕΤΑΙΡΕΙΑ ΠΕΡΙΟΡΙΣΜΕΝΗΣ ΕΥΘΥΝΗΣ</t>
  </si>
  <si>
    <t>18-015, ARAMEX GREECE ΙΚΕ</t>
  </si>
  <si>
    <t>18-019, ΒΛΑΧΟΥ.ΓΕΡ.ΓΕΩΡΓΙΑ</t>
  </si>
  <si>
    <t>18-022, ΟΙΚΟΝΟΜΟΠΟΥΛΟΣ ΠΑΝΑΓΙΩΤΗΣ</t>
  </si>
  <si>
    <t>18-025, ΒΕΝΕΤΙΔΗΣ ΛΟΥΚΑΣ</t>
  </si>
  <si>
    <t>18-048, ΓΕΝΙΚΗ ΧΗΜΙΚΩΝ ΕΦΑΡΜΟΓΩΝ Ε.Π.Ε.</t>
  </si>
  <si>
    <t>18-053, ΛΙΑΣΗΣ ΣΑΒΒΑΣ</t>
  </si>
  <si>
    <t>18-054, ΜΠΑΣΑΚΙΔΗΣ  ΑΛΕΞΑΝΔΡΟΣ</t>
  </si>
  <si>
    <t>18-058, ΩΡΙΩΝ ΕΠΕ</t>
  </si>
  <si>
    <t>18-060, ΜΠΑΛΗΣ ΔΙΟΝΥΣΙΟΣ &amp; ΣΙΑ ΕΕ</t>
  </si>
  <si>
    <t>18-062, ΠΟΡΤΟ ΣΚΙΩΝΗ ΑΕ</t>
  </si>
  <si>
    <t>18-065, SMART FORWARDING ΥΠΗΡΕΣΙΕΣ ΔΙΑΧΕΙΡΙΣΗΣ ΚΑΙ ΟΡΓΑΝΩΣΗΣ ΜΕΤΑΦΟΡΩΝ ΜΟΝΟΠΡΟΣΩΠΗ ΙΔΙΩΤΙΚΗ ΚΕΦΑΛΑΙΟΥΧΙΚΗ ΕΤΑΙΡΕΙΑ</t>
  </si>
  <si>
    <t>18-072, ΤΗΚΟΣ ΓΕΩΡΓΙΟΣ</t>
  </si>
  <si>
    <t>18-073, Β ΒΑΣΙΛΕΙΑΔΗ Γ ΓΡΥΛΛΟΣ ΟΕ</t>
  </si>
  <si>
    <t>18-075, ΓΚΟΓΚΟΛΗΣ ΠΕΤΡΟΣ</t>
  </si>
  <si>
    <t>18-076, ΜΑΡΙΑ ΧΟΝΔΡΟΥ</t>
  </si>
  <si>
    <t>18-089, OCS COURIER MON. IKE</t>
  </si>
  <si>
    <t>18-090, ΓΙΑΝΝΗΣ ΒΑΓ ΑΡΜΠΕΝ</t>
  </si>
  <si>
    <t>18-091, ΟΡΦΑΝΙΔΗΣ ΚΩΝΣΤΑΝΤΙΝΟΣ</t>
  </si>
  <si>
    <t>18-093, ΧΑΣΑΠΗΣ Σ. ΒΑΣΙΛΕΙΟΣ</t>
  </si>
  <si>
    <t>18-097, GUCE ILIR ΤΟΥ MEHMET</t>
  </si>
  <si>
    <t>18-098, Ι. ΔΟΡΔΙΟΣ ΚΑΙ ΥΙΟΣ ΑΕ</t>
  </si>
  <si>
    <t>18-100, ΑΝΕΖΙΝΗΣ ΜΕΤΑΦΟΡΙΚΕΣ ΥΠΗΡΕΣΙΕΣ ΙΔΙΩΤΙΚΗ ΚΕΦΑΛΑΙΟΥΧΙΚΗ ΕΤΑΙΡΕΙΑ</t>
  </si>
  <si>
    <t>18-105, ΑΓΟΥΡΖΕΝΙΔΗΣ ΣΤΑΥΡΟΣ</t>
  </si>
  <si>
    <t>18-106, ΜΑΝΤΖΙΟΣ ΕΥΑΓΓΕΛΟΣ</t>
  </si>
  <si>
    <t>18-111, MYCOURIER ΝΑΤΣΙΟΣ Ι ΜΙΛΤΙΑΔΗΣ</t>
  </si>
  <si>
    <t>18-112, ΤΟΠΚΑΣ ΧΡΗΣΤΟΣ</t>
  </si>
  <si>
    <t>18-113, ΑΛΕΞΑΝΔΡΑ ΜΑΡΤΣΑΚΗ</t>
  </si>
  <si>
    <t>18-114, ΜΠΕΛΕΧΑ Γ. ΑΓΓΕΛΙΚΗ</t>
  </si>
  <si>
    <t>19-003, ΠΑΡΑΣΚΕΥΑΣ ΤΣΙΜΙΔΗΣ</t>
  </si>
  <si>
    <t>19-007, ΖΑΜΙΟΥΔΗ ΠΑΓΩΝΑ</t>
  </si>
  <si>
    <t>19-009, ΜΟΥΝΤΟΥΡΛΗΣ ΓΕΩΡΓΙΟΣ ΙΚΕ ΙΔΙΩΤΙΚΗ ΕΠΙΧΕΙΡΗΣΗ ΠΑΡΟΧΗΣ ΥΠΗΡΕΣΙΩΝ ΑΣΦΑΛΕΙΑΣ</t>
  </si>
  <si>
    <t>19-014, ΟΙΚΟΝΟΜΟΥ ΧΡΗΣΤΟΣ</t>
  </si>
  <si>
    <t>19-016, ΓΑΒΑΛΑΣ ΠΑΝΑΓΙΩΤΗΣ</t>
  </si>
  <si>
    <t>19-030, BKS ΜΕΤΑΦΟΡΙΚΗ ΑΠΟΘΗΚΕΥΤΙΚΗ ΜΟΝΟΠΡΟΣΩΠΗ ΕΠΕ</t>
  </si>
  <si>
    <t>19-031, SWIFT MAIL ΤΑΧΥΜΕΤΑΦΟΡΕΣ ΕΕ</t>
  </si>
  <si>
    <t>19-032, ΝΕΚΤΑΡΙΟΣ ΚΑΡΑΜΟΛΕΓΚΟΣ ΙΚΕ</t>
  </si>
  <si>
    <t>19-034, ΣΑΠΛΑΜΙΔΗΣ ΙΩΑΝΝΗΣ</t>
  </si>
  <si>
    <t>19-035, ΔΙΑΚΙΝΗΣΙΣ Α.Ε. ΑΠΟΘΗΚΕΎΣΕΙΣ - ΜΕΤΑΦΟΡΈΣ - ΣΥΣΚΕΥΑΣΊΕΣ</t>
  </si>
  <si>
    <t>19-036, ΚΟΝΤΟΠΟΥΛΟΣ ΘΕΟΦΑΝΗΣ</t>
  </si>
  <si>
    <t>19-040, COLONIS COURIER ΙΔΙΩΤΙΚΗ ΚΕΦΑΛΑΙΟΥΧΙΚΗ ΕΤΑΙΡΕΙΑ</t>
  </si>
  <si>
    <t>19-049, ΝΙΚΟΛΑΪΔΟΥ ΙΑΣΜΗ</t>
  </si>
  <si>
    <t>19-050, VASILAS GROUP ΜΟΝ.ΙΚΕ</t>
  </si>
  <si>
    <t>19-055, ΣΑΜΑΝΤΖΙΔΗΣ ΚΩΝΣΤΑΝΤΙΝΟΣ ΜΟΝΟΠΡΟΣΩΠΗ ΙΚΕ</t>
  </si>
  <si>
    <t>19-057, ΜΠΡΑΤΣΟΣ ΑΘΑΝΑΣΙΟΣ</t>
  </si>
  <si>
    <t>19-062, ΚΑΣΒΙΚΗΣ ΔΗΜΗΤΡΙΟΣ</t>
  </si>
  <si>
    <t>19-063, Ε.ΒΟΥΤΣΙΝΑ-ΚΑΝΔΗΛΙΩΡΟΥ ΜΟΝΟΠΡΟΣΩΠΗ ΕΠΕ</t>
  </si>
  <si>
    <t>19-064, ΓΕΝΝΑΤΟΣ ΑΛΕΚΟΣ</t>
  </si>
  <si>
    <t>19-066, ΒΑΣΙΛΑΚΗΣ ΙΩΑΝΝΗΣ</t>
  </si>
  <si>
    <t>19-072, ΔΑΡΖΕΝΤΑΣ ΜΕΤΑΦΟΡΙΚΗ ΣΑΝΤΟΡΙΝΗ ΕΕ</t>
  </si>
  <si>
    <t>19-073, ΤΑΧΥΛΥΣΗ Ε.Ε.</t>
  </si>
  <si>
    <t>19-074, FAST TRACE E.E.</t>
  </si>
  <si>
    <t>19-075, ΒΟΥΡΓΑΣ ΑΝΑΣΤΑΣΙΟΣ</t>
  </si>
  <si>
    <t>19-076, ΓΚΟΥΝΤΟΥΛΑΣ ΚΩΝΣΤΑΝΤΙΝΟΣ</t>
  </si>
  <si>
    <t>19-077, ΔΗΜΗΤΡΙΟΣ ΓΕΡΑΝΤΩΝΗΣ</t>
  </si>
  <si>
    <t>19-078, ΚΑΝΕΛΛΟΠΟΥΛΟΥ ΕΛ. Ο.Ε.</t>
  </si>
  <si>
    <t>19-082, ΚΑΡΠΑΤΣΗ ΒΑΣΙΛΙΚΗ</t>
  </si>
  <si>
    <t>19-083, ΚΟΛΛΙΑΣ ΝΙΚΟΛΑΟΣ</t>
  </si>
  <si>
    <t>19-084, ΜΠΑΛΑΦΟΥΤΗΣ ΣΤΥΛΙΑΝΟΣ</t>
  </si>
  <si>
    <t>19-088, ΚΟΚΟΛΑΚΗ ΚΑΛΛΙΟΠΗ</t>
  </si>
  <si>
    <t>19-089, Β.ΚΑΡΑΠΕΤΣΑΣ Ι.Κ.Ε.</t>
  </si>
  <si>
    <t>19-090, ΚΟΥΦΑΛΙΤΑΚΗ ΧΑΡΑΚΙΑΝΑΚΗ ΕΥΘΑΛΙΑ</t>
  </si>
  <si>
    <t>19-098, ΑΝΤΩΣΙΔΟΥ ΕΛΕΝΗ</t>
  </si>
  <si>
    <t>19-099, ΚΑΛΑΙΤΖΙΔΗΣ ΛΕΩΝΙΔΑΣ</t>
  </si>
  <si>
    <t>19-101, Ι.ΚΟΜΠΟΧΟΛΗΣ ΚΑΙ ΣΙΑ ΟΕ</t>
  </si>
  <si>
    <t>19-103, ΑΓΓΕΛΙΚΗ ΠΛΕΣΣΑ ΚΑΙ ΣΙΑ ΟΕ</t>
  </si>
  <si>
    <t>19-104, ΝΤΟΝΑΔΟΥ ΠΑΝΑΓΙΩΤΑ</t>
  </si>
  <si>
    <t>19-106, ΣΤΑΥΡΙΔΗΣ ΧΑΡΑΛΑΜΠΟΣ</t>
  </si>
  <si>
    <t>20-002, ΜΑΝΗΣ.ΣΠ.ΣΠΥΡΙΔΩΝ</t>
  </si>
  <si>
    <t>20-003, ΑΠΟΣΤΟΛΑΚΗΣ ΣΠΥΡΙΔΩΝ</t>
  </si>
  <si>
    <t>20-015, ΠΕΤΣΑΣ ΛΕΩΝΙΔΑΣ</t>
  </si>
  <si>
    <t>20-018, AF EXPRESS ΜΟΝΟΠΡΟΣΩΠΗ ΙΔΙΩΤΙΚΗ ΚΕΦΑΛΑΙΟΥΧΙΚΗ ΕΤΑΙΡΙΑ</t>
  </si>
  <si>
    <t>20-019, IDS ΜΟΝΟΠΡΟΣΩΠΗ ΙΔΙΩΤΙΚΗ ΚΕΦΑΛΑΙΟΥΧΙΚΗ ΕΤΑΙΡΕΙΑ</t>
  </si>
  <si>
    <t>20-021, ART IN RED - EXPRESS COURIER MON. I.K.E.</t>
  </si>
  <si>
    <t>20-022, ΝΙΚΑΣ ΒΑΣΙΛΕΙΟΣ</t>
  </si>
  <si>
    <t>20-029, ΧΟΙΚΑΣ ΧΑΡΑΛΑΜΠΟΣ</t>
  </si>
  <si>
    <t>20-030, ΑΝΤΩΝΗΣ Ν. ΜΑΝΔΗΛΑΡΑΣ ΜΟΝΟΠΡΟΣΩΠΗ Ι.Κ.Ε</t>
  </si>
  <si>
    <t>20-034, ΣΤΟΦΕΡΝΩ ΙΔΙΩΤΙΚΗ ΚΕΦΑΛΑΙΟΥΧΙΚΗ ΕΤΑΙΡEΙΑ</t>
  </si>
  <si>
    <t>20-037, ΠΑΠΑΔΗΜΗΤΡΙΟΥ ΧΡΗΣΤΟΣ</t>
  </si>
  <si>
    <t>20-038, ΖΛΑΤΑΝΙΔΗΣ Δ. ΓΕΩΡΓΙΟΣ</t>
  </si>
  <si>
    <t>20-040, PET  CITY AEBE</t>
  </si>
  <si>
    <t>20-045, INTERMOVE  ΔΙΕΘΝΗΣ ΜΕΤΑΦΟΡΙΚΗ</t>
  </si>
  <si>
    <t>20-047, COMET ΤΑΧΥΜΕΤΑΦΟΡΙΚΗ ΚΑΙ ΕΜΠΟΡΙΚΗ ΑΝΩΝΥΜΗ ΕΤΑΙΡΕΙΑ</t>
  </si>
  <si>
    <t>20-048, XP ΜΕΤΑΦΟΡΙΚΗ ΙΔΙΩΤΙΚΗ ΚΕΦΑΛΑΙΟΥΧΙΚΗ ΕΤΑΙΡΕΙΑ</t>
  </si>
  <si>
    <t>20-051, ΔΙΑΥΛΟΣ ΜΕΤΑΦΟΡΙΚΗ ΑΝΩΝΥΜΗ ΕΤΑΙΡΕΙΑ</t>
  </si>
  <si>
    <t>20-058, ΣΟΥΑΝΗΣ ΗΛΕΚΤΡΟΝ ΤΕΧΝΙΚΗ Ι.Κ.Ε.</t>
  </si>
  <si>
    <t>20-061, COURIER ΜΕΤΑΦΟΡΕΣ ΣΦΑΙΡΑ ΕΤΕΡΟΡΡΥΘΜΗ ΕΤΑΙΡΙΑ</t>
  </si>
  <si>
    <t>20-064, BSK LOGISTICS EE</t>
  </si>
  <si>
    <t>20-065, ΜΕΓΑΛΟΝΗΣΟΣ ΙΚΕ</t>
  </si>
  <si>
    <t>20-067, Πολυχρονιάδης Α. Χαράλαμπος</t>
  </si>
  <si>
    <t>20-069, ΝΤΑΦΟΣ ΠΑΝ. ΝΙΚΟΛΑΟΣ</t>
  </si>
  <si>
    <t>20-079, HAMATAJ ERVIN</t>
  </si>
  <si>
    <t>20-088, ΜΕΤΑΦΟΡΙΚΗ ΚΕΦΑΛΛΟΝΙΑΣ ΚΟΝΤΑΡΙΝΗΣ Α.Μ.Ε.</t>
  </si>
  <si>
    <t>20-089, ΚΑΨΑΛΗΣ ΑΘΑΝΑΣΙΟΣ</t>
  </si>
  <si>
    <t>20-092, ΑΤΤΙΚΗ ΤΑΧΥΜΕΤΑΦΟΡΙΚΗ ΜΟΝΟΠΡΟΣΩΠΗ Ι.Κ.Ε</t>
  </si>
  <si>
    <t>20-094, ΚΩΣΤΟΠΟΥΛΟΣ ΓΕΩΡΓΙΟΣ ΤΟΥ ΠΑΝΑΓΙΩΤΗ</t>
  </si>
  <si>
    <t>20-095, ΑΝΑΣΤΑΣΙΟΣ ΝΙΚΟΛΑΙΔΗΣ</t>
  </si>
  <si>
    <t>20-098, ΠΑΡΑΣΙΔΗΣ ΓΕΩΡΓΙΟΥ ΧΡΗΣΤΟΣ</t>
  </si>
  <si>
    <t>20-100, ΤΑΧΥΠΟΣΤ ΕΞΠΡΕΣ ΜΟΝΟΠΡΟΣΩΠΗ ΙΚΕ</t>
  </si>
  <si>
    <t>20-105, ΠΡΙΜΙΚΗΡΗΣ ΔΗΜΗΤΡΙΟΣ</t>
  </si>
  <si>
    <t>20-108, Θ.ΓΡΟΣΙΑΝΗΣ- Ι.ΛΟΥΡΕΝΤΖΑΚΗΣ Ο.Ε.</t>
  </si>
  <si>
    <t>20-112, ΤΑΣΗΝΙΚΟΣ ΔΗΜΗΤΡΙΟΣ</t>
  </si>
  <si>
    <t>20-114, ΚΟΥΝΕΛΗ ΖΑΜΠΕΛΛΑ</t>
  </si>
  <si>
    <t>20-115, NIKA ROVENA</t>
  </si>
  <si>
    <t>20-120, Ανδρέαδακη Κρυσταλία</t>
  </si>
  <si>
    <t>20-122, ΙΩΑΝΝΗΣ ΒΕΛΑΕΤΗΣ ΜΟΝΟΠΡΟΣΩΠΗ ΕΤΑΙΡΕΙΑ ΠΕΡΙΟΡΙΣΜΕΝΗΣ ΕΥΘΥΝΗΣ</t>
  </si>
  <si>
    <t>20-123, ΙΜΒΡΙΩΤΗΣ ΑΛΕΞΑΝΔΡΟΣ</t>
  </si>
  <si>
    <t>20-126, TOP POST Ι.Κ.Ε</t>
  </si>
  <si>
    <t>20-129, BS TRADE ENTERPRISE ΙΔΙΩΤΙΚΗ ΚΕΦΑΛΑΙΟΥΧΙΚΗ ΕΤΑΙΡΕΙΑ</t>
  </si>
  <si>
    <t>20-132, COMET ΕΛΛΑΣ ΜΟΝΟΠΡΟΣΩΠΗ ΙΔΙΩΤΙΚΗ ΚΕΦΑΛΑΙΟΥΧΙΚΗ ΕΤΑΙΡΕΙΑ</t>
  </si>
  <si>
    <t>20-138, DKL GREECE EXPRESS ΜΟΝΟΠΡΟΣΩΠΗ ΕΤΑΙΡΕΙΑ ΠΕΡΙΟΡΙΣΜΕΝΗΣ ΕΥΘΥΝΗΣ</t>
  </si>
  <si>
    <t>20-141, ΡΗΓΑΚΗ ΓΕΩΡΓΙΑ ΙΚΕ</t>
  </si>
  <si>
    <t>99-007, ΜΕΣΗΜΕΡΤΣΗΣ ΚΩΝ/ΝΟΣ</t>
  </si>
  <si>
    <t>99-017, ΜΑΡΤΣΑΚΗΣ ΠΑΝΑΓΙΩΤΗΣ</t>
  </si>
  <si>
    <t>99-022, ΚΩΣΤΑΜΗΣ ΧΡΗΣΤΟΣ</t>
  </si>
  <si>
    <t>99-027, ΠΑΝΟΥ ΑΝΔΡΕΑΣ</t>
  </si>
  <si>
    <t>99-033, ΟΡΦΑΝΙΔΗΣ ΑΠΟΣΤΟΛΟΣ</t>
  </si>
  <si>
    <t>99-074, ΑΛΑΜΑΝΟΥ Γ. ΜΑΡΙΑ</t>
  </si>
  <si>
    <t>99-081, ΡΑΠΤΗΣ ΑΘΑΝΑΣΙΟΣ</t>
  </si>
  <si>
    <t>99-089, ΜΑΡΝΕΛΑΚΗΣ Π. &amp;  ΣΙΑ Ο.Ε</t>
  </si>
  <si>
    <t>99-098, ΓΟΥΟΡΛΝΤ ΚΟΥΡΙΕΡ (ΕΛΛΑΣ)  Ε.Π.Ε</t>
  </si>
  <si>
    <t>99-102, KANGA SERVICES COURIERS A.E.</t>
  </si>
  <si>
    <t>99-107, "ΜΩΡΕΑΣ" ΚΑΝΕΛΛΟΠΟΥΛΟΣ-ΚΑΝΙΣΤΡΑΣ ΕΠΕ ΜΕΤΑΦΟΡΩΝ ΚΑΙ ΠΡΑΚΤΟΡΕΥΣΕΩΝ</t>
  </si>
  <si>
    <t>99-120, UPS OF GREECE INC.</t>
  </si>
  <si>
    <t>99-121, ΣΠΗΝΤΕΞ  ΑΝΩΝΥΜH ΕΤΑΙΡΕΙΑ ΤΑΧΥΜΕΤΑΦΟΡΩΝ</t>
  </si>
  <si>
    <t>99-126, ΜΟΥΛΝΤΗΣ ΝΙΚΟΛΑΟΣ &amp; ΣΙΑ Ε.Ε.</t>
  </si>
  <si>
    <t>99-127, ΜΕΣΟΓΕΙΑΚΕΣ ΤΑΧΥΜΕΤΑΦΟΡΕΣ  ΜΟΝΟΠΡΟΣΩΠΗ ΕΠΕ</t>
  </si>
  <si>
    <t>99-145, ΑΙ ΝΤΙ ΠΙ ΕΞΠΡΕΣ ΑΕ ΔΙΕΘΝΩΝ ΤΑΧ\ΡΩΝ ΕΓΓΡΑΦΩΝ ΚΑΙ ΔΕΜΑΤΩΝ</t>
  </si>
  <si>
    <t>99-149, ΓΕΝΙΚΗ ΤΑΧΥΔΡΟΜΙΚΗ Α.Ε.Ε. ΤΑΧΥΜΕΤΑΦΟΡΩΝ</t>
  </si>
  <si>
    <r>
      <rPr>
        <b/>
        <sz val="10"/>
        <rFont val="Arial"/>
        <family val="2"/>
        <charset val="161"/>
      </rPr>
      <t>ΠΛΗΘΟΣ Δεμάτων</t>
    </r>
    <r>
      <rPr>
        <sz val="10"/>
        <rFont val="Arial"/>
        <family val="2"/>
        <charset val="161"/>
      </rPr>
      <t xml:space="preserve">
</t>
    </r>
    <r>
      <rPr>
        <i/>
        <sz val="10"/>
        <rFont val="Arial"/>
        <family val="2"/>
        <charset val="161"/>
      </rPr>
      <t>σε τμχ.</t>
    </r>
  </si>
  <si>
    <r>
      <rPr>
        <b/>
        <sz val="10"/>
        <rFont val="Arial"/>
        <family val="2"/>
        <charset val="161"/>
      </rPr>
      <t>ΚΥΚΛΟΣ ΕΡΓΑΣΙΩΝ</t>
    </r>
    <r>
      <rPr>
        <sz val="10"/>
        <rFont val="Arial"/>
        <family val="2"/>
        <charset val="161"/>
      </rPr>
      <t xml:space="preserve">
</t>
    </r>
    <r>
      <rPr>
        <i/>
        <sz val="10"/>
        <rFont val="Arial"/>
        <family val="2"/>
        <charset val="161"/>
      </rPr>
      <t>σε ευρώ, χωρίς ΦΠΑ</t>
    </r>
  </si>
  <si>
    <r>
      <rPr>
        <b/>
        <sz val="10"/>
        <rFont val="Arial"/>
        <family val="2"/>
        <charset val="161"/>
      </rPr>
      <t>ΣΥΝΟΛΙΚΟ ΠΛΗΘΟΣ Εισερχόμενων Δεμάτων</t>
    </r>
    <r>
      <rPr>
        <sz val="10"/>
        <rFont val="Arial"/>
        <family val="2"/>
        <charset val="161"/>
      </rPr>
      <t xml:space="preserve">
</t>
    </r>
    <r>
      <rPr>
        <i/>
        <sz val="10"/>
        <rFont val="Arial"/>
        <family val="2"/>
        <charset val="161"/>
      </rPr>
      <t>σε τμχ.</t>
    </r>
  </si>
  <si>
    <r>
      <rPr>
        <b/>
        <sz val="10"/>
        <rFont val="Arial"/>
        <family val="2"/>
        <charset val="161"/>
      </rPr>
      <t>εκ των οποίων προέλευσης ΕΝΤΟΣ ΕΕ/ΕΟΧ</t>
    </r>
    <r>
      <rPr>
        <sz val="10"/>
        <rFont val="Arial"/>
        <family val="2"/>
        <charset val="161"/>
      </rPr>
      <t xml:space="preserve">
</t>
    </r>
    <r>
      <rPr>
        <i/>
        <sz val="10"/>
        <rFont val="Arial"/>
        <family val="2"/>
        <charset val="161"/>
      </rPr>
      <t>σε τμχ.</t>
    </r>
  </si>
  <si>
    <r>
      <rPr>
        <b/>
        <sz val="10"/>
        <rFont val="Arial"/>
        <family val="2"/>
        <charset val="161"/>
      </rPr>
      <t>εκ των οποίων προέλευσης ΕΚΤΟΣ ΕΕ/ΕΟΧ</t>
    </r>
    <r>
      <rPr>
        <sz val="10"/>
        <rFont val="Arial"/>
        <family val="2"/>
        <charset val="161"/>
      </rPr>
      <t xml:space="preserve">
</t>
    </r>
    <r>
      <rPr>
        <i/>
        <sz val="10"/>
        <rFont val="Arial"/>
        <family val="2"/>
        <charset val="161"/>
      </rPr>
      <t>σε τμχ.</t>
    </r>
  </si>
  <si>
    <r>
      <rPr>
        <b/>
        <sz val="10"/>
        <rFont val="Arial"/>
        <family val="2"/>
        <charset val="161"/>
      </rPr>
      <t>ΣΥΝΟΛΙΚΟΣ ΚΥΚΛΟΣ ΕΡΓΑΣΙΩΝ Εισερχόμενων Δεμάτων</t>
    </r>
    <r>
      <rPr>
        <sz val="10"/>
        <rFont val="Arial"/>
        <family val="2"/>
        <charset val="161"/>
      </rPr>
      <t xml:space="preserve">
</t>
    </r>
    <r>
      <rPr>
        <i/>
        <sz val="10"/>
        <rFont val="Arial"/>
        <family val="2"/>
        <charset val="161"/>
      </rPr>
      <t>σε ευρώ, χωρίς ΦΠΑ</t>
    </r>
  </si>
  <si>
    <r>
      <rPr>
        <b/>
        <sz val="10"/>
        <rFont val="Arial"/>
        <family val="2"/>
        <charset val="161"/>
      </rPr>
      <t>εκ των οποίων προέλευσης ΕΝΤΟΣ ΕΕ/ΕΟΧ</t>
    </r>
    <r>
      <rPr>
        <sz val="10"/>
        <rFont val="Arial"/>
        <family val="2"/>
        <charset val="161"/>
      </rPr>
      <t xml:space="preserve">
</t>
    </r>
    <r>
      <rPr>
        <i/>
        <sz val="10"/>
        <rFont val="Arial"/>
        <family val="2"/>
        <charset val="161"/>
      </rPr>
      <t>σε ευρώ, χωρίς ΦΠΑ</t>
    </r>
  </si>
  <si>
    <r>
      <rPr>
        <b/>
        <sz val="10"/>
        <rFont val="Arial"/>
        <family val="2"/>
        <charset val="161"/>
      </rPr>
      <t>εκ των οποίων προέλευσης ΕΚΤΟΣ ΕΕ/ΕΟΧ</t>
    </r>
    <r>
      <rPr>
        <sz val="10"/>
        <rFont val="Arial"/>
        <family val="2"/>
        <charset val="161"/>
      </rPr>
      <t xml:space="preserve">
</t>
    </r>
    <r>
      <rPr>
        <i/>
        <sz val="10"/>
        <rFont val="Arial"/>
        <family val="2"/>
        <charset val="161"/>
      </rPr>
      <t>σε ευρώ, χωρίς ΦΠΑ</t>
    </r>
  </si>
  <si>
    <r>
      <rPr>
        <b/>
        <sz val="10"/>
        <rFont val="Arial"/>
        <family val="2"/>
        <charset val="161"/>
      </rPr>
      <t>ΣΥΝΟΛΙΚΟ ΠΛΗΘΟΣ Εξερχόμενων Δεμάτων</t>
    </r>
    <r>
      <rPr>
        <sz val="10"/>
        <rFont val="Arial"/>
        <family val="2"/>
        <charset val="161"/>
      </rPr>
      <t xml:space="preserve">
</t>
    </r>
    <r>
      <rPr>
        <i/>
        <sz val="10"/>
        <rFont val="Arial"/>
        <family val="2"/>
        <charset val="161"/>
      </rPr>
      <t>σε τμχ.</t>
    </r>
  </si>
  <si>
    <r>
      <rPr>
        <b/>
        <sz val="10"/>
        <rFont val="Arial"/>
        <family val="2"/>
        <charset val="161"/>
      </rPr>
      <t>εκ των οποίων προορισμού ΕΝΤΟΣ ΕΕ/ΕΟΧ</t>
    </r>
    <r>
      <rPr>
        <sz val="10"/>
        <rFont val="Arial"/>
        <family val="2"/>
        <charset val="161"/>
      </rPr>
      <t xml:space="preserve">
</t>
    </r>
    <r>
      <rPr>
        <i/>
        <sz val="10"/>
        <rFont val="Arial"/>
        <family val="2"/>
        <charset val="161"/>
      </rPr>
      <t>σε τμχ.</t>
    </r>
  </si>
  <si>
    <r>
      <rPr>
        <b/>
        <sz val="10"/>
        <rFont val="Arial"/>
        <family val="2"/>
        <charset val="161"/>
      </rPr>
      <t>εκ των οποίων προορισμού ΕΚΤΟΣ ΕΕ/ΕΟΧ</t>
    </r>
    <r>
      <rPr>
        <sz val="10"/>
        <rFont val="Arial"/>
        <family val="2"/>
        <charset val="161"/>
      </rPr>
      <t xml:space="preserve">
</t>
    </r>
    <r>
      <rPr>
        <i/>
        <sz val="10"/>
        <rFont val="Arial"/>
        <family val="2"/>
        <charset val="161"/>
      </rPr>
      <t>σε τμχ.</t>
    </r>
  </si>
  <si>
    <r>
      <rPr>
        <b/>
        <sz val="10"/>
        <rFont val="Arial"/>
        <family val="2"/>
        <charset val="161"/>
      </rPr>
      <t>ΣΥΝΟΛΙΚΟΣ ΚΥΚΛΟΣ ΕΡΓΑΣΙΩΝ Εξερχόμενων Δεμάτων</t>
    </r>
    <r>
      <rPr>
        <sz val="10"/>
        <rFont val="Arial"/>
        <family val="2"/>
        <charset val="161"/>
      </rPr>
      <t xml:space="preserve">
</t>
    </r>
    <r>
      <rPr>
        <i/>
        <sz val="10"/>
        <rFont val="Arial"/>
        <family val="2"/>
        <charset val="161"/>
      </rPr>
      <t>σε ευρώ, χωρίς ΦΠΑ</t>
    </r>
  </si>
  <si>
    <r>
      <rPr>
        <b/>
        <sz val="10"/>
        <rFont val="Arial"/>
        <family val="2"/>
        <charset val="161"/>
      </rPr>
      <t>εκ των οποίων προορισμού ΕΝΤΟΣ ΕΕ/ΕΟΧ</t>
    </r>
    <r>
      <rPr>
        <sz val="10"/>
        <rFont val="Arial"/>
        <family val="2"/>
        <charset val="161"/>
      </rPr>
      <t xml:space="preserve">
</t>
    </r>
    <r>
      <rPr>
        <i/>
        <sz val="10"/>
        <rFont val="Arial"/>
        <family val="2"/>
        <charset val="161"/>
      </rPr>
      <t>σε ευρώ, χωρίς ΦΠΑ</t>
    </r>
  </si>
  <si>
    <r>
      <rPr>
        <b/>
        <sz val="10"/>
        <rFont val="Arial"/>
        <family val="2"/>
        <charset val="161"/>
      </rPr>
      <t>εκ των οποίων προορισμού ΕΚΤΟΣ ΕΕ/ΕΟΧ</t>
    </r>
    <r>
      <rPr>
        <sz val="10"/>
        <rFont val="Arial"/>
        <family val="2"/>
        <charset val="161"/>
      </rPr>
      <t xml:space="preserve">
</t>
    </r>
    <r>
      <rPr>
        <i/>
        <sz val="10"/>
        <rFont val="Arial"/>
        <family val="2"/>
        <charset val="161"/>
      </rPr>
      <t>σε ευρώ, χωρίς ΦΠΑ</t>
    </r>
  </si>
  <si>
    <t>13-077, ΚΑΡΑΒΟΥΝΑΡΛΗΣ ΠΩΛ ΑΝΤΟΝΥ - ΚΟΖΙΚΟΠΟΥΛΟΣ ΚΩΝ.ΝΟΣ Ο.Ε.</t>
  </si>
  <si>
    <t>Πλήθος μέσων (Συμβατικά)</t>
  </si>
  <si>
    <t>Πλήθος μέσων (Νέας αντιρρυπαντικής τεχνολογίας / ηλεκτρικά / οικολογικά)</t>
  </si>
  <si>
    <t>2.1-2.23</t>
  </si>
  <si>
    <t>5.1-5.9</t>
  </si>
  <si>
    <t>Επενδύσεις σε κέντρα διαλογής και χρήση μηχανημάτων φιλικότερων προς το περιβάλλον</t>
  </si>
  <si>
    <t>Αυτοκίνητα - Φορτηγά (Συμβατικά)</t>
  </si>
  <si>
    <t>Δίκυκλα (Συμβατικά)</t>
  </si>
  <si>
    <t>Αυτοκίνητα - Φορτηγά (Νέας Τεχνολογίας)</t>
  </si>
  <si>
    <t>Δίκυκλα (Νέας Τεχνολογίας)</t>
  </si>
  <si>
    <t>2.22 Διασύνδεση με εταιρείες διαμεσολαβητών ηλεκτρονικού εμπορίου</t>
  </si>
  <si>
    <t>2.23 Επενδύσεις σε κέντρα διαλογής και χρήση μηχανημάτων φιλικότερων προς το περιβάλλον</t>
  </si>
  <si>
    <t>5.9 Άλλο</t>
  </si>
  <si>
    <t>5.9 Άλλο-λεκτικό</t>
  </si>
  <si>
    <t>5.8 Επενδύσεις σε κέντρα διαλογής και χρήση μηχανημάτων φιλικότερων προς το περιβάλλον</t>
  </si>
  <si>
    <r>
      <t xml:space="preserve">Διακίνησε η ταχυδρομική επιχείρηση ταχ. αντικείμενα </t>
    </r>
    <r>
      <rPr>
        <b/>
        <u/>
        <sz val="10"/>
        <color rgb="FFC00000"/>
        <rFont val="Arial"/>
        <family val="2"/>
        <charset val="161"/>
      </rPr>
      <t>αποκλειστικά</t>
    </r>
    <r>
      <rPr>
        <b/>
        <sz val="10"/>
        <rFont val="Arial"/>
        <family val="2"/>
        <charset val="161"/>
      </rPr>
      <t xml:space="preserve"> </t>
    </r>
    <r>
      <rPr>
        <b/>
        <sz val="10"/>
        <color rgb="FFC00000"/>
        <rFont val="Arial"/>
        <family val="2"/>
        <charset val="161"/>
      </rPr>
      <t xml:space="preserve">κατ' εντολή </t>
    </r>
    <r>
      <rPr>
        <b/>
        <sz val="10"/>
        <rFont val="Arial"/>
        <family val="2"/>
        <charset val="161"/>
      </rPr>
      <t xml:space="preserve">και για λογαριασμό </t>
    </r>
    <r>
      <rPr>
        <b/>
        <sz val="10"/>
        <color rgb="FFC00000"/>
        <rFont val="Arial"/>
        <family val="2"/>
        <charset val="161"/>
      </rPr>
      <t>άλλης 
ταχ. επιχείρησης</t>
    </r>
    <r>
      <rPr>
        <b/>
        <sz val="10"/>
        <rFont val="Arial"/>
        <family val="2"/>
        <charset val="161"/>
      </rPr>
      <t xml:space="preserve"> με Γενική Άδεια, με ΣΥΔΕΤΑ της άλλης αδειοδοτημένης επιχείρησης? 
</t>
    </r>
    <r>
      <rPr>
        <sz val="10"/>
        <rFont val="Arial"/>
        <family val="2"/>
        <charset val="161"/>
      </rPr>
      <t xml:space="preserve">Εάν </t>
    </r>
    <r>
      <rPr>
        <sz val="10"/>
        <color rgb="FFC00000"/>
        <rFont val="Arial"/>
        <family val="2"/>
        <charset val="161"/>
      </rPr>
      <t>ΝΑΙ</t>
    </r>
    <r>
      <rPr>
        <sz val="10"/>
        <rFont val="Arial"/>
        <family val="2"/>
        <charset val="161"/>
      </rPr>
      <t>, συμπληρώστε</t>
    </r>
    <r>
      <rPr>
        <sz val="10"/>
        <color rgb="FFC00000"/>
        <rFont val="Arial"/>
        <family val="2"/>
        <charset val="161"/>
      </rPr>
      <t xml:space="preserve"> μόνο την Ενότητα Β</t>
    </r>
    <r>
      <rPr>
        <sz val="10"/>
        <rFont val="Arial"/>
        <family val="2"/>
        <charset val="161"/>
      </rPr>
      <t>.</t>
    </r>
  </si>
  <si>
    <t>προέλευσης ΕΝΤΟΣ ΕΕ/ΕΟΧ</t>
  </si>
  <si>
    <t>προέλευσης ΕΚΤΟΣ ΕΕ/ΕΟΧ</t>
  </si>
  <si>
    <t>4.9</t>
  </si>
  <si>
    <t>4.10</t>
  </si>
  <si>
    <t>Το σύνολο των στοιχείων του Πίνακα 5 πρέπει να ισούται με το αντίστοιχο σύνολο του Πίνακα 2</t>
  </si>
  <si>
    <t>Το σύνολο των στοιχείων του Πίνακα 6 πρέπει να ισούται με το σύνολο των Πινάκων 1 &amp; 2</t>
  </si>
  <si>
    <t>7.1</t>
  </si>
  <si>
    <t>7.2</t>
  </si>
  <si>
    <t>7.2.1</t>
  </si>
  <si>
    <t>7.2.2</t>
  </si>
  <si>
    <t>7.2.3</t>
  </si>
  <si>
    <t>7.3</t>
  </si>
  <si>
    <t>Το σύνολο των στοιχείων 7.2.1 - 7.2.3 πρέπει να αθροίζει στο 100%</t>
  </si>
  <si>
    <t>8.1</t>
  </si>
  <si>
    <t>8.2</t>
  </si>
  <si>
    <t>8.3</t>
  </si>
  <si>
    <t>8.4</t>
  </si>
  <si>
    <t>8.5</t>
  </si>
  <si>
    <t>8.6</t>
  </si>
  <si>
    <t>9.1</t>
  </si>
  <si>
    <t>10.1</t>
  </si>
  <si>
    <t>10.1.1</t>
  </si>
  <si>
    <t>10.2</t>
  </si>
  <si>
    <t>10.2.1</t>
  </si>
  <si>
    <t>10.2.2</t>
  </si>
  <si>
    <t>11.1</t>
  </si>
  <si>
    <t>11.2</t>
  </si>
  <si>
    <t>11.3</t>
  </si>
  <si>
    <t>11.4</t>
  </si>
  <si>
    <t>11.5</t>
  </si>
  <si>
    <t>11.6</t>
  </si>
  <si>
    <t>12.1</t>
  </si>
  <si>
    <t>12.2</t>
  </si>
  <si>
    <t>12.3</t>
  </si>
  <si>
    <t>12.4</t>
  </si>
  <si>
    <t>Δέματα 2 έως 31,5 κιλά</t>
  </si>
  <si>
    <t>5. ΠΛΗΘΟΣ</t>
  </si>
  <si>
    <t>6. ΠΕΛΑΤΕΣ</t>
  </si>
  <si>
    <t>7. ΗΛΕΚΤΡΟΝΙΚΟ ΕΜΠΟΡΙΟ</t>
  </si>
  <si>
    <t>8. ΑΝΑΛΥΣΗ ΔΙΑΦΟΡΩΝ</t>
  </si>
  <si>
    <t>9. ΣΤΟΙΧΕΙΑ ΔΙΚΤΥΟΥ</t>
  </si>
  <si>
    <t>10. ΑΠΑΣΧΟΛΟΥΜΕΝΟ ΠΡΟΣΩΠΙΚΟ</t>
  </si>
  <si>
    <t>11. ΚΤΙΡΙΑΚΗ ΥΠΟΔΟΜΗ</t>
  </si>
  <si>
    <t>12. ΜΕΤΑΦΟΡΙΚΑ ΜΕΣΑ</t>
  </si>
  <si>
    <t>ΠΙΝΑΚΑΣ 4</t>
  </si>
  <si>
    <t>ΠΙΝΑΚΑΣ 5</t>
  </si>
  <si>
    <r>
      <t xml:space="preserve">Συμπληρώνετε το </t>
    </r>
    <r>
      <rPr>
        <b/>
        <sz val="10"/>
        <rFont val="Arial"/>
        <family val="2"/>
        <charset val="161"/>
      </rPr>
      <t>ΠΛΗΘΟΣ</t>
    </r>
    <r>
      <rPr>
        <sz val="10"/>
        <rFont val="Arial"/>
        <family val="2"/>
        <charset val="161"/>
      </rPr>
      <t xml:space="preserve"> των απασχολούμενων ατόμων της ταχυδρομικής επιχείρησης και του δικτύου της (εφόσον υπάρχει) στην παροχή ταχυδρομικών υπηρεσιών </t>
    </r>
    <r>
      <rPr>
        <i/>
        <sz val="10"/>
        <rFont val="Arial"/>
        <family val="2"/>
        <charset val="161"/>
      </rPr>
      <t xml:space="preserve">[Συμπεριλαμβάνονται άτομα που εργάζονται στην ταχ. επιχείρηση (και το δίκτυο), με συμβάσεις ορισμένου ή αορίστου χρόνου καθώς και άτομα που απουσιάζουν για καθορισμένη χρονική περίοδο (δηλαδή με αναρρωτική άδεια, με άδεια μετ' αποδοχών, με άδεια μητρότητας ή με ειδική άδεια) και επίσης τα άτομα που απεργούν, αλλά όχι και εκείνα που απουσιάζουν επ' αόριστον].
</t>
    </r>
    <r>
      <rPr>
        <b/>
        <sz val="10"/>
        <rFont val="Arial"/>
        <family val="2"/>
        <charset val="161"/>
      </rPr>
      <t xml:space="preserve">10.1.1 &amp; 10.2.1 </t>
    </r>
    <r>
      <rPr>
        <sz val="10"/>
        <rFont val="Arial"/>
        <family val="2"/>
        <charset val="161"/>
      </rPr>
      <t>Δηλώνετε το προσωπικό ΠΛΗΡΟΥΣ και ΜΕΡΙΚΗΣ απασχόλησης αντίστοιχα, σε Καταμέτρηση Ατόμων (</t>
    </r>
    <r>
      <rPr>
        <b/>
        <sz val="10"/>
        <rFont val="Arial"/>
        <family val="2"/>
        <charset val="161"/>
      </rPr>
      <t>Head Count</t>
    </r>
    <r>
      <rPr>
        <sz val="10"/>
        <rFont val="Arial"/>
        <family val="2"/>
        <charset val="161"/>
      </rPr>
      <t xml:space="preserve">) δηλ. τον πραγματικό αριθμό των εργαζομένων </t>
    </r>
    <r>
      <rPr>
        <i/>
        <sz val="10"/>
        <rFont val="Arial"/>
        <family val="2"/>
        <charset val="161"/>
      </rPr>
      <t xml:space="preserve">[θα πρέπει να υπολογίζεται ως </t>
    </r>
    <r>
      <rPr>
        <i/>
        <u/>
        <sz val="10"/>
        <rFont val="Arial"/>
        <family val="2"/>
        <charset val="161"/>
      </rPr>
      <t>μέσος όρος κατά τη διάρκεια του έτους</t>
    </r>
    <r>
      <rPr>
        <i/>
        <sz val="10"/>
        <rFont val="Arial"/>
        <family val="2"/>
        <charset val="161"/>
      </rPr>
      <t xml:space="preserve">]. 
</t>
    </r>
    <r>
      <rPr>
        <b/>
        <sz val="10"/>
        <rFont val="Arial"/>
        <family val="2"/>
        <charset val="161"/>
      </rPr>
      <t xml:space="preserve">10.2.2  </t>
    </r>
    <r>
      <rPr>
        <sz val="10"/>
        <rFont val="Arial"/>
        <family val="2"/>
        <charset val="161"/>
      </rPr>
      <t>Δηλώνετε το προσωπικό ΜΕΡΙΚΗΣ απασχόλησης σε Ισοδύναμα Πλήρους Απασχόλησης (ΙΠΑ) (</t>
    </r>
    <r>
      <rPr>
        <b/>
        <sz val="10"/>
        <rFont val="Arial"/>
        <family val="2"/>
        <charset val="161"/>
      </rPr>
      <t>Full Time Equivalents</t>
    </r>
    <r>
      <rPr>
        <sz val="10"/>
        <rFont val="Arial"/>
        <family val="2"/>
        <charset val="161"/>
      </rPr>
      <t xml:space="preserve">). </t>
    </r>
    <r>
      <rPr>
        <i/>
        <sz val="10"/>
        <rFont val="Arial"/>
        <family val="2"/>
        <charset val="161"/>
      </rPr>
      <t>[Το ΙΠΑ, δηλαδή ο αριθμός των θέσεων εργασίας ισοδύναμου πλήρους απασχόλησης, ορίζεται ως "το σύνολο των ωρών εργασίας που πραγματοποιήθηκαν από το προσωπικό μερικής απασχόλησης δια τον μέσο όρο των ωρών εργασίας που πραγματοποιήθηκαν ετησίως σε θέσεις πλήρους απασχόλησης". π.χ. 1 εργαζόμενος μισής απασχόλησης δηλώνεται με ΙΠΑ 0,5]</t>
    </r>
  </si>
  <si>
    <t>2.22</t>
  </si>
  <si>
    <t>2.23</t>
  </si>
  <si>
    <t>5.8</t>
  </si>
  <si>
    <t>5.9</t>
  </si>
  <si>
    <t>Χρήσιμοι Σύνδεσμοι:</t>
  </si>
  <si>
    <t xml:space="preserve">ΤΟΥ ΕΥΡΩΠΑΪΚΟΥ ΚΟΙΝΟΒΟΥΛΙΟΥ ΚΑΙ ΤΟΥ ΣΥΜΒΟΥΛΙΟΥ της 18ης Απριλίου 2018 σχετικά με τις υπηρεσίες διασυνοριακής παράδοσης δεμάτων </t>
  </si>
  <si>
    <t>ΚΑΝΟΝΙΣΜΟΣ (EE) 2018/644</t>
  </si>
  <si>
    <t>ΕΕΤΤ ΑΠ.: 910/003/2019</t>
  </si>
  <si>
    <t>Υποβολή των πληροφοριών που αναφέρονται στο Άρθρο 4 του Κανονισμού (ΕΕ) 2018/644 σύμφωνα με την ΕΕΤΤ ΑΠ.: 910/003/2019</t>
  </si>
  <si>
    <t>ΑΝΑΚΟΙΝΩΣΗ ΤΗΣ ΕΠΙΤΡΟΠΗΣ</t>
  </si>
  <si>
    <t xml:space="preserve">σχετικά με τις κατευθυντήριες γραμμές προς τις εθνικές ρυθμιστικές αρχές για τη διαφάνεια και την αξιολόγηση των διασυνοριακών τιμολογίων δεμάτων σύμφωνα με τον κανονισμό (ΕΕ) 2018/644 και τον εκτελεστικό κανονισμό (ΕΕ) 2018/1263 </t>
  </si>
  <si>
    <t>ΠΑΡΑΡΤΗΜΑ</t>
  </si>
  <si>
    <r>
      <t xml:space="preserve">Για τη συμπλήρωση της ενότητας συμβουλευθείτε τη σχετική </t>
    </r>
    <r>
      <rPr>
        <b/>
        <i/>
        <sz val="10"/>
        <color rgb="FF00B050"/>
        <rFont val="Arial"/>
        <family val="2"/>
        <charset val="161"/>
      </rPr>
      <t>ΑΝΑΚΟΙΝΩΣΗ ΤΗΣ ΕΠΙΤΡΟΠΗΣ</t>
    </r>
    <r>
      <rPr>
        <i/>
        <sz val="10"/>
        <color rgb="FF00B050"/>
        <rFont val="Arial"/>
        <family val="2"/>
        <charset val="161"/>
      </rPr>
      <t xml:space="preserve"> καθώς και το </t>
    </r>
    <r>
      <rPr>
        <b/>
        <i/>
        <sz val="10"/>
        <color rgb="FF00B050"/>
        <rFont val="Arial"/>
        <family val="2"/>
        <charset val="161"/>
      </rPr>
      <t>ΠΑΡΑΡΤΗΜΑ</t>
    </r>
    <r>
      <rPr>
        <i/>
        <sz val="10"/>
        <color rgb="FF00B050"/>
        <rFont val="Arial"/>
        <family val="2"/>
        <charset val="161"/>
      </rPr>
      <t xml:space="preserve"> αυτής, στο οποίο διατυπώνονται πρακτικά παραδείγματα σχετικά με την αναφορά των εν λόγω πληροφοριών σε διάφορα εμπορικά / επιχειρηματικά σενάρια. </t>
    </r>
  </si>
  <si>
    <t xml:space="preserve">της ανακοίνωσης της Επιτροπής σχετικά με τις κατευθυντήριες γραμμές προς τις εθνικές ρυθμιστικές αρχές για τη διαφάνεια και την αξιολόγηση των διασυνοριακών τιμολογίων δεμάτων σύμφωνα με τον κανονισμό (ΕΕ) 2018/644 και τον εκτελεστικό κανονισμό (ΕΕ) 2018/1263. </t>
  </si>
  <si>
    <t>ΚΥΚΛΟΣ ΕΡΓΑΣΙΩΝ</t>
  </si>
  <si>
    <r>
      <rPr>
        <b/>
        <sz val="10"/>
        <rFont val="Tahoma"/>
        <family val="2"/>
        <charset val="161"/>
      </rPr>
      <t xml:space="preserve">ΕΓΧΩΡΙΕΣ </t>
    </r>
    <r>
      <rPr>
        <sz val="10"/>
        <rFont val="Tahoma"/>
        <family val="2"/>
        <charset val="161"/>
      </rPr>
      <t xml:space="preserve">υπηρεσίες παράδοσης δεμάτων </t>
    </r>
  </si>
  <si>
    <r>
      <rPr>
        <b/>
        <sz val="10"/>
        <rFont val="Tahoma"/>
        <family val="2"/>
        <charset val="161"/>
      </rPr>
      <t>ΕΓΧΩΡΙΕΣ</t>
    </r>
    <r>
      <rPr>
        <sz val="10"/>
        <rFont val="Tahoma"/>
        <family val="2"/>
        <charset val="161"/>
      </rPr>
      <t xml:space="preserve"> υπηρεσίες παράδοσης δεμάτων </t>
    </r>
  </si>
  <si>
    <r>
      <rPr>
        <b/>
        <sz val="10"/>
        <rFont val="Tahoma"/>
        <family val="2"/>
        <charset val="161"/>
      </rPr>
      <t>ΕΙΣΕΡΧΟΜΕΝΕΣ</t>
    </r>
    <r>
      <rPr>
        <sz val="10"/>
        <rFont val="Tahoma"/>
        <family val="2"/>
        <charset val="161"/>
      </rPr>
      <t xml:space="preserve"> υπηρεσίες παράδοσης δεμάτων </t>
    </r>
    <r>
      <rPr>
        <b/>
        <sz val="10"/>
        <rFont val="Tahoma"/>
        <family val="2"/>
        <charset val="161"/>
      </rPr>
      <t>ΕΝΤΟΣ</t>
    </r>
    <r>
      <rPr>
        <sz val="10"/>
        <rFont val="Tahoma"/>
        <family val="2"/>
        <charset val="161"/>
      </rPr>
      <t xml:space="preserve"> ΕΕ/ΕΟΧ</t>
    </r>
  </si>
  <si>
    <r>
      <rPr>
        <b/>
        <sz val="10"/>
        <rFont val="Tahoma"/>
        <family val="2"/>
        <charset val="161"/>
      </rPr>
      <t xml:space="preserve">ΕΙΣΕΡΧΟΜΕΝΕΣ </t>
    </r>
    <r>
      <rPr>
        <sz val="10"/>
        <rFont val="Tahoma"/>
        <family val="2"/>
        <charset val="161"/>
      </rPr>
      <t xml:space="preserve">υπηρεσίες παράδοσης δεμάτων </t>
    </r>
    <r>
      <rPr>
        <b/>
        <sz val="10"/>
        <rFont val="Tahoma"/>
        <family val="2"/>
        <charset val="161"/>
      </rPr>
      <t>ΣΥΝΟΛΟ</t>
    </r>
  </si>
  <si>
    <r>
      <rPr>
        <b/>
        <sz val="10"/>
        <rFont val="Tahoma"/>
        <family val="2"/>
        <charset val="161"/>
      </rPr>
      <t>ΕΙΣΕΡΧΟΜΕΝΕΣ</t>
    </r>
    <r>
      <rPr>
        <sz val="10"/>
        <rFont val="Tahoma"/>
        <family val="2"/>
        <charset val="161"/>
      </rPr>
      <t xml:space="preserve"> υπηρεσίες παράδοσης δεμάτων </t>
    </r>
    <r>
      <rPr>
        <b/>
        <sz val="10"/>
        <rFont val="Tahoma"/>
        <family val="2"/>
        <charset val="161"/>
      </rPr>
      <t>ΕΚΤΟΣ</t>
    </r>
    <r>
      <rPr>
        <sz val="10"/>
        <rFont val="Tahoma"/>
        <family val="2"/>
        <charset val="161"/>
      </rPr>
      <t xml:space="preserve"> ΕΕ/ΕΟΧ</t>
    </r>
  </si>
  <si>
    <r>
      <rPr>
        <b/>
        <sz val="10"/>
        <rFont val="Tahoma"/>
        <family val="2"/>
        <charset val="161"/>
      </rPr>
      <t>ΕΞΕΡΧΟΜΕΝΕΣ</t>
    </r>
    <r>
      <rPr>
        <sz val="10"/>
        <rFont val="Tahoma"/>
        <family val="2"/>
        <charset val="161"/>
      </rPr>
      <t xml:space="preserve"> υπηρεσίες παράδοσης δεμάτων </t>
    </r>
    <r>
      <rPr>
        <b/>
        <sz val="10"/>
        <rFont val="Tahoma"/>
        <family val="2"/>
        <charset val="161"/>
      </rPr>
      <t xml:space="preserve">ΕΚΤΟΣ </t>
    </r>
    <r>
      <rPr>
        <sz val="10"/>
        <rFont val="Tahoma"/>
        <family val="2"/>
        <charset val="161"/>
      </rPr>
      <t>ΕΕ/ΕΟΧ</t>
    </r>
  </si>
  <si>
    <r>
      <rPr>
        <b/>
        <sz val="10"/>
        <rFont val="Tahoma"/>
        <family val="2"/>
        <charset val="161"/>
      </rPr>
      <t xml:space="preserve">ΕΞΕΡΧΟΜΕΝΕΣ </t>
    </r>
    <r>
      <rPr>
        <sz val="10"/>
        <rFont val="Tahoma"/>
        <family val="2"/>
        <charset val="161"/>
      </rPr>
      <t xml:space="preserve">υπηρεσίες παράδοσης δεμάτων </t>
    </r>
    <r>
      <rPr>
        <b/>
        <sz val="10"/>
        <rFont val="Tahoma"/>
        <family val="2"/>
        <charset val="161"/>
      </rPr>
      <t xml:space="preserve">ΕΝΤΟΣ </t>
    </r>
    <r>
      <rPr>
        <sz val="10"/>
        <rFont val="Tahoma"/>
        <family val="2"/>
        <charset val="161"/>
      </rPr>
      <t>ΕΕ/ΕΟΧ</t>
    </r>
  </si>
  <si>
    <r>
      <rPr>
        <b/>
        <sz val="10"/>
        <rFont val="Tahoma"/>
        <family val="2"/>
        <charset val="161"/>
      </rPr>
      <t>ΕΞΕΡΧΟΜΕΝΕΣ</t>
    </r>
    <r>
      <rPr>
        <sz val="10"/>
        <rFont val="Tahoma"/>
        <family val="2"/>
        <charset val="161"/>
      </rPr>
      <t xml:space="preserve"> υπηρεσίες παράδοσης δεμάτων </t>
    </r>
    <r>
      <rPr>
        <b/>
        <sz val="10"/>
        <rFont val="Tahoma"/>
        <family val="2"/>
        <charset val="161"/>
      </rPr>
      <t>ΣΥΝΟΛΟ</t>
    </r>
  </si>
  <si>
    <r>
      <rPr>
        <b/>
        <sz val="10"/>
        <rFont val="Tahoma"/>
        <family val="2"/>
        <charset val="161"/>
      </rPr>
      <t>ΕΞΕΡΧΟΜΕΝΕΣ</t>
    </r>
    <r>
      <rPr>
        <sz val="10"/>
        <rFont val="Tahoma"/>
        <family val="2"/>
        <charset val="161"/>
      </rPr>
      <t xml:space="preserve"> υπηρεσίες παράδοσης δεμάτων </t>
    </r>
    <r>
      <rPr>
        <b/>
        <sz val="10"/>
        <rFont val="Tahoma"/>
        <family val="2"/>
        <charset val="161"/>
      </rPr>
      <t>ΕΚΤΟΣ</t>
    </r>
    <r>
      <rPr>
        <sz val="10"/>
        <rFont val="Tahoma"/>
        <family val="2"/>
        <charset val="161"/>
      </rPr>
      <t xml:space="preserve"> ΕΕ/ΕΟΧ</t>
    </r>
  </si>
  <si>
    <r>
      <rPr>
        <b/>
        <sz val="10"/>
        <rFont val="Tahoma"/>
        <family val="2"/>
        <charset val="161"/>
      </rPr>
      <t>ΕΞΕΡΧΟΜΕΝΕΣ</t>
    </r>
    <r>
      <rPr>
        <sz val="10"/>
        <rFont val="Tahoma"/>
        <family val="2"/>
        <charset val="161"/>
      </rPr>
      <t xml:space="preserve"> υπηρεσίες παράδοσης δεμάτων </t>
    </r>
    <r>
      <rPr>
        <b/>
        <sz val="10"/>
        <rFont val="Tahoma"/>
        <family val="2"/>
        <charset val="161"/>
      </rPr>
      <t>ΕΝΤΟΣ</t>
    </r>
    <r>
      <rPr>
        <sz val="10"/>
        <rFont val="Tahoma"/>
        <family val="2"/>
        <charset val="161"/>
      </rPr>
      <t xml:space="preserve"> ΕΕ/ΕΟΧ</t>
    </r>
  </si>
  <si>
    <r>
      <rPr>
        <b/>
        <sz val="10"/>
        <rFont val="Tahoma"/>
        <family val="2"/>
        <charset val="161"/>
      </rPr>
      <t xml:space="preserve">ΕΞΕΡΧΟΜΕΝΕΣ </t>
    </r>
    <r>
      <rPr>
        <sz val="10"/>
        <rFont val="Tahoma"/>
        <family val="2"/>
        <charset val="161"/>
      </rPr>
      <t xml:space="preserve">υπηρεσίες παράδοσης δεμάτων </t>
    </r>
    <r>
      <rPr>
        <b/>
        <sz val="10"/>
        <rFont val="Tahoma"/>
        <family val="2"/>
        <charset val="161"/>
      </rPr>
      <t>ΣΥΝΟΛΟ</t>
    </r>
  </si>
  <si>
    <r>
      <rPr>
        <b/>
        <sz val="10"/>
        <rFont val="Tahoma"/>
        <family val="2"/>
        <charset val="161"/>
      </rPr>
      <t xml:space="preserve">Αριθμός υπαλλήλων </t>
    </r>
    <r>
      <rPr>
        <sz val="10"/>
        <rFont val="Tahoma"/>
        <family val="2"/>
        <charset val="161"/>
      </rPr>
      <t xml:space="preserve">
30/6</t>
    </r>
  </si>
  <si>
    <r>
      <rPr>
        <b/>
        <sz val="10"/>
        <rFont val="Tahoma"/>
        <family val="2"/>
        <charset val="161"/>
      </rPr>
      <t xml:space="preserve">Αριθμός υπαλλήλων </t>
    </r>
    <r>
      <rPr>
        <sz val="10"/>
        <rFont val="Tahoma"/>
        <family val="2"/>
        <charset val="161"/>
      </rPr>
      <t xml:space="preserve">
31/12</t>
    </r>
  </si>
  <si>
    <t>7.4.</t>
  </si>
  <si>
    <r>
      <t>Τι ποσοστό (%) του πλήθους των ταχ. αντικειμένων που διακινούνται μέσω ηλεκτρονικού εμπορίου, παραδίδεται σε</t>
    </r>
    <r>
      <rPr>
        <b/>
        <i/>
        <sz val="10"/>
        <rFont val="Arial"/>
        <family val="2"/>
        <charset val="161"/>
      </rPr>
      <t xml:space="preserve"> αυτοματοποιημένες θυρίδες υποδοχής;</t>
    </r>
  </si>
  <si>
    <r>
      <rPr>
        <b/>
        <sz val="10"/>
        <rFont val="Arial"/>
        <family val="2"/>
        <charset val="161"/>
      </rPr>
      <t xml:space="preserve">7.1 </t>
    </r>
    <r>
      <rPr>
        <sz val="10"/>
        <rFont val="Arial"/>
        <family val="2"/>
        <charset val="161"/>
      </rPr>
      <t xml:space="preserve">Συμπληρώνετε το ποσοστό του πλήθους των ταχυδρομικών αντικειμένων που διακινείτε και που αφορούν κατ' εκτίμηση το ηλεκτρονικό εμπόριο.        
</t>
    </r>
    <r>
      <rPr>
        <b/>
        <sz val="10"/>
        <rFont val="Arial"/>
        <family val="2"/>
        <charset val="161"/>
      </rPr>
      <t>7.2.1 - 7.2.3</t>
    </r>
    <r>
      <rPr>
        <sz val="10"/>
        <rFont val="Arial"/>
        <family val="2"/>
        <charset val="161"/>
      </rPr>
      <t xml:space="preserve"> Διαχωρίζετε το πλήθος των ταχυδρομικών αντικειμένων που αφορούν το ηλεκτρονικό εμπόριο σε αποστολές εσωτερικού, διεθνείς εισερχόμενες και διεθνείς εξερχόμενες. 
</t>
    </r>
    <r>
      <rPr>
        <b/>
        <sz val="10"/>
        <rFont val="Arial"/>
        <family val="2"/>
        <charset val="161"/>
      </rPr>
      <t>7.3</t>
    </r>
    <r>
      <rPr>
        <sz val="10"/>
        <rFont val="Arial"/>
        <family val="2"/>
        <charset val="161"/>
      </rPr>
      <t xml:space="preserve"> Συμπληρώνετε το ποσοστό του πλήθους των ταχυδρομικών αντικειμένων ηλεκτρονικού εμπορίου που πραγματοποιείται με αντικαταβολή.
</t>
    </r>
    <r>
      <rPr>
        <b/>
        <sz val="10"/>
        <rFont val="Arial"/>
        <family val="2"/>
        <charset val="161"/>
      </rPr>
      <t>7.4</t>
    </r>
    <r>
      <rPr>
        <sz val="10"/>
        <rFont val="Arial"/>
        <family val="2"/>
        <charset val="161"/>
      </rPr>
      <t xml:space="preserve"> Συμπληρώνετε το ποσοστό του πλήθους των ταχυδρομικών αντικειμένων ηλεκτρονικού εμπορίου που παραδίδεται σε αυτοματοποιημένες θυρίδες υποδοχής.</t>
    </r>
  </si>
  <si>
    <t>11.5.1</t>
  </si>
  <si>
    <t>Πίνακας 13</t>
  </si>
  <si>
    <t>ΑΥΤΟΜΑΤΟΠΟΙΗΜΕΝΕΣ ΘΥΡΙΔΕΣ</t>
  </si>
  <si>
    <t>Πλήθος σημείων εγκατάστασης</t>
  </si>
  <si>
    <t>Γεωγραφική Περιοχή</t>
  </si>
  <si>
    <t>Χάρτης απεικόνισης περιοχών</t>
  </si>
  <si>
    <t>Σύνδεσμος:</t>
  </si>
  <si>
    <t>% parcel lockers</t>
  </si>
  <si>
    <r>
      <t xml:space="preserve">Πλήθος σημείων </t>
    </r>
    <r>
      <rPr>
        <sz val="10"/>
        <rFont val="Arial"/>
        <family val="2"/>
        <charset val="161"/>
      </rPr>
      <t>Α</t>
    </r>
    <r>
      <rPr>
        <i/>
        <sz val="10"/>
        <rFont val="Arial"/>
        <family val="2"/>
        <charset val="161"/>
      </rPr>
      <t>υτοματοποιημένων Θυρίδων ανά γεωγραφική περιοχή</t>
    </r>
  </si>
  <si>
    <t>Κωδ.  NUTS 3</t>
  </si>
  <si>
    <t>EL301</t>
  </si>
  <si>
    <t>EL302</t>
  </si>
  <si>
    <t>EL303</t>
  </si>
  <si>
    <t>EL304</t>
  </si>
  <si>
    <t>EL305</t>
  </si>
  <si>
    <t>EL306</t>
  </si>
  <si>
    <t>EL307</t>
  </si>
  <si>
    <t>EL411</t>
  </si>
  <si>
    <t>EL412</t>
  </si>
  <si>
    <t>EL413</t>
  </si>
  <si>
    <t>EL421</t>
  </si>
  <si>
    <t>EL422</t>
  </si>
  <si>
    <t>EL431</t>
  </si>
  <si>
    <t>EL432</t>
  </si>
  <si>
    <t>EL433</t>
  </si>
  <si>
    <t>EL434</t>
  </si>
  <si>
    <t>EL511</t>
  </si>
  <si>
    <t>EL512</t>
  </si>
  <si>
    <t>EL513</t>
  </si>
  <si>
    <t>EL514</t>
  </si>
  <si>
    <t>EL515</t>
  </si>
  <si>
    <t>EL521</t>
  </si>
  <si>
    <t>EL522</t>
  </si>
  <si>
    <t>EL523</t>
  </si>
  <si>
    <t>EL524</t>
  </si>
  <si>
    <t>EL525</t>
  </si>
  <si>
    <t>EL526</t>
  </si>
  <si>
    <t>EL527</t>
  </si>
  <si>
    <t>EL531</t>
  </si>
  <si>
    <t>EL532</t>
  </si>
  <si>
    <t>EL533</t>
  </si>
  <si>
    <t>EL541</t>
  </si>
  <si>
    <t>EL542</t>
  </si>
  <si>
    <t>EL543</t>
  </si>
  <si>
    <t>EL611</t>
  </si>
  <si>
    <t>EL612</t>
  </si>
  <si>
    <t>EL613</t>
  </si>
  <si>
    <t>EL621</t>
  </si>
  <si>
    <t>EL622</t>
  </si>
  <si>
    <t>EL623</t>
  </si>
  <si>
    <t>EL624</t>
  </si>
  <si>
    <t>EL631</t>
  </si>
  <si>
    <t>EL632</t>
  </si>
  <si>
    <t>EL633</t>
  </si>
  <si>
    <t>EL641</t>
  </si>
  <si>
    <t>EL642</t>
  </si>
  <si>
    <t>EL643</t>
  </si>
  <si>
    <t>EL644</t>
  </si>
  <si>
    <t>EL645</t>
  </si>
  <si>
    <t>EL651</t>
  </si>
  <si>
    <t>EL652</t>
  </si>
  <si>
    <t>EL653</t>
  </si>
  <si>
    <t>ΣΥΝΟΛΟ:</t>
  </si>
  <si>
    <t>Βόρειος Τομέας Αθηνών</t>
  </si>
  <si>
    <t>Δυτικός Τομέας Αθηνών</t>
  </si>
  <si>
    <t>Κεντρικός Τομέας Αθηνών</t>
  </si>
  <si>
    <t>Νότιος Τομέας Αθηνών</t>
  </si>
  <si>
    <t>Ανατολική Αττική</t>
  </si>
  <si>
    <t>Δυτική Αττική</t>
  </si>
  <si>
    <t>Πειραιάς, Νήσοι (Νομαρχία Πειραιά)</t>
  </si>
  <si>
    <t>Λέσβος, Λήμνος (Νομός Λέσβου)</t>
  </si>
  <si>
    <t>Ικαρία, Σάμος (Νομός Σάμου)</t>
  </si>
  <si>
    <t>Χίος</t>
  </si>
  <si>
    <t>Κάλυμνος, Κάρπαθος, Κως, Ρόδος (Νομός Δωδεκανήσου)</t>
  </si>
  <si>
    <t>Άνδρος, Θήρα, Κέα, Μήλος, Μύκονος, Νάξος, Πάρος, Σύρος, Τήνος (Νομός Κυκλάδων)</t>
  </si>
  <si>
    <t>Ηράκλειο</t>
  </si>
  <si>
    <t>Λασίθι</t>
  </si>
  <si>
    <t>Ρέθυμνο</t>
  </si>
  <si>
    <t>Χανιά</t>
  </si>
  <si>
    <t>Έβρος</t>
  </si>
  <si>
    <t>Ξάνθη</t>
  </si>
  <si>
    <t>Ροδόπη</t>
  </si>
  <si>
    <t>Δράμα</t>
  </si>
  <si>
    <t>Θάσος, Καβάλα (Νομός Καβάλας)</t>
  </si>
  <si>
    <t>Ημαθία</t>
  </si>
  <si>
    <t>Θεσσαλονίκη</t>
  </si>
  <si>
    <t>Κιλκίς</t>
  </si>
  <si>
    <t>Πέλλα</t>
  </si>
  <si>
    <t>Πιερία</t>
  </si>
  <si>
    <t>Σέρρες</t>
  </si>
  <si>
    <t>Χαλκιδική</t>
  </si>
  <si>
    <t>Γρεβενά, Κοζάνη</t>
  </si>
  <si>
    <t>Καστοριά</t>
  </si>
  <si>
    <t>Φλώρινα</t>
  </si>
  <si>
    <t>Άρτα, Πρέβεζα</t>
  </si>
  <si>
    <t>Θεσπρωτία</t>
  </si>
  <si>
    <t>Ιωάννινα</t>
  </si>
  <si>
    <t>Καρδίτσα, Τρίκαλα</t>
  </si>
  <si>
    <t>Λάρισα</t>
  </si>
  <si>
    <t>Μαγνησία</t>
  </si>
  <si>
    <t>Ζάκυνθος</t>
  </si>
  <si>
    <t>Κέρκυρα</t>
  </si>
  <si>
    <t>Ιθάκη, Κεφαλληνία</t>
  </si>
  <si>
    <t>Λευκάδα</t>
  </si>
  <si>
    <t>Αιτωλοακαρνανία</t>
  </si>
  <si>
    <t>Αχαΐα</t>
  </si>
  <si>
    <t>Ηλεία</t>
  </si>
  <si>
    <t>Βοιωτία</t>
  </si>
  <si>
    <t>Εύβοια</t>
  </si>
  <si>
    <t>Ευρυτανία</t>
  </si>
  <si>
    <t>Φθιώτιδα</t>
  </si>
  <si>
    <t>Φωκίδα</t>
  </si>
  <si>
    <t>Αργολίδα, Αρκαδία</t>
  </si>
  <si>
    <t>Κορινθία</t>
  </si>
  <si>
    <t>Λακωνία, Μεσσηνία</t>
  </si>
  <si>
    <t>ΠΙΝΑΚΑΣ 13</t>
  </si>
  <si>
    <t>Συμπληρώνετε το ΠΛΗΘΟΣ των σημείων εγκατάστασης των αυτοματοποιημένων θυρίδων ανά γεωγραφική περιοχή, σύμφωνα με την κωδικοποίηση NUTS3 (βλ. σύνδεσμο με χάρτη απεικόνισης περιοχών).</t>
  </si>
  <si>
    <t>ΠΙΝΑΚΑΣ 3</t>
  </si>
  <si>
    <t>03-059, ΔΙΑΔΙΚΤΥΑΚΗ ΜΕΤΑΦΟΡΙΚΗ ΜΟΝΟΠΡΟΣΩΠΗ ΑΝΩΝΥΜΗ ΕΤΑΙΡΕΙΑ ΠΡΟΊΟΝΤΩΝ ΥΨΗΛΗΣ ΤΕΧΝΟΛΟΓΙΑΣ</t>
  </si>
  <si>
    <t>06-049, ΓΑΡΕΦΑΛΑΚΗΣ ΔΗΜΗΤΡΙΟΣ</t>
  </si>
  <si>
    <t>07-033, ΧΟΥΪΑΡΙΔΗΣ ΚΩΝΣΤΑΝΤΙΝΟΣ</t>
  </si>
  <si>
    <t>07-053, ΑΦΟΙ Σ. Κ Δ. ΙΩΑΝΝΙΔΗ ΟΕ</t>
  </si>
  <si>
    <t>07-058, ΑΝΘΟΥΛΗΣ ΑΡΙΣΤΕΙΔ. ΧΑΡΑΛΑΜΠΟΣ</t>
  </si>
  <si>
    <t>07-100, ΧΡΗΣΤΟΣ Π. ΟΥΖΟΥΝΙΔΗΣ</t>
  </si>
  <si>
    <t>07-122, ΜΟΥΖΑΚΗΣ ΑΝΤΩΝIOΣ &amp; ΣΙΑ Ε.Ε.</t>
  </si>
  <si>
    <t>07-136, ΜΥΤΙΛΗΝΟΣ Ε-ΚΟΥΡΤΙΔΗΣ Λ Ο.Ε</t>
  </si>
  <si>
    <t>07-160, ΛΕΩΝΙΔΑΣ ΝΑΚΑΣ &amp; ΣΙΑ ΕΕ</t>
  </si>
  <si>
    <t>07-164, HELLAS TRANS - N. STASINOS</t>
  </si>
  <si>
    <t>07-208, VFS LOGISTICS SUPPORT ΑΝΩΝΥΜΗ ΕΤΑΙΡΕΙΑ ΤΑΧΥΜΕΤΑΦΟΡΩΝ ΕΜΠΟΡΕΥΜΑΤΩΝ ΚΑΙ ΕΓΓΡΑΦΩΝ</t>
  </si>
  <si>
    <t>08-249, TOURIST SERVICE HOLDING A.E.</t>
  </si>
  <si>
    <t>08-262, ΚΡΑΓΙΑΣ ΑΘΑΝΑΣΙΟΣ ΤΟΥ ΣΤΕΡΓΙΟΥ</t>
  </si>
  <si>
    <t>08-297, ΓΚΡΗΚ ΑΙΡ ΚΑΡΓΚΟ A.E.</t>
  </si>
  <si>
    <t>08-354, UNIT E-LOGISTICS COURIER ΑΝΩΝΥΜΗ ΕΤΑΙΡΕΙΑ</t>
  </si>
  <si>
    <t>08-371, D2D COURIER SERVICES ΝΑΤΣΙΟΣ Μ. ΙΩΑΝΝΗΣ</t>
  </si>
  <si>
    <t>08-377, HOLLAND HELLAS LOGISTICS ΔΙΑΜΕΤΑΦΟΡΙΚΗ ΑΠΟΘΗΚΕΥΤΙΚΗ Α.Ε.</t>
  </si>
  <si>
    <t>08-451, ΚΥΡΙΛΛΙΔΗΣ ΚΩΝΣΤΑΝΤΙΝΟΣ &amp; ΣΙΑ Ο.Ε.</t>
  </si>
  <si>
    <t>09-004, ΓΕΩΡΓΙΑΔΗΣ ΙΩΑΝΝΗΣ</t>
  </si>
  <si>
    <t>09-023, ΣΤΑΥΡΟΣ ΔΑΡΔΟΥΜΑΣ ΚΑΙ ΣΙΑ Ο.Ε.</t>
  </si>
  <si>
    <t>13-079, ΚΟΥΤΡΟΥΜΑΝΗΣ ΕΠΑΜΕΙΝΩΝΔΑΣ</t>
  </si>
  <si>
    <t>14-148, CLEVER SERVICES ΑΝΩΝΥΜΗ ΕΤΑΙΡΕΙΑ ΠΑΡΟΧΗΣ ΥΠΗΡΕΣΙΩΝ ΑΝΑΠΤΥΞΗΣ ΔΙΚΤΥΟΥ ΔΙΑΝΟΜΗΣ</t>
  </si>
  <si>
    <t>14-152, ΒΟΥΤΣΙΝΟΣ ΓΕΩΡΓΙΟΣ ΑΠΟΘΗΚΕΥΣΕΙΣ - ΜΕΤΑΦΟΡΕΣ ΜΟΝΟΠΟΡΩΠΗ ΕΠΕ</t>
  </si>
  <si>
    <t>14-153, SKYWAY ΕΠΕ</t>
  </si>
  <si>
    <t>15-020, ΛΕΦΟΓΛΟΥ ΜΠΑΣΔΑΝΗ-ΣΑΚΑΡΗΣ ΙΚΕ</t>
  </si>
  <si>
    <t>15-025, ΕΝΤΙΠΠΟΣ ΙΚΕ</t>
  </si>
  <si>
    <t>15-050, COURIER CENTER ΜΟΝΟΠΡΟΣΩΠΗ ΑΝΩΝΥΜΗ ΕΤΑΙΡΕΙΑ</t>
  </si>
  <si>
    <t>20-039, IONIAN EXPRESS CARGO Ε.Ε.</t>
  </si>
  <si>
    <t>20-066, ΔΗΜΗΤΡΙΟΣ ΚΙΟΥΣΗΣ ΚΑΙ ΣΙΑ ΕΕ</t>
  </si>
  <si>
    <t>21-001, ΙΟΥΝΙΟΝ ΙΒΚΟΝΙ ΕΠΕ</t>
  </si>
  <si>
    <t>21-002, ΑΝΤΩΝΑΚΟΠΟΥΛΟΣ ΑΘΑΝΑΣΙΟΣ</t>
  </si>
  <si>
    <t>21-003, HAPPY COURIER SERVICES E.E</t>
  </si>
  <si>
    <t>21-004, ΚΑΙΜΑΚΑΜΗΣ ΙΩΝΝΗΣ</t>
  </si>
  <si>
    <t>21-005, ΜΟΝΑΞΙΟΣ ΙΩΑΝΝΗΣ</t>
  </si>
  <si>
    <t>21-008, ΚΑΛΤΑΚΗΣ ΧΡΗΣΤΟΣ</t>
  </si>
  <si>
    <t>21-009, ΑΦΟΙ ΚΟΥΚΟΥΛΕΚΙΔΗ Ο.Ε.</t>
  </si>
  <si>
    <t>21-010, ΜΑΝΤΖΑΝΑΣ ΔΗΜΗΤΡΙΟΣ</t>
  </si>
  <si>
    <t>21-018, DailyCourier.gr IKE</t>
  </si>
  <si>
    <t>21-021, SYNERGIA E.E.</t>
  </si>
  <si>
    <t>21-027, Ζ &amp; Δ ΝΤΕΛΟΠΟΥΛΟΣ ΟΕ</t>
  </si>
  <si>
    <t>21-028, ΛΙΑΧΟΥΔΗ ΒΑΣΙΛΙΚΗ</t>
  </si>
  <si>
    <t>21-031, ΜΠΕΛΤΣΗΣ  ΣΤΕΦΑΝΟΣ</t>
  </si>
  <si>
    <t>21-033, ΔΗΜΗΤΡΙΟΣ ΚΑΣΑΓΙΑΝΝΗΣ ΜΟΝΟΠΡΟΣΩΠΗ ΕΤΑΙΡΕΙΑ ΠΕΡΙΟΡΙΣΜΕΝΗΣ ΕΥΘΥΝΗΣ</t>
  </si>
  <si>
    <t>21-034, KENKADZE A MARINE</t>
  </si>
  <si>
    <t>21-036, ΔΗΜΗΤΡΙΟΣ ΔΑΜΙΑΝΟΣ ΚΑΙ ΣΙΑ Ε.Ε.</t>
  </si>
  <si>
    <t>21-041, Ι.Γ.Γ. ΤΣΙΡΙΓΩΤΗΣ ΕΕ</t>
  </si>
  <si>
    <t>21-042, ΓΕΝΙΚΕΣ ΜΕΤΑΦΟΡΕΣ  ΑΘΗΝΑΪΚΗ ΑΝΩΝΥΜΟΣ ΕΤΑΙΡΕΙΑ</t>
  </si>
  <si>
    <t>21-045, ΜΙΛΗΣΗΣ ΠΑΎΛΟΣ ΤΟΥ ΛΑΖΑΡΟΥ</t>
  </si>
  <si>
    <t>21-046, ΣΠΟΥΡΓΙΤΗΣ ΓΕΩΡΓΙΟΣ</t>
  </si>
  <si>
    <t>21-047, ΠΑΝΤΕΛΑΚΗΣ ΖΑΧΑΡΙΑΣ</t>
  </si>
  <si>
    <t>21-048, ΧΑΛΚΙΑΔΑΚΗΣ Ι. &amp; ΣΙΑ ΟΕ</t>
  </si>
  <si>
    <t>21-051, KING EXPRESS COURIER ΜΟΝΟΠΡΟΣΩΠΗ ΙΚΕ</t>
  </si>
  <si>
    <t>21-052, E-BILL E.E.</t>
  </si>
  <si>
    <t>21-055, ΜΑΘΙΟΥΔΑΚΗΣ ΓΡΗΓΟΡΙΟΣ</t>
  </si>
  <si>
    <t>21-056, ΜΑΝΤΟΥΔΗΣ ΠΑΝΑΓΙΩΤΗΣ</t>
  </si>
  <si>
    <t>21-057, eftase</t>
  </si>
  <si>
    <t>21-058, ON TIME COURIER ΕΤΑΙΡΕΙΑ ΠΕΡΙΟΡΙΣΜΕΝΗΣ ΕΥΘΥΝΗΣ</t>
  </si>
  <si>
    <t>21-060, ΚΑΛΥΤΕΡΕΣ ΛΥΣΕΙΣ ΜΟΝΟΠΡΟΣΩΠΗ ΙΚΕ</t>
  </si>
  <si>
    <t>21-064, ΓΕΩΡΓΙΑΔΗΣ ΧΡΙΣΤΟΦΟΡΟΣ</t>
  </si>
  <si>
    <t>21-065, ΣΙΑΜΟΣ ΙΩΑΝΝΗΣ ΜΟΝΟΠΡΟΣΩΠΗ ΕΠΕ</t>
  </si>
  <si>
    <t>21-066, ΠΑΠΑΔΟΠΟΥΛΟΣ ΝΙΚΟΛΑΟΣ</t>
  </si>
  <si>
    <t>21-068, ΑΣΗΜΙΔΗΣ ΠΑΡΑΣΚΕΥΑΣ</t>
  </si>
  <si>
    <t>21-070, ΟΥΓΙΟΥΡ ΣΕΒΚΗ</t>
  </si>
  <si>
    <t>21-071, ΔΗΜΗΤΡΙΑΔΗΣ ΜΙΧΑΗΛ ΤΟΥ ΓΕΩΡΓΙΟΥ</t>
  </si>
  <si>
    <t>21-072, ΠΑΤΣΑΤΖΗΣ Ν.ΓΕΩΡΓΙΟΣ</t>
  </si>
  <si>
    <t>21-075, ΤΣΑΛΗΣ-ΣΤΟΙΟΣ-ΧΑΝΤΖΙΑΡΑΣ Ο.Ε</t>
  </si>
  <si>
    <t>21-083, ΤΖΑΜΑΝΤΖΑΣ ΔΗΜΗΤΡΙΟΣ</t>
  </si>
  <si>
    <t>21-084, ΖΑΦΕΙΡΟΠΟΥΛΟΣ ΑΘΑΝΑΣΙΟΣ</t>
  </si>
  <si>
    <t>21-085, BIRDLAND ΣΥΝΕΡΓΑΤΙΚΗ ΔΙΑΦΗΜΙΣΤΙΚΗ ΠΟΛΙΤΙΣΤΙΚΗ</t>
  </si>
  <si>
    <t>21-086, ΑΠΟΣΤΟΛΟΣ ΚΑΤΣΕΣ</t>
  </si>
  <si>
    <t>21-091, ΒΟΥΛΓΑΡΗ ΕΥΑΓΓΕΛΙΑ</t>
  </si>
  <si>
    <t>21-096, ΧΡΗΣΤΟΣ Δ. ΚΟΥΜΟΥΣΗΣ</t>
  </si>
  <si>
    <t>21-097, ΜΕΤΑΦΟΡΙΚΗ ΕΤΑΙΡΕΙΑ ΑΦΟΙ ΒΙΤΟΥΛΑΔΙΤΗ ΟΕ</t>
  </si>
  <si>
    <t>21-098, MF VIP TRANSFER OE</t>
  </si>
  <si>
    <t>21-100, ΣΒΕΛΤΑ ΚΟΥΡΙΕΡ ΚΑΙ ΣΙΑ ΕΕ</t>
  </si>
  <si>
    <t>21-102, ΠΑΠΑΧΡΟΝΗΣ ΠΑΝΑΓΙΩΤΗΣ</t>
  </si>
  <si>
    <t>21-103, GNDS ΙΚΕ</t>
  </si>
  <si>
    <t>21-104, ΠΑΦΗ ΑΙΚΑΤΕΡΙΝΗ</t>
  </si>
  <si>
    <t>21-105, Α.ΣΑΚΑΝΙΑΝ - Ε.ΣΑΚΑΝΙΑΝ Ο.Ε.</t>
  </si>
  <si>
    <t>21-107, ΣΥΜΕΩΝΙΔΗΣ ΘΕΟΔ.ΔΑΜΙΑΝΟΣ</t>
  </si>
  <si>
    <t>21-108, ΛΙΩΛΗ ΑΝΝΑ</t>
  </si>
  <si>
    <t>21-109, ΚΑΤΣΑΝΤΩΝΗ ΜΑΡΙΑ</t>
  </si>
  <si>
    <t>21-110, ΑΝΔΡΙΟΠΟΥΛΟΥ ΜΑΡΙΑ</t>
  </si>
  <si>
    <t>21-116, ΦΡΟΝΙΜΑΚΗΣ ΝΙΚΟΛΑΟΣ</t>
  </si>
  <si>
    <t>21-118, OLYMPUS CONSTRUCTIONS   ΜΟΝ/ΠΗ ΙΚΕ.</t>
  </si>
  <si>
    <t>21-119, BOX NOW Α.Ε.</t>
  </si>
  <si>
    <t>21-126, DIXONS SOUTH-EAST EUROPE ΑΝΩΝΥΜΗ ΕΜΠΟΡΙΚΗ ΚΑΙ ΒΙΟΜΗΧΑΝΙΚΗ ΕΤΑΙΡΕΙΑ ΗΛΕΚΤΡΙΚΩΝ ΠΛΗΡΟΦΟΡΙΚΗΣ, ΤΗΛΕΠΙΚΟΙΝΩΝΙΩΝ ΚΑΙ ΑΣΦΑΛΙΣΤΙΚΩΝ ΔΙΑΜΕΣΟΛΑΒΗΤΩΝ</t>
  </si>
  <si>
    <t>21-127, ΤΑΧΥΜΕΤΑΦΟΡΙΚΗ ΚΤΕΛ ΚΕΡΚΥΡΑΣ ΜΟΝΟΠΡΩΣΩΠΗ ΙΚΕ</t>
  </si>
  <si>
    <t>21-130, ΜΙΤΣΑΓΓΑΣ ΔΗΜΗΤΡΙΟΣ</t>
  </si>
  <si>
    <t>21-131, SPEEDWAY TRANSPORT ΟΕ</t>
  </si>
  <si>
    <t>21-140, SPEEDBOXCOURIER ΜΟΝΟΠΡΟΣΩΠΗ ΙΔΙΩΤΙΚΗ ΚΕΦΑΛΑΙΟΥΧΙΚΗ ΕΤΑΙΡΕΙΑ</t>
  </si>
  <si>
    <t>21-141, ΜΑΜΑΗ ΕΥΤΥΧΙΑ ΤΟΥ ΓΕΩΡΓΙΟΥ</t>
  </si>
  <si>
    <t>21-143, ΣΠΙΘΟΥΡΗΣ ΠΟΛ. ΜΙΧΑΗΛ</t>
  </si>
  <si>
    <t>21-146, CARMATES IKE</t>
  </si>
  <si>
    <t>21-147, ΣΠΥΡΙΔΩΝΙΔΗΣ ΣΑΒΒΑΣ</t>
  </si>
  <si>
    <t>21-150, ΚΑΠΑΚΗΣ ΑΝΔ. ΑΝΔΡΕΑΣ</t>
  </si>
  <si>
    <t>21-159, TITES  ΜΟΝΟΠΡΟΣΩΠΗ Ι.Κ.Ε</t>
  </si>
  <si>
    <t>21-161, GO DELIVERY ΜΟΝΟΠΡΟΣΩΠΗ ΑΝΩΝΥΜΗ ΕΤΑΙΡΕΙΑ ΥΠΗΡΕΣΙΩΝ ΔΙΑΝΟΜΗΣ</t>
  </si>
  <si>
    <t>21-162, TEC SERVICES ΜΟΝΟΠΡΟΣΩΠΗ Ι Κ Ε</t>
  </si>
  <si>
    <t>21-164, ΤΑΙΡΙΔΟΥ ΜΑΡΙΝΑ</t>
  </si>
  <si>
    <t>21-165, ΑΝΑΣΤΑΣΙΟΥ &amp; ΣΙΑ Ε.Ε.</t>
  </si>
  <si>
    <t>21-169, AT-LOGISTCIS M.A.M.E</t>
  </si>
  <si>
    <t>21-170, ΚΑΛΟΓΡΑΝΗΣ ΔΗΜ. ΠΑΝΑΓΙΩΤΗΣ</t>
  </si>
  <si>
    <t>21-174, ΤΑΧΥΜΕΤΑΦΟΡΙΚΗ JUST COURIER ΕΤΕΡΟΡΡΥΘΜΗ ΕΤΑΙΡΕΙΑ</t>
  </si>
  <si>
    <t>21-176, ΚΥΠΡΑΙΟΥ ΑΝΝΑ</t>
  </si>
  <si>
    <t>21-180, Χ. ΣΤΑΥΡΙΔΗΣ-K.BAKALLI ΟΕ</t>
  </si>
  <si>
    <t>21-181, ΜΑΥΡΟΜΑΤΗΣ Θ ΜΟΝΟΠΡΟΣΩΠΗ ΙΚΕ</t>
  </si>
  <si>
    <t>21-182, ΓΡΗΓΟΡΙΑΔΗ ΜΑΡΓΑΡΙΤΑ</t>
  </si>
  <si>
    <t>21-185, SHOP &amp; DROP Ο.Ε.</t>
  </si>
  <si>
    <t>21-186, NEFOS LOGISTICS &amp; MORE IKE</t>
  </si>
  <si>
    <t>21-193, ΓΚΡΙΝΜΠΟΞ ΚΟΥΡΙΕΡ ΙΔΙΩΤΙΚΗ ΚΕΦΑΛΙΟΥΧΙΚΗ ΕΤΑΙΡΕΙΑ</t>
  </si>
  <si>
    <t>21-194, ΣΟΦΟΣ ΔΗΜΗΤΡΙΟΣ</t>
  </si>
  <si>
    <t>21-195, ΚΡΟΥΣΤΑΛΛΑΚΗ ΓΕΩΡΓΙΑ</t>
  </si>
  <si>
    <t>21-196, ΔΗΜΗΤΡΑΚΑΣ ΒΑΣΙΛΕΙΟΣ</t>
  </si>
  <si>
    <t>21-198, GANAS OSS ΣΥΜΒΟΥΛΕΥΤΙΚΕΣ ΥΠΗΡΕΣΙΕΣ Ιδιωτική κεφαλαιουχική Εταιρεία</t>
  </si>
  <si>
    <t>21-204, ABOUT COURIER I.K.E.</t>
  </si>
  <si>
    <t>21-208, ΑΣΗΜΟΜΥΤΗΣ Δ.ΙΩΑΝΝΗΣ</t>
  </si>
  <si>
    <t>99-110, FedEx Express Greece Μονοπρόσωπη Εταιρεία  Περιορισμένης Ευθύνης</t>
  </si>
  <si>
    <t>99-115, GROUND FREIGHT SERVICES A.E</t>
  </si>
  <si>
    <r>
      <t xml:space="preserve">Άτομο επικοινωνίας </t>
    </r>
    <r>
      <rPr>
        <sz val="10"/>
        <rFont val="Arial"/>
        <family val="2"/>
        <charset val="161"/>
      </rPr>
      <t xml:space="preserve">για το ερωτηματολόγιο * </t>
    </r>
  </si>
  <si>
    <r>
      <t>ΑΠΑΣΧΟΛΟΥΜΕΝΟ ΠΡΟΣΩΠΙΚΟ</t>
    </r>
    <r>
      <rPr>
        <b/>
        <sz val="10"/>
        <rFont val="Arial"/>
        <family val="2"/>
        <charset val="161"/>
      </rPr>
      <t xml:space="preserve"> </t>
    </r>
  </si>
  <si>
    <r>
      <rPr>
        <sz val="10"/>
        <color theme="1"/>
        <rFont val="Tahoma"/>
        <family val="2"/>
        <charset val="161"/>
      </rPr>
      <t xml:space="preserve">Να συμπληρωθεί από τους παρόχους που κατά το έτος αναφοράς είτε </t>
    </r>
    <r>
      <rPr>
        <b/>
        <sz val="10"/>
        <color theme="1"/>
        <rFont val="Tahoma"/>
        <family val="2"/>
        <charset val="161"/>
      </rPr>
      <t>απασχόλησαν κατ’ ελάχιστον 50 πρόσωπα</t>
    </r>
    <r>
      <rPr>
        <sz val="10"/>
        <color theme="1"/>
        <rFont val="Tahoma"/>
        <family val="2"/>
        <charset val="161"/>
      </rPr>
      <t xml:space="preserve"> ως εργαζομένους και συμμετέχοντες στην παροχή υπηρεσιών παράδοσης </t>
    </r>
    <r>
      <rPr>
        <b/>
        <sz val="10"/>
        <color theme="1"/>
        <rFont val="Tahoma"/>
        <family val="2"/>
        <charset val="161"/>
      </rPr>
      <t>δεμάτων</t>
    </r>
    <r>
      <rPr>
        <sz val="10"/>
        <color theme="1"/>
        <rFont val="Tahoma"/>
        <family val="2"/>
        <charset val="161"/>
      </rPr>
      <t>, είτε ο εν λόγω φορέας παροχής ήταν</t>
    </r>
    <r>
      <rPr>
        <b/>
        <sz val="10"/>
        <color theme="1"/>
        <rFont val="Tahoma"/>
        <family val="2"/>
        <charset val="161"/>
      </rPr>
      <t xml:space="preserve"> εγκατεστημένος σε περισσότερα από ένα κράτη μέλη</t>
    </r>
    <r>
      <rPr>
        <sz val="10"/>
        <color theme="1"/>
        <rFont val="Tahoma"/>
        <family val="2"/>
        <charset val="161"/>
      </rPr>
      <t>.</t>
    </r>
  </si>
  <si>
    <t>07-185, ΧΡ ΣΑΡΙΔΑΚΗΣ ΚΑΙ ΣΙΑ ΟΕ</t>
  </si>
  <si>
    <t>11-115, ΕΚΟΝΤ ΕΛΛΑΣ Μ.Ε.Π.Ε.</t>
  </si>
  <si>
    <t>15-125, SOUTHSTAR ΑΝΩΝΥΜΗ ΕΤΑΙΡΕΙΑ</t>
  </si>
  <si>
    <t>17-106, BOKAS COURIER SERVICES E.E.</t>
  </si>
  <si>
    <t>20-134, ΠΑΤΑΡΙΔΗΣ Χ. ΚΑΙ ΣΙΑ ΟΕ</t>
  </si>
  <si>
    <t>21-022, ΓΚΡΙΜΟΤΣΗΣ Α-ΡΟΥΝΤΑΣ Χ Ο.Ε</t>
  </si>
  <si>
    <t>22-001, ΓΚΟΟΥ ΚΟΥΡΙΕΡ ΙΚΕ</t>
  </si>
  <si>
    <t>22-004, ΤΣΑΚΟΥΤΗ ΒΑΣΙΛΙΚΗ</t>
  </si>
  <si>
    <t>22-006, ΣΥΜΕΩΝΙΔΗΣ ΣΥΜΕΩΝ</t>
  </si>
  <si>
    <t>22-007, EASY CARGO ΔΙΕΘΝΕΙΣ ΜΕΤΑΦΟΡΕΣ  ΕΤΑΙΡΕΙΑ ΠΕΡΙΟΡΙΣΜΕΝΗΣ ΕΥΘΥΝΗΣ</t>
  </si>
  <si>
    <t>22-008, GL COURIER OE</t>
  </si>
  <si>
    <t>22-011, ΑΘΑΝΑΣΙΑΔΗ  ΣΟΦΙΑ</t>
  </si>
  <si>
    <t>22-012, ΖΩΗΣ ΝΙΚΟΛΑΟΣ</t>
  </si>
  <si>
    <t>22-017, ΠΑΝΑΓΙΩΤΗΣ ΤΣΙΓΚΑΡΗΣ</t>
  </si>
  <si>
    <t>22-021, CITIZEN GROUP ΜΟΝΟΠΡΟΣΩΠΗ Ι.Κ.Ε.</t>
  </si>
  <si>
    <t>22-025, ΝΙΚΟΛΑΟΣ ΔΙΓΕΝΑΚΗΣ Ε.Ε.</t>
  </si>
  <si>
    <t>22-027, Γεωργία Λιάκου</t>
  </si>
  <si>
    <t>22-028, ΜΕΤΑΦΟΡΙΚΗ ΛΑΚΚΙΩΤΗΣ Ι.Κ.Ε</t>
  </si>
  <si>
    <t>22-030, ΑΛΕΞΙΑ ΜΑΡΙΑ</t>
  </si>
  <si>
    <t>22-031, ΠΟΡΤΟΚΑΛΙΔΗΣ ΗΛΙΑΣ</t>
  </si>
  <si>
    <t>22-034, ΧΡΥΣΟΣΠΑΘΗΣ ΔΗΜΟΣΘΕΝΗΣ</t>
  </si>
  <si>
    <t>22-035, ΑΛΕΑΤΥΠΟΣ Α.Ε</t>
  </si>
  <si>
    <t>22-037, TAS COURIER Ε.Ε.</t>
  </si>
  <si>
    <t>22-040, ΑΛΕΞΑΝΔΡΟΣ ΚΟΥΤΑΛΟΣ ΚΑΙ ΣΙΑ Ε.Ε.</t>
  </si>
  <si>
    <t>22-045, ΚΑΦΑΛΗ ΕΥΑΓΓΕΛΙΑ</t>
  </si>
  <si>
    <t>22-046, ΚΩΝΣΤΑΝΤΙΝΟΣ ΣΤΥ. ΛΑΛΑΣ</t>
  </si>
  <si>
    <t>22-047, Δημήτριος Γ. Τσιτώτας</t>
  </si>
  <si>
    <t>22-049, ΧΑΤΖΗΠΑΥΛΗΣ ΦΩΤΙΟΣ</t>
  </si>
  <si>
    <t>22-052, PEOPLE COURIER - PEOPLE TRANSPORT Ι.Κ.Ε.</t>
  </si>
  <si>
    <t>22-058, ΣΠΑΝΟΣ ΚΩΝΣΤΑΝΤΙΝΟΣ</t>
  </si>
  <si>
    <t>22-059, ΧΑΤΖΗΝΑΣ ΙΩΑΝΝΗΣ</t>
  </si>
  <si>
    <t>22-061, BIZ COURIER &amp; LOGISTICS ΑΝΩΝΥΜΗ ΕΤΑΙΡΙΑ</t>
  </si>
  <si>
    <t>22-065, ΑΛΕΠΙΔΗΣ ΒΑΡΒΑΡΟΣ</t>
  </si>
  <si>
    <t>22-069, ΚΩΝΣΤΑΝΤΑΡΑΣ ΚΩΝΣΤΑΝΤΙΝΟΣ</t>
  </si>
  <si>
    <t>22-070, ΚΡΑΓΙΑΣ ΜΟΝΟΠΡΟΣΩΠΗ ΕΠΕ</t>
  </si>
  <si>
    <t>22-073, ΔΙΖΟΣ ΧΑΡΑΛΑΜΠΟΣ</t>
  </si>
  <si>
    <t>22-074, ΜΗΤΡΙΤΖΑΚΗΣ ΚΩΝΣΤΑΝΤΙΝΟΣ</t>
  </si>
  <si>
    <t>22-077, ΚΟΥΑΤΡΟ Ο.Ε</t>
  </si>
  <si>
    <t>22-081, ΓΕΩΡΓΙΟΣ ΜΑΝΟΥΣΑΚΙΔΗΣ</t>
  </si>
  <si>
    <t>22-083, SPN ΜΟΝΟΠΡΟΣΩΠΗ ΙΚΕ</t>
  </si>
  <si>
    <t>22-085, ΣΤΕΦΑΝΑΚΗ ΣΤΥΛΙΑΝΗ</t>
  </si>
  <si>
    <t>22-087, ΖΟΥΓΑΝΕΛΗ  ΕΙΡΗΝΗ</t>
  </si>
  <si>
    <t>22-089, IN ACT ΜΟΝΟΠΡΟΣΩΠΗ Ι.Κ.Ε.</t>
  </si>
  <si>
    <t>22-096, ΝΥΦΟΥΔΗΣ ΝΙΚΟΛΑΟΣ</t>
  </si>
  <si>
    <t>22-103, WE GO ΟΜΜΟΡΥΘΜΗ ΕΤΑΙΡΕΙΑ</t>
  </si>
  <si>
    <t>22-105, ΤΖΗΓΚΑΣ ΑΝΤΩΝΙΟΣ</t>
  </si>
  <si>
    <t>22-108, WOLT ΤΕΧΝΟΛΟΓΙΕΣ ΕΛΛΑΣ ΥΠΗΡΕΣΙΕΣ ΠΑΡΟΧΗΣ ΦΑΓΗΤΟΥ ΜΟΝΟΠΡΟΣΩΠΗ ΑΝΩΝΥΜΟΣ ΕΤΑΙΡΕΙΑ</t>
  </si>
  <si>
    <t>22-113, ΚΕΣΚΙΝΙΔΗΣ ΜΙΧΑΗΛ ΤΟΥ ΑΘΑΝΑΣΙΟΣ ΒΛΑΔΙΜΗΡΟΥ</t>
  </si>
  <si>
    <t>22-115, ΑΠ. ΧΡ. ΚΩΣΤΑΜΗΣ &amp; ΣΙΑ Ε.Ε.</t>
  </si>
  <si>
    <t>Πίνακας 14</t>
  </si>
  <si>
    <t>Συμπληρώσετε τον σχετικό Πίνακα 14, παρακάτω.</t>
  </si>
  <si>
    <t>ΠΙΝΑΚΑΣ 14</t>
  </si>
  <si>
    <t>Επενδύσεις στον Ταχυδρομικό Τομέα</t>
  </si>
  <si>
    <t>Συνολικό ποσό επενδύσεων που χρησιμοποιούνται για ταχυδρομικές δραστηριότητες.</t>
  </si>
  <si>
    <t>Περιλαμβάνει επενδύσεις, σε ενσώματα και άυλα πάγια στοιχεία. Αυτές οι αξίες αφορούν μόνο επενδύσεις στη δραστηριότητα ταχυδρομικών υπηρεσιών του παρόχου.</t>
  </si>
  <si>
    <t>Συμπληρώνετε το Συνολικό ποσό επενδύσεων που χρησιμοποιούνται για ταχυδρομικές δραστηριότητες. Περιλαμβάνει επενδύσεις, σε ενσώματα και άυλα πάγια στοιχεία. Αυτές οι αξίες αφορούν μόνο επενδύσεις στη δραστηριότητα ταχυδρομικών υπηρεσιών του παρόχου.</t>
  </si>
  <si>
    <t>Το σύνολο των θυρίδων του Πίνακα 14 πρέπει να ισούται με το σύνολο του στοιχείου 11.5</t>
  </si>
  <si>
    <t xml:space="preserve">12. Επενδύσεις </t>
  </si>
  <si>
    <t>στον Ταχυδρομικό Τομέα</t>
  </si>
  <si>
    <t>Συνολικό ποσό επενδύσεων</t>
  </si>
  <si>
    <t>ΠΛΗΘΟΣ Διεθνών Εισερχόμενων</t>
  </si>
  <si>
    <r>
      <rPr>
        <b/>
        <i/>
        <sz val="10"/>
        <rFont val="Arial"/>
        <family val="2"/>
        <charset val="161"/>
      </rPr>
      <t xml:space="preserve">ΔΕΜΑΤΑ </t>
    </r>
    <r>
      <rPr>
        <i/>
        <sz val="10"/>
        <rFont val="Arial"/>
        <family val="2"/>
        <charset val="161"/>
      </rPr>
      <t>[Μικροδέματα έως 2 κιλά, Δέματα από 2 κιλά έως 20 κιλά, Δέματα από 20 κιλά έως 31,5 κιλά διεθνή εισερχόμενα]</t>
    </r>
  </si>
  <si>
    <r>
      <t xml:space="preserve">Συμπληρώνετε το </t>
    </r>
    <r>
      <rPr>
        <b/>
        <sz val="10"/>
        <rFont val="Arial"/>
        <family val="2"/>
        <charset val="161"/>
      </rPr>
      <t>ΠΛΗΘΟΣ Διεθνών Εισερχόμενων Ταχυδρομικών Αντικειμένων (έως 31,5 kg)</t>
    </r>
    <r>
      <rPr>
        <sz val="10"/>
        <rFont val="Arial"/>
        <family val="2"/>
        <charset val="161"/>
      </rPr>
      <t xml:space="preserve"> που διακίνησε η ταχυδρομική επιχείρηση και το δίκτύο της</t>
    </r>
    <r>
      <rPr>
        <b/>
        <sz val="10"/>
        <rFont val="Arial"/>
        <family val="2"/>
        <charset val="161"/>
      </rPr>
      <t xml:space="preserve"> με δική της ευθύνη</t>
    </r>
    <r>
      <rPr>
        <sz val="10"/>
        <rFont val="Arial"/>
        <family val="2"/>
        <charset val="161"/>
      </rPr>
      <t xml:space="preserve"> (αποδοχή εντολής από το χρήστη, ανάληψη παροχής της ταχ. υπηρεσίας, τιμολόγηση προς τον χρήστη της αποστολής)</t>
    </r>
    <r>
      <rPr>
        <b/>
        <sz val="10"/>
        <rFont val="Arial"/>
        <family val="2"/>
        <charset val="161"/>
      </rPr>
      <t xml:space="preserve"> </t>
    </r>
    <r>
      <rPr>
        <sz val="10"/>
        <rFont val="Arial"/>
        <family val="2"/>
        <charset val="161"/>
      </rPr>
      <t>διαχωρίζοντάς το σε:
- Δέματα προέλευσης ΕΝΤΟΣ ΕΕ/ΕΟΧ
- Δέματα προέλευσης ΕΚΤΟΣ ΕΕ/ΕΟΧ
- Φάκελοι προέλευσης ΕΝΤΟΣ ΕΕ/ΕΟΧ
- Φάκελοι προέλευσης ΕΚΤΟΣ ΕΕ/ΕΟΧ</t>
    </r>
  </si>
  <si>
    <r>
      <rPr>
        <b/>
        <i/>
        <sz val="10"/>
        <rFont val="Arial"/>
        <family val="2"/>
        <charset val="161"/>
      </rPr>
      <t xml:space="preserve">ΦΑΚΕΛΟΙ </t>
    </r>
    <r>
      <rPr>
        <i/>
        <sz val="10"/>
        <rFont val="Arial"/>
        <family val="2"/>
        <charset val="161"/>
      </rPr>
      <t>[Φάκελοι έως 2 κιλά]</t>
    </r>
  </si>
  <si>
    <t>3. ΠΛΗΘΟΣ Διεθνών Εισερχόμενων</t>
  </si>
  <si>
    <t>Το σύνολο των διεθνών εισερχόμενων αντικειμένων πρέπει να ισούται με το συνολικό πλήθος των αντίστοιχων κατηγοριών της στήλης "ΔΙΕΘΝΗ Εισερχόμενα" του Πίνακα 2</t>
  </si>
  <si>
    <t>07-011, SKYCARGO EXPRESS ΑΝΩΝΥΜΗ ΕΤΑΙΡΕΙΑ</t>
  </si>
  <si>
    <t>07-220, ΒΕΚΙΟΣ ΚΩΝΣΤΑΝΤΙΝΟΣ Α.Ε</t>
  </si>
  <si>
    <t>09-077, ΑΛΕΞΑΚΗΣ ΣΤΕΛΙΟΣ</t>
  </si>
  <si>
    <t>10-053, ΓΟΥΔΡΑΣ ΑΝΑΣΤΑΣΙΟΣ</t>
  </si>
  <si>
    <t>10-098, ΤΕΤΙΑΝΑ ΦΙΓΑ</t>
  </si>
  <si>
    <t>14-038, ΔΗΜΕΛ ΑΕ</t>
  </si>
  <si>
    <t>17-099, ΣΑΛΒΑΝΟΣ ΔΗΜΗΤΡΙΟΣ</t>
  </si>
  <si>
    <t>18-067, ΒΕΛΟΣ ΕΤΕΡΟΡΡΥΘΜΗ ΕΤΑΙΡΙΑ</t>
  </si>
  <si>
    <t>18-104, ΣΑΒΒΟΓΛΟΥ ΖΩΗΣ</t>
  </si>
  <si>
    <t>18-110, ΘΕΜΕΛΗΣ ΧΡΗΣΤΟΣ</t>
  </si>
  <si>
    <t>20-050, ΧΡΗΣΤΟΣ &amp; ΚΩΝΣΤΑΝΤΙΝΟΣ ΜΙΧΑΛΟΠΟΥΛΟΣ ΟΕ</t>
  </si>
  <si>
    <t>20-059, ΜΑΡΙΝΟΠΟΥΛΟΣ ΧΡΗΣΤΟΣ</t>
  </si>
  <si>
    <t>20-099, ΠΑΝΤΙΩΡΑΣ ΕΥΣΤΑΘΙΟΣ ΜΟΝΟΠΡΟΣΩΠΗ ΙΚΕ</t>
  </si>
  <si>
    <t>20-111, ΤΣΑΝΤΗΛΑ ΒΑΣΙΛΙΚΗ ΕΕ</t>
  </si>
  <si>
    <t>20-121, TCS COURIER IKE</t>
  </si>
  <si>
    <t>21-012, ΜΕΙΜΕΤΗ ΚΩΝΣΤΑΝΤΙΝΑ</t>
  </si>
  <si>
    <t>21-023, THE KING OF VILLAS AND CARS IKE</t>
  </si>
  <si>
    <t>21-035, ΒΑΤΣΑΚΗΣ  ΚΩΝΣΤΑΝΤΙΝΟΣ</t>
  </si>
  <si>
    <t>21-039, ΠΡΑΣΙΝΕΣ ΤΑΧΥΜΕΤΑΦΟΡΕΣ ΙΔΙΩΤΙΚΗ ΚΕΦΑΛΑΙΟΥΧΙΚΗ ΕΤΑΙΡΕΊΑ</t>
  </si>
  <si>
    <t>21-080, SVUUM ΑΕ</t>
  </si>
  <si>
    <t>21-099, ΓΑΛΑΝΑΚΗΣ ΑΝΤΩΝΗΣ</t>
  </si>
  <si>
    <t xml:space="preserve">21-137, Β &amp; Ν FAST SERVICES Ο.Ε. 	</t>
  </si>
  <si>
    <t>21-199, ΠΑΙΚΟΠΟΥΛΟΣ ΗΛΙΑΣ ΜΟΝΟΠΡΟΣΩΠΗ   ΙΔΙΩΤΙΚΗ ΚΕΦΑΛΑΙΟΥΧΙΚΗ ΕΤΑΙΡΕΙΑ</t>
  </si>
  <si>
    <t>21-205, Ηλια Δημο</t>
  </si>
  <si>
    <t>22-002, AG EXPRESS COURIER</t>
  </si>
  <si>
    <t xml:space="preserve">22-003, ΕΡΚΙΛΕΤΛΙΟΓΛΟΥ ΧΑΡ. ΠΕΤΡΟΣ	</t>
  </si>
  <si>
    <t>22-026, ΑΝΤΩΝΙΟΥ ΓΡΗΓΟΡΙΟΣ</t>
  </si>
  <si>
    <t>22-060, ΛΕΜΟΝΙΔΗΣ Ι.&amp; ΣΙΑ ΟΕ</t>
  </si>
  <si>
    <t>22-082, ΑΡΤΕΜΙΣ ΑΓΡΑΙΑ ΣΥΜΒΟΥΛΕΥΤΙΚΗ</t>
  </si>
  <si>
    <t>23-001, ΚΩΝΣΤΑΝΤΑΤΟΣ ΜΕΤΑΦΟΡΙΚΗ ΜΟΝΟΠΡΟΣΩΠΗ Ι.Κ.Ε.</t>
  </si>
  <si>
    <t>23-002, ΟΓΚΑΝΤΙΑΔΗΣ ΝΙΚ. ΠΑΝΤΕΛΗΣ</t>
  </si>
  <si>
    <t>23-005, ΓΚΟΥΙΤΣΟΥ ΛΑΜΠΡΙΝΗ</t>
  </si>
  <si>
    <t>23-008, ΠΑΠΑΓΙΑΝΝΗΣ ΝΙΚΟΛΑΟΣ</t>
  </si>
  <si>
    <t>23-010, ΙΩΑΝΝΙΔΗΣ ΔΗΜΗΤΡΙΟΣ</t>
  </si>
  <si>
    <t>23-011, ΔΗΜΗΤΡΙΟΣ ΒΑΜΒΑΣ</t>
  </si>
  <si>
    <t>23-012, ΡΗΓΟΠΟΥΛΟΥ ΚΩΝΣΤΑΝΤΙΝΑ</t>
  </si>
  <si>
    <t>23-013, ΤΣΑΤΣΟΥΛΗ ΔΕΣΠΟΙΝΑ</t>
  </si>
  <si>
    <t>23-014, ΤΖΑΝΗΣ ΓΕΩΡΓΙΟΣ</t>
  </si>
  <si>
    <t>23-015, MY TRANSFER ΜΟΝΟΠΡΟΣΩΠΗ Ι.Κ.Ε.</t>
  </si>
  <si>
    <t>23-019, ΠΟΛΥΜΕΡΟΣ ΙΚΕ</t>
  </si>
  <si>
    <t>23-021, ΠΑΠΑΚΟΥΛΑΣ NLT Ε.Ε.</t>
  </si>
  <si>
    <t>23-022, ΜΠΕΛΙΔΑΚΗΣ ΓΕΩΡΓΙΟΣ</t>
  </si>
  <si>
    <t>23-026, AUTO SPOT ΙΔΙΩΤΙΚΗ ΚΕΦΑΛΑΙΟΥΧΙΚΗ ΕΤΑΙΡΕΙΑ</t>
  </si>
  <si>
    <t>23-027, ΠΑΠΑΔΟΠΟΥΛΟΣ ΣΑΒΒΑΣ</t>
  </si>
  <si>
    <t>23-030, REX COURIER I.K.E.</t>
  </si>
  <si>
    <t>23-033, GT COURIER ΜΟΝΟΠΡΟΣΩΠΗ ΙΚΕ</t>
  </si>
  <si>
    <t>23-034, ΤΑΟ ΓΕΝΙΚΕΣ ΜΕΤΑΦΟΡΕΣ ΑΕ</t>
  </si>
  <si>
    <t>23-036, ΠΑΣΟΥΛΑΣ ΑΝΤΩΝΙΟΣ</t>
  </si>
  <si>
    <t>23-040, ΚΑΛΟΜΠΡΑΤΣΟΣ ΑΝΔΡΕΑΣ</t>
  </si>
  <si>
    <t>23-042, ΑΦΕΣ ΤΣΑΤΣΟΥΛΗ ΟΕ</t>
  </si>
  <si>
    <t>23-043, ΧΡΙΣΤΟΠΟΥΛΟΣ ΠΑΝΑΓΙΩΤΗΣ</t>
  </si>
  <si>
    <t>23-044, ΣΠΥΡΙΑΔΗΣ ΜΙΧΑΗΛ</t>
  </si>
  <si>
    <t>23-046, PRINTSERVE ΑΕ</t>
  </si>
  <si>
    <t>23-048, PANAJOTI KRISTOFOR</t>
  </si>
  <si>
    <t>23-049, THESS TAXILISI GR Ε Ε</t>
  </si>
  <si>
    <t>23-056, ΚΩΝΣΤΑΝΤΙΝΟΣ ΣΟΥΪΤΣΜΕΣ</t>
  </si>
  <si>
    <t>23-057, ΚΟΜΜΑΤΑ ΑΦΟΙ ΟΕ</t>
  </si>
  <si>
    <t>23-061, Κιομηρτσόγλου Χρήστος</t>
  </si>
  <si>
    <t>23-062, ΣΠΥΡΟΣ ΕΥΓΕΝΟΠΟΥΛΟΣ ΜΟΝΟΠΡΟΣΩΠΗ Ι.Κ.Ε.</t>
  </si>
  <si>
    <t>23-063, ΑΝΑΓΝΩΣΤΟΠΟΥΛΟΣ Δ ΚΑΙ ΣΙΑ ΕΕ</t>
  </si>
  <si>
    <t>23-064, SIK IKE</t>
  </si>
  <si>
    <t>23-065, GΙURΚOVA - PAPOULIA ANETA</t>
  </si>
  <si>
    <t>23-066, ΣΤΑΡΚΙ ΡΕΥΜΟΝΤ ΓΚΡΕΓΚΟΡΥ</t>
  </si>
  <si>
    <t>23-067, ΛΥΓΕΡΟΣ ΙΩΑΝΝΗΣ</t>
  </si>
  <si>
    <t>23-068, ΜΠΡΕΓΚΟΒΑ ΚΛΑΙΝΤΙ</t>
  </si>
  <si>
    <t>23-069, JET POST COURIER Ε.Ε.</t>
  </si>
  <si>
    <t>23-070, ΖΗΦΚΟΥ ΚΑΙ ΣΙΑ Ε Ε</t>
  </si>
  <si>
    <t>23-071, ΦΑΤΣΙΟΣ ΡΩΜΑΝΟΣ ΤΟΥ ΑΛΚΗ</t>
  </si>
  <si>
    <t>23-074, SCOOT ΜΟΝΟΠΡΟΣΩΠΗ ΙΔΙΩΤΙΚΗ ΚΕΦΑΛΑΙΟΥΧΙΚΗ ΕΤΑΙΡΕΙΑ</t>
  </si>
  <si>
    <t>23-076, ΜΠΡΑΤΣΟΛΗΣ ΓΡΗΓΟΡΙΟΣ</t>
  </si>
  <si>
    <t>23-079, Μπουρλής Παναγιώτης</t>
  </si>
  <si>
    <t>23-080, ON THE ROAD ΚΟΜΟΤΗΝΗ  ΟΕ</t>
  </si>
  <si>
    <t>23-081, ΓΙΑΤΙΛΗΣ ΑΘΑΝΑΣΙΟΣ</t>
  </si>
  <si>
    <t>23-084, ΚΟΥΤΣΟΓΙΑΝΝΟΠΟΥΛΟΣ Δ. ΑΕ ΤΞΝΕ</t>
  </si>
  <si>
    <t>23-085, ΔΟΥΔΑΚΗ ΔΗΜΗΤΡΑ ΘΕΟΔΩΡΟΣ</t>
  </si>
  <si>
    <t>23-092, ΕΛΛΑΣ ΠΑΠΑΔΟΠΟΥΛΟΣ ΜΟΝΟΠΡΟΣΩΠΗ Ι Κ Ε</t>
  </si>
  <si>
    <t>23-093, ΠΤΩΧΟΣ ΠΑΝΑΓΙΩΤΗΣ</t>
  </si>
  <si>
    <t>23-095, WHITE LABEL COURIER SERVICES ΜΟΝΟΠΡΟΣΩΠΗ ΙΚΕ</t>
  </si>
  <si>
    <t>23-096, ΜΕΤΑΦΟΡΙΚΗ ΚΑΪΜΑΚΑΣ ΕΠΕ</t>
  </si>
  <si>
    <t>23-101, ΠΑΝΑΓΙΩΤΙΔΗΣ ΗΡΑΚΛΗΣ</t>
  </si>
  <si>
    <t>23-102, ΚΑΡΒΟΥΝΗΣ ΧΡΗΣΤΟΣ</t>
  </si>
  <si>
    <t>23-104, Γιαννακόπουλος Νικ.Σπυριδων</t>
  </si>
  <si>
    <t>23-105, ΜΥΣΤΡΙΔΗΣ - ΑΠΟΣΤΟΛΙΔΗΣ &amp; ΣΙΑ Ο.Ε</t>
  </si>
  <si>
    <t>23-107, E-METAFORES ΜΟΝΟΠΡΟΣΩΠΗ ΙΚΕ</t>
  </si>
  <si>
    <t>23-114, ONLINE DELIVERY ΜΟΝΟΠΡΟΣΩΠΗ ΑΝΩΝΥΜΗ ΕΤΑΙΡEΙΑ ΠΡΟΩΘΗΣΗΣ ΔΙΑΔΙΚΤΥΑΚΩΝ ΥΠΗΡΕΣΙΩΝ</t>
  </si>
  <si>
    <t>23-117, ΒΑΣΙΛΕΙΑΔΗΣ ΓΕΩΡΓΙΟΣ</t>
  </si>
  <si>
    <t>23-122, ΚΑΡΑΒΥΣΗΣ ΓΕΩΡΓΙΟΣ</t>
  </si>
  <si>
    <t>23-125, ΚΑΚΑΡΟΥΜΠΑΣ ΓΕΩΡΓΙΟΣ</t>
  </si>
  <si>
    <t>23-127, ΣΟΥΛΤΑΝΗΣ ΑΓΓΕΛΟΣ</t>
  </si>
  <si>
    <t>23-128, ΗΛΙΑΔΗ  ΣΙΜΕΛΑ</t>
  </si>
  <si>
    <t>23-129, ΒΑΣΙΛΑΚΟΠΟΥΛΟΣ ΚΩΝΣΤΑΝΤΙΝΟΣ ΚΑΙ ΣΙΑ Ε.Ε</t>
  </si>
  <si>
    <t>23-130, ΦΛΩΡΙΑΝ ΣΚΟΥΡΤΗ</t>
  </si>
  <si>
    <t>23-133, ΤΣΑΝΤΑ ΤΣΙΤΣΗ ΕΛΕΝΗ</t>
  </si>
  <si>
    <t>23-136, BELEHAS E.E</t>
  </si>
  <si>
    <t>23-137, ΣΑΜΟΥΡΓΑΣΙΔΗΣ ΕΥΘΥΜΙΟΣ</t>
  </si>
  <si>
    <t>Για το ΣΥΝΟΛΙΚΟ ΚΥΚΛΟ ΕΡΓΑΣΙΩΝ Εισερχόμενων Δεμάτων</t>
  </si>
  <si>
    <t>Για το ΣΥΝΟΛΙΚΟ ΠΛΗΘΟΣ Εξερχόμενων Δεμάτων</t>
  </si>
  <si>
    <t>Για το ΣΥΝΟΛΙΚΟ ΚΥΚΛΟ ΕΡΓΑΣΙΩΝ Εξερχόμενων Δεμάτων</t>
  </si>
  <si>
    <r>
      <t xml:space="preserve"> Χαρακτηριστικά των προσφερόμενων υπηρεσιών παράδοσης δεμάτων  (έως 31,5 kg)
</t>
    </r>
    <r>
      <rPr>
        <i/>
        <sz val="10"/>
        <rFont val="Arial"/>
        <family val="2"/>
        <charset val="161"/>
      </rPr>
      <t xml:space="preserve">[Επιλέξτε </t>
    </r>
    <r>
      <rPr>
        <b/>
        <i/>
        <sz val="10"/>
        <rFont val="Arial"/>
        <family val="2"/>
        <charset val="161"/>
      </rPr>
      <t xml:space="preserve">ΝΑΙ </t>
    </r>
    <r>
      <rPr>
        <i/>
        <sz val="10"/>
        <rFont val="Arial"/>
        <family val="2"/>
        <charset val="161"/>
      </rPr>
      <t xml:space="preserve">στα τετραγωνίδια που αντιστοιχούν στις υπηρεσίες που προσφέρετε. Επιλέξτε </t>
    </r>
    <r>
      <rPr>
        <b/>
        <i/>
        <sz val="10"/>
        <rFont val="Arial"/>
        <family val="2"/>
        <charset val="161"/>
      </rPr>
      <t>ΟΧΙ</t>
    </r>
    <r>
      <rPr>
        <i/>
        <sz val="10"/>
        <rFont val="Arial"/>
        <family val="2"/>
        <charset val="161"/>
      </rPr>
      <t>, εάν δεν προσφέρετε την υπηρεσία ή εάν η υπηρεσία προσφέρεται από υπεργολάβο.]</t>
    </r>
  </si>
  <si>
    <t>95-001, ΟΡΓΑΝΙΣΜΟΣ ΤΗΛΕΠΙΚΟΙΝΩΝΙΩΝ ΤΗΣ ΕΛΛΑΔΟΣ ΑΕ</t>
  </si>
  <si>
    <t>99-122, ACS ΤΑΧΥΔΡΟΜΙΚΕΣ ΥΠΗΡΕΣΙΕΣ  ΑΝΩΝΥΜΗ ΕΜΠΟΡΙΚΗ ΕΤΑΙΡΕΙΑ</t>
  </si>
  <si>
    <t>03-058, ΟΡΜΠΙΤ ΣΤΡΙΜ ΕΚΤΕΛΩΝΙΣΜΟΙ &amp; ΔΙΑΧΕΙΡΙΣΗ ΦΟΡΤΙΩΝ ΜΟΝΟΠΡΟΣΩΠΗ ΑΝΩΝΥΜΗ ΕΤΑΙΡΕΙΑ</t>
  </si>
  <si>
    <t>17-023, ΦΩΤΕΙΝΟΠΟΥΛΟΥ ΜΠΡΑΤΣΙΑΚΟΥ ΚΑΛΑΜΑΤΑ ΜΕΤΑΦΟΡΕΣ ΙΚΕ</t>
  </si>
  <si>
    <t>21-156, B SPOT  Μ ΙΚΕ</t>
  </si>
  <si>
    <t>24-002, ΜΑΤΖΑΡ ΜΟΥΣΑ</t>
  </si>
  <si>
    <t>24-003, GM TRANSMED ΜΟΝΟΠΡΟΣΩΠΗ ΙΚΕ</t>
  </si>
  <si>
    <t>24-004, KARAPITI FLORI</t>
  </si>
  <si>
    <t>24-006, ΙΑΤΡΟΥ ΔΗΜΗΤΡΙΟΣ</t>
  </si>
  <si>
    <t>24-008, RUN SPEED ΕΕ</t>
  </si>
  <si>
    <t>24-010, P DIM ΜΟΝΟΠΡΟΣΩΠΗ Ι Κ Ε</t>
  </si>
  <si>
    <t>24-011, MVP COURIER Ι Κ Ε</t>
  </si>
  <si>
    <t>24-012, ΙΩΑΝΝΙΔΗΣ Χ. - ΑΝΔΡΕΑΔΑΚΗ Κ. Ε.Ε.</t>
  </si>
  <si>
    <t>24-013, PENGU TECHNOLOGIES ΜΟΝΟΠΡΟΣΩΠΗ ΑΝΩΝΥΜΗ ΕΤΑΙΡΕΙΑ</t>
  </si>
  <si>
    <t>24-017, EXPRESS ΤΑΧΥΔΡΟΜΙΚΗ ΕΕ</t>
  </si>
  <si>
    <t>24-019, ΕΛΛΗΝΙΚΗ ΕΤΑΙΡΙΑ ΦΟΡΤΗΓΩΝ ΜΟΝΟΠΡΟΣΩΠΗ ΙΔΙΩΤΙΚΗ ΚΕΦΑΛΑΙΟΥΧΙΚΗ ΕΤΑΙΡΕΙΑ</t>
  </si>
  <si>
    <t>24-020, AGA LOGISTICS ΜΟΝΟΠΡΟΣΩΠΗ ΙΚΕ</t>
  </si>
  <si>
    <t>24-021, ΧΡΥΣΟΥΛΑΚΗ ΑΛΕΞΑΝΔΡΑ</t>
  </si>
  <si>
    <t>24-022, ΙΩΑΝΝΗΣ ΧΟΛΕΡΙΔΗΣ</t>
  </si>
  <si>
    <t>24-023, ΓΚΟΡΟΥ ΧΡΥΣΟΥΛΑ</t>
  </si>
  <si>
    <t>24-026, QPS HELLAS E.E</t>
  </si>
  <si>
    <t>24-028, ΣΤΕΙΛΤΟ ΙΚΕ</t>
  </si>
  <si>
    <t>24-032, ASAP COURIERS ΜΟΝΟΠΡΟΣΩΠΗ Α.Ε.</t>
  </si>
  <si>
    <t>24-035, TCRC ΜΟΝΟΠΡΟΣΩΠΗ ΙΚΕ</t>
  </si>
  <si>
    <t>24-039, ΤΡΑΒΕΛ ΣΕΡΒΙΣ Ι.Κ.Ε.</t>
  </si>
  <si>
    <t>24-040, BOLT COURIER Ο.Ε.</t>
  </si>
  <si>
    <t>24-043, NEXT BEST Ε.Ε.</t>
  </si>
  <si>
    <t>24-045, ΔΗΜΟΥΛΑΣ ΑΠΟΣΤΟΛΟΣ ΜΑΡΙΟΣ</t>
  </si>
  <si>
    <t>24-048, Κωνσταντίνος Αναγνωστόπουλος</t>
  </si>
  <si>
    <t>24-050, ΔΕΣΥΛΛΑ ΜΑΡΙΑ-ΝΑΝΤΙΑ ΜΟΝ. Ι.Κ.Ε.</t>
  </si>
  <si>
    <t>24-052, ΜΠΟΥΡΝΑΣ ΙΩΑΝΝΗΣ</t>
  </si>
  <si>
    <t>24-059, SMART SEND COURIER SERVICES ΜΟΝΟΠΡΟΣΩΠΗ Ι.Κ.Ε.</t>
  </si>
  <si>
    <t>24-061, ΚΟΤΖΙΑ ΦΩΤΕΙΝΗ</t>
  </si>
  <si>
    <t>24-062, XOXI DHIMITRI</t>
  </si>
  <si>
    <t>24-064, SDD COURIER SERVICES ΜΟΝΟΠΡΟΣΩΠΗ Ι Κ Ε</t>
  </si>
  <si>
    <t>24-070, ΣΤΕΡΓΙΟΥ ΙΩΑΝΝΗΣ</t>
  </si>
  <si>
    <t>24-071, ROGOVTSOVA INNA του PETR</t>
  </si>
  <si>
    <t>24-073, KONOMI ARDJAN</t>
  </si>
  <si>
    <t>24-074, ΑΦΟΙ ΚΟΥΤΣΟΥΠΙΑ Ο Ε</t>
  </si>
  <si>
    <t>24-075, Α.ΜΥΤΙΛΗΝΟΥ ΜΟΝΟΠΡΟΣΩΠΗ Ι.Κ.Ε.</t>
  </si>
  <si>
    <t>24-076, ΔΑΣΚΑΛΗΣ ΑΝΤΩΝΙΟΣ</t>
  </si>
  <si>
    <t>24-077, ΤΣΙΑΜΗΣ ΙΩΑΝΝΗΣ</t>
  </si>
  <si>
    <t>24-081, DAILY SERVICES Ι Κ Ε</t>
  </si>
  <si>
    <t>24-084, ΣΑΜΑΡΑΣ  ΘΩΜΑΣ</t>
  </si>
  <si>
    <t>24-086, MOVE24HELLAS Ο Ε</t>
  </si>
  <si>
    <t>24-087, ΚΟΝΤΟΓΕΩΡΓΗΣ Γ &amp; Η Ο.Ε.</t>
  </si>
  <si>
    <t>24-089, ΜΠΟΡΜΠΑΝΤΩΝΑΚΗ ΜΑΡΙΑ ΕΛΕΝΗ ΤΑΧΥΜΕΤΑΦΟΡΕΣ ΜΟΝΟΠΡΟΣΩΠΗ ΙΚΕ</t>
  </si>
  <si>
    <t>24-092, ΛΟΓΟΘΕΤΗΣ ΑΘΑΝΑΣΙΟΣ</t>
  </si>
  <si>
    <t>24-093, POST SERVICES ΜΟΝΟΠΡΟΣΩΠΗ ΙΚΕ</t>
  </si>
  <si>
    <t>24-094, ΣΕΝΟΣ ΧΡΗΣΤΟΣ ΙΩΑΝΝΗΣ</t>
  </si>
  <si>
    <t>24-095, ΛΙΑΠΗΣ</t>
  </si>
  <si>
    <t>24-096, ΠΑΠΑΔΟΠΟΥΛΟΥ ΣΤΥΛΙΑΝΗ</t>
  </si>
  <si>
    <t>24-101, ΟΥΠΑΣ ΠΑΝΑΓΙΩΤΗΣ</t>
  </si>
  <si>
    <t>24-102, ALL OVER COURIER ΜΟΝΟΠΡΟΣΩΠΗ Ι.Κ.Ε.</t>
  </si>
  <si>
    <t>24-105, ΣΤΑΥΡΟΥΛΑ ΜΑΡΙΟΛΗ ΜΟΝΟΠΡΟΣΩΠΗ ΙΚΕ</t>
  </si>
  <si>
    <t>24-110, ΧΑΣΑΝ ΟΓΛΟΥ ΙΣΕΜ</t>
  </si>
  <si>
    <t>24-114, ΛΕΠΤΑΚΗΣ ΜΙΧΑΗΛ</t>
  </si>
  <si>
    <t>24-118, ΑΛΕΞ. ΑΓΓΕΛΟΠΟΥΛΟΣ ΚΑΙ ΣΙΑ Ε.Ε.</t>
  </si>
  <si>
    <t>24-119, ΚΛΕΑΝΘΗΣ ΜΑΝΙΑΤΗΣ ΜΟΝΟΠΡΟΣΩΠΗ ΙΚΕ</t>
  </si>
  <si>
    <t>24-123, ΔΗΜΗΤΡΙΟΣ ΚΑΛΛΙΒΩΚΑΣ</t>
  </si>
  <si>
    <t>24-125, ΚΑΝΔΥΛΗΣ ΜΕΤΑΦΟΡΙΚΗ ΜΟΝΟΠΡΟΣΩΠΗ ΙΚΕ</t>
  </si>
  <si>
    <t>24-128, ΝΕΡΟΚΛΙΤΗΣ ΑΝΤΩΝΙΟΣ</t>
  </si>
  <si>
    <t>24-129, ACROMAC Ε Ε</t>
  </si>
  <si>
    <t>24-131, ΔΑΛΑΜΠΥΡΑΣ ΑΝΑΡΓΥΡΟΣ</t>
  </si>
  <si>
    <t>24-133, ΚΑΡΑΒΥΣΗΣ ΓΕΩΡΓΙΟΣ &amp; ΣΙΑ Ε.Ε.</t>
  </si>
  <si>
    <t>24-134, ΜΑΡΚΟΠΟΥΛΟΣ ΕΛΕΥΘΕΡΙΟΣ</t>
  </si>
  <si>
    <t>24-135, ΒΟΥΡΤΣΗ ΜΑΜΑΚΗ ΑΓΓΕΛΙΚΗ</t>
  </si>
  <si>
    <t>24-136, ΜΗΤΡΟΠΟΥΛΟΣ ΘΕΜ ΙΩΑΝΝΗΣ Ε.Ε.</t>
  </si>
  <si>
    <t>24-137, ΑΝΘΟΥΛΗΣ ΜΕΤΑΦΟΡΙΚΗ Ι.Κ.Ε</t>
  </si>
  <si>
    <t>Ποσοτικά Δεδομένα Έτους 2025</t>
  </si>
  <si>
    <t>(Χρήση από 1/1/2025 έως 31/12/2025)</t>
  </si>
  <si>
    <t xml:space="preserve">ΕΝΟΤΗΤΑ Α:
Να συμπληρωθεί από τις ταχ. επιχειρήσεις που κατά το 2025 διακίνησαν ταχ. αντικείμενα με δική τους ευθύνη (αποδέχτηκαν εντολή από το χρήστη, ανέλαβαν την παροχή της ταχ. υπηρεσίας και την τιμολόγηση προς τον χρήστη της αποστολής) και ΜΟΝΟ για αυτά τα αντικείμενα. </t>
  </si>
  <si>
    <t xml:space="preserve">Ερωτηματολόγιο Επιχειρήσεων με Γενική Άδεια Παροχής Ταχυδρομικών Υπηρεσιών
Ποσοτικά Δεδομένα Έτους 2025
ΟΔΗΓΙΕΣ ΣΥΜΠΛΗΡΩΣΗΣ ΕΡΩΤΗΜΑΤΟΛΟΓΙΟΥ </t>
  </si>
  <si>
    <t xml:space="preserve">ΕΝΟΤΗΤΑ Α:
Να συμπληρωθεί από τις ταχ. επιχειρήσεις που κατά το 2025 διακίνησαν ταχ. αντικείμενα με δική τους ευθύνη  (αποδέχτηκαν εντολή από το χρήστη, ανέλαβαν την παροχή της ταχ. υπηρεσίας και την τιμολόγηση προς τον χρήστη της αποστολής) και ΜΟΝΟ για αυτά τα αντικείμενα. </t>
  </si>
  <si>
    <t>Συμπληρώνετε το ΠΛΗΘΟΣ των χώρων κτιριακής υποδομής της ταχ. επιχείρησης και του υπόλοιπου δικτύου, χωρίς Γενική Άδεια (εφόσον υπάρχει), στις 31/12/2025 για καθένα από τους παρακάτω χώρους:
- Συστεγασμένα καταστήματα ταχυμεταφορών, που λειτουργούν και ως κέντρα διαλογής        
- Κέντρα διαλογής που αποκλειστικά χρησιμοποιούνται ως τέτοια        
- Καταστήματα ταχυμεταφορών που αποκλειστικά χρησιμοποιούνται ως τέτοια        
- Αποθηκευτικοί χώροι        
- Θυρίδες υποδοχής (Αυτοματοποιημένες)
- Θυρίδες υποδοχής (Μη Αυτοματοποιημένες)</t>
  </si>
  <si>
    <t>Συμπληρώνετε το ΠΛΗΘΟΣ των μέσων που χρησιμοποιούνται αποκλειστικά στην παραγωγή των υπηρεσιών και συντελούν άμεσα στην παραγωγική δραστηριότητα της ταχ. επιχείρησης ή/και του υπόλοιπου δικτύου της, χωρίς Γενική Άδεια (εφόσον υπάρχει), στις 31/12/2025 για καθένα από τα παρακάτω μέσα:
- Αυτοκίνητα - Φορτηγά (Συμβατικά) 
- Δίκυκλα (Συμβατικά) 
- Αυτοκίνητα-Φορτηγά (Νέας αντιρρυπαντικής τεχνολογίας / ηλεκτρικά / οικολογικά) και
- Δίκυκλα (Νέας αντιρρυπαντικής τεχνολογίας / ηλεκτρικά / οικολογικά)</t>
  </si>
  <si>
    <t>Ποιοτικά Δεδομένα Έτους 2025</t>
  </si>
  <si>
    <t>Σε τι βαθμό (ποσοστό +/-) εκτιμάτε ότι θα μεταβληθεί η Ελληνική Ταχυδρομική Αγορά το 2025, στις παρακάτω υπηρεσίες</t>
  </si>
  <si>
    <t xml:space="preserve">Ερωτηματολόγιο Επιχειρήσεων με Γενική Άδεια Παροχής Ταχυδρομικών Υπηρεσιών
Ποιοτικά Δεδομένα Έτους 2025
ΟΔΗΓΙΕΣ ΣΥΜΠΛΗΡΩΣΗΣ ΕΡΩΤΗΜΑΤΟΛΟΓΙΟΥ </t>
  </si>
  <si>
    <t>Σε τι βαθμό (ποσοστό +/-) εκτιμάτε ότι θα μεταβληθεί η Ελληνική Ταχυδρομική Αγορά το 2025 στις παρακάτω υπηρεσίες</t>
  </si>
  <si>
    <t>Οποιοσδήποτε δημοσίως διαθέσιμος Τιμοκατάλογος που ισχύει την 1η Ιανουαρίου 2025 για τις υπηρεσίες παράδοσης δεμάτων
[Αποστείλτε τον τιμοκατάλογο και εάν είναι διαθέσιμος στο διαδίκτυο, δώστε τον/τους σύνδεσμο/ους.]</t>
  </si>
  <si>
    <t>99-097, DHL EXPRESS (ΕΛΛΑΣ) ΜΟΝΟΠΡΟΣΩΠΗ ΑΝΩΝΥΜΗ ΕΤΑΙΡΕΙΑ ΤΑΧΥΜΕΤΑΦΟΡΩΝ</t>
  </si>
  <si>
    <t>99-150, ΕΛΛΗΝΙΚΑ ΤΑΧΥΔΡΟΜΕΙΑ ΑΝΩΝΥΜΗ ΕΤΑΙΡΕΙΑ</t>
  </si>
  <si>
    <t>05-069, ΓΚΟΥΝΕΛΑΣ ΚΩΝΣΤΑΝΤΙΝΟΣ</t>
  </si>
  <si>
    <t>11-064, ΔΙΑΦΗΜΙΣΤΙΚΗ ΤΟΥΡΙΣΤΙΚΗ ΑΝΩΝΥΜΗ ΕΤΑΙΡΕΙΑ - ΑΝΑΠΑΡΑΓΩΓΗ ΙΠΠΩΝ - ΞΕΝΟΔΟΧΕΙΑΚΕΣ ΕΠΙΧΕΙΡΗΣΕΙΣ - ΤΑΧΥΔΡΟΜΙΚΕΣ ΥΠΗΡΕΣΙΕΣ</t>
  </si>
  <si>
    <t>17-001, ANT - ΒΛΑΧΟΓΙΩΡΓΗΣ</t>
  </si>
  <si>
    <t>17-005, ΤΣΙΑΚΑΝΙΚΑΣ ΦΩΤΙΟΣ</t>
  </si>
  <si>
    <t>19-052, SMARTBOXX ΜΟΝΟΠΡΟΣΩΠΗ ΙΚΕ</t>
  </si>
  <si>
    <t>20-060, ΣΚΡΟΥΤΖ ΥΠΗΡΕΣΙΕΣ ΔΙΑΝΟΜΗΣ ΜΟΝΟΠΡΟΣΩΠΗ A.E.</t>
  </si>
  <si>
    <t>21-160, GREEN AND GO ΜΟΝΟΠΡΟΣΩΠΗ Ι Κ Ε</t>
  </si>
  <si>
    <t>21-191, ΤΒ ΤΑΧΥΔΕΜΑ ΜΟΝΟΠΡΟΣΩΠΗ ΑΝΩΝΥΜΗ ΕΤΑΙΡΕΙΑ</t>
  </si>
  <si>
    <t>22-086, ΚΕΝΤΡΟ ΚΟΥΡΙΕΡ  Ι.Κ.Ε.</t>
  </si>
  <si>
    <t>25-001, ΤΖΟΥΛΙΑΝ ΕΜΠΙΠ &amp; ΣΙΑ ΕΕ</t>
  </si>
  <si>
    <t>25-004, ΚΟΥΓΙΟΥΜΤΖΟΓΛΟΥ ΑΙΚΑΤΕΡΙΝΗ ΙΟΡΔΑΝΗΣ</t>
  </si>
  <si>
    <t>25-006, ΡΟΒΑΣ ΔΗΜΗΤΡΙΟΣ</t>
  </si>
  <si>
    <t>25-007, ΦΟΥΚΗ  ΑΝΤΕΛΙΝΑ</t>
  </si>
  <si>
    <t>25-008, ΝΤΑΡΝΤΕΣΙ ΤΖΟΥΛΙΑΝ</t>
  </si>
  <si>
    <t>25-010, ΜΕΤΑΦΟΡΙΚΗ ΝΕΟΣ ΑΤΛΑΣ ΜΟΝΟΠΡΟΣΩΠΗ Ι Κ Ε</t>
  </si>
  <si>
    <t>25-011, Γεραντίδης Στυλιανός</t>
  </si>
  <si>
    <t>25-015, ΜΕΤΑΞΑΚΗΣ ΑΝΤΩΝΙΟΣ</t>
  </si>
  <si>
    <t>25-018, VANAKI EXPRESS  ΙΚΕ</t>
  </si>
  <si>
    <t>25-020, ΠΗΓΟΥΝΑΚΗΣ ΓΕΩΡΓΙΟΣ ΚΑΙ ΘΕΟΔΩΡΟΣ Ο.Ε.</t>
  </si>
  <si>
    <t>25-021, ΓΕΩΡΓΙΟΥ Γ. ΗΛΙΑΣ ΜΟΝΟΠΡΟΣΩΠΗ</t>
  </si>
  <si>
    <t>25-022, ΚΥΡΙΑΚΑΚΗ ΓΕΩΡΓΙΑ</t>
  </si>
  <si>
    <t>25-025, ΙΟΝΙΚΕΣ ΤΑΧΥΜΕΤΑΦΟΡΕΣ Ε.Ε.</t>
  </si>
  <si>
    <t>25-026, ΕΥΤΥΧΙΟΣ ΚΑΣΔΑΓΛΗΣ</t>
  </si>
  <si>
    <t>25-028, LOOPSTER ΙΔΙΩΤΙΚΗ ΚΕΦΑΛΑΙΟΥΧΙΚΗ ΕΤΑΙΡΕΙΑ</t>
  </si>
  <si>
    <t>25-030, ΚΑΠΝΙΑΣ ΚΩΝΣΤΑΝΤΙΝΟΣ</t>
  </si>
  <si>
    <t>25-031, ΘΕΟΔΩΡΟΥ ΑΠΟΣΤΟΛΟΣ</t>
  </si>
  <si>
    <t>25-032, ΑΓΓΕΛΟΠΟΥΛΟΣ  ΣΤΑΘΗΣ  ΙΚΕ</t>
  </si>
  <si>
    <t>25-034, ΕΥΣΤΡΑΤΙΟΥ ΑΡΓΥΡΙΟΣ</t>
  </si>
  <si>
    <t>25-035, ΧΑΝΤΖΗΣ ΓΕΩΡΓΙΟΣ-ΘΕΟΔΩΡΟΣ</t>
  </si>
  <si>
    <t>25-037, ΓΚΕΛΟΣ ΧΡΗΣΤΟΣ</t>
  </si>
  <si>
    <t>25-041, FEREMU Ι Κ Ε</t>
  </si>
  <si>
    <t>25-044, ΟΓΚΑΝΤΙΑΔΗΣ  ΑΝΑΣΤΑΣΙΟΣ</t>
  </si>
  <si>
    <t>25-047, DOS SANTOS RODRIGUES  ANTONIO CELSO</t>
  </si>
  <si>
    <t>25-048, ΠΑΠΑΔΟΜΙΧΕΛΑΚΗΣ ΙΩΑΝΝΗΣ</t>
  </si>
  <si>
    <t>25-050, ΓΚΑΛΗ ΚΥΡΙΑΚΗ</t>
  </si>
  <si>
    <t>25-051, BOX365 I.K.E.</t>
  </si>
  <si>
    <t>25-052, ΨΩΜΑΣ ΑΘΑΝΑΣΙΟΣ</t>
  </si>
  <si>
    <t>25-054, ΑΝΑΓΝΩΣΤΟΠΟΥΛΟΥ ΕΥΑΓΓΕΛΙΑ</t>
  </si>
  <si>
    <t>25-056, ΟΥΣΤΑΜΠΑΣΙΔΗΣ ΧΑΡΑΛΑΜΠΟΣ</t>
  </si>
  <si>
    <t>25-058, ΡΙΜΠΑΣ ΙΩΑΝΝΗΣ ΚΑΙ ΣΙΑ Ε Ε</t>
  </si>
  <si>
    <t>25-059, CARGO GROUP LOGISTICS Ε.Π.Ε</t>
  </si>
  <si>
    <t>25-060, ΘΕΟΔΩΡΟΥ ΠΑΝΑΓΙΩΤΗΣ</t>
  </si>
  <si>
    <t>25-061, ΤΖΑΧΡΗΣΤΑΣ ΚΩΝΣΤΑΝΤΙΝΟΣ</t>
  </si>
  <si>
    <t>25-062, Αδαμοπουλος Διονυσης</t>
  </si>
  <si>
    <t>25-064, ΧΑΛΚΙΑΔΑΚΗΣ ΙΩΑΝΝΗΣ</t>
  </si>
  <si>
    <t>25-065, STOJA BRANKO</t>
  </si>
  <si>
    <t>25-066, ΔΙΣΙΟΣ ΓΕΩΡΓΙΟΣ</t>
  </si>
  <si>
    <t>25-068, Βαββας Ελευθέριος</t>
  </si>
  <si>
    <t>25-069, ΗΛΙΟΠΟΥΛΟΥ ΑΘΑΝΑΣΙΑ</t>
  </si>
  <si>
    <t>25-070, FLY EXPRESS LOGISTICS Ε Ε</t>
  </si>
  <si>
    <t>25-076, ΚΩΣΤΑΜΗΣ ΧΡ. ΚΑΙ ΣΙΑ Ε.Ε.</t>
  </si>
  <si>
    <t>25-079, TAMI GROUP Ε Ε</t>
  </si>
  <si>
    <t>25-080, Green Your Freight Μονοπρόσωπη Ιδιωτική Κεφαλαιουχική Εταιρία</t>
  </si>
  <si>
    <t>25-081, ΔΙΑΝΟΜΕΣ ΔΕΜΑΤΩΝ ΟΕ</t>
  </si>
  <si>
    <t>25-082, ΜΙΧΑΛΟΠΟΥΛΟΣ ΓΕΩΡΓΙΟΣ</t>
  </si>
  <si>
    <t>25-083, ΜΕΛΑΤΖΕ ΑΓΑΠΗ</t>
  </si>
  <si>
    <t>25-085, RUZI  SAIMIR</t>
  </si>
  <si>
    <t>25-086, ΒΑΣΙΛΗΣ ΣΑΜΑΡΑΣ TRANSPORT &amp; LOGISTICS Ι.Κ.Ε</t>
  </si>
  <si>
    <t>25-089, Ν.ΚΟΥΦΟΣ ΚΑΙ ΣΙΑ Ε.Ε.</t>
  </si>
  <si>
    <t>25-092, ΑΡΓΥΡΗΣ &amp; ΣΙΑ Ο.Ε.</t>
  </si>
  <si>
    <t>25-094, I SPECIAL TRANSPORTATION SERVICES EE</t>
  </si>
  <si>
    <t>25-096, PANDA COURIER O.E.</t>
  </si>
  <si>
    <t>25-097, Agnew Analog IKE</t>
  </si>
  <si>
    <t>25-098, ΔΗΜΑΚΟΠΟΥΛΟΣ ΜΕΤΑΦΟΡΙΚΗ</t>
  </si>
  <si>
    <t>25-099, ΓΙΔΙΑΡΗΣ ΒΑΣΙΛΕΙΟΣ</t>
  </si>
  <si>
    <t>25-100, ΚΟΝΔΥΛΗΣ ΝΙΚΟΛΑΟΣ</t>
  </si>
  <si>
    <t>25-103, HELLO TRANSPORT IKE</t>
  </si>
  <si>
    <t>25-104, Georgiadis Konstantinos</t>
  </si>
  <si>
    <t>25-105, ΛΑΓΟΥ ΜΑΡΙΑ</t>
  </si>
  <si>
    <t>25-109, ΑΘΑΝΑΣΟΠΟΥΛΟΥ ΓΕΩΡΓΙΑ</t>
  </si>
  <si>
    <t>25-113, ΓΚΟΛΦΗΣ ΚΟΥΚΟΥΤΣΙΔΗΣ ΓΕΩ. ΑΠΟΣΤΟΛΟΣ</t>
  </si>
  <si>
    <t>25-114, WAPI HAPPI CARBERT</t>
  </si>
  <si>
    <t>25-117, ΣΩΤΗΡΙΟΣ ΜΠΑΛΩΜΕΝΟΣ</t>
  </si>
  <si>
    <t>25-118, ΓΩΡΟΣ ΑΘΑΝΑΣΙΟΣ</t>
  </si>
  <si>
    <t>25-119, ΒΑΣΙΛΑΚΗ ΜΑΡΙΑ ΕΥΓΕΝΙΑ</t>
  </si>
  <si>
    <t>25-127, ΓΕΡΓΟΥΛΑ ΑΙΚΑΤΕΡΙΝΗ</t>
  </si>
  <si>
    <t>25-130, ΛΥΜΠΕΡΟΠΟΥΛΟΣ ΠΑΝΑΓΙΩΤΗΣ -ΣΑΡΡΗΣ ΖΑΧΑΡΙΑΣ Ο.Ε.</t>
  </si>
  <si>
    <t>25-131, LULI AMARILDO</t>
  </si>
  <si>
    <t>25-136, ΧΑΡΑΛΑΜΠΟΣ ΟΥΣΤΑΜΠΑΣΙΔΗΣ ΚΑΙ ΣΙΑ ΟΕ</t>
  </si>
  <si>
    <t>25-137, ΚΑΠΑΣΑΚΑΛΙΔΟΥ ΓΕΩΡΓΙΑ</t>
  </si>
  <si>
    <t>25-138, Καλογρίτσας χαράλαμπος</t>
  </si>
  <si>
    <t>25-140, ΜΠΑΛΑΣΚΑΣ ΕΥΑΓΓΕΛΟΣ</t>
  </si>
  <si>
    <t>25-141, ΓΡΑΜΜΕΝΟΥΔΗΣ ΑΣΤΕΡΙΟΣ</t>
  </si>
  <si>
    <t>25-142, ΓΙΑΝΝΑΚΟΥΔΗΣ ΧΡΗΣΤΟΣ</t>
  </si>
  <si>
    <t>25-144, ΑΓΑΘΟΥ ΕΛΕΝΗ - ΡΟΥΜΠΙΝΑ</t>
  </si>
  <si>
    <t>25-145, ΤΣΙΚΟΥΡΑΣ ΓΕΩΡΓΙΟΣ ΤΟΥ ΑΠΟΣΤΟΛΟΥ</t>
  </si>
  <si>
    <t>25-152, ΜΠΕΝΕΤΟΣ ΕΛΙΣΑΙΟΣ</t>
  </si>
  <si>
    <t>25-153, ΚΑΡΑΛΗΣ ΕΥΣΤΑΘΙΟΣ</t>
  </si>
  <si>
    <t>25-154, FREEDOM LOGISTICS AND TRANSPORTATION SERVICES ΑΝΩΝΥΜΗ ΕΤΑΙΡΕΙΑ</t>
  </si>
  <si>
    <t>25-155, ΔΕΔΟΤΣΗΣ ΚΩΝΣΤΑΝΤΙΝΟΣ</t>
  </si>
  <si>
    <t>25-159, Αγγελος Στελλας</t>
  </si>
  <si>
    <t>25-160, ΜΕΤΑΦΟΡΙΚΗ ΚΕΦΑΛΑΣ ΚΩΝΣΤΑΝΤΙΝΟΣ ΚΑΙ ΣΙΑ Ε.Ε.</t>
  </si>
  <si>
    <t>25-163, FMOVERS Ε.Ε</t>
  </si>
  <si>
    <t>25-164, Φ. ΤΣΙΑΚΑΝΙΚΑΣ Ε.Ε.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</si>
</sst>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61" x14ac:knownFonts="1">
    <font>
      <sz val="10"/>
      <name val="Tahoma"/>
      <charset val="161"/>
    </font>
    <font>
      <sz val="10"/>
      <name val="Arial"/>
      <family val="2"/>
      <charset val="161"/>
    </font>
    <font>
      <b/>
      <sz val="11"/>
      <name val="Arial"/>
      <family val="2"/>
      <charset val="161"/>
    </font>
    <font>
      <b/>
      <sz val="14"/>
      <color indexed="12"/>
      <name val="Arial"/>
      <family val="2"/>
      <charset val="161"/>
    </font>
    <font>
      <b/>
      <sz val="14"/>
      <name val="Arial"/>
      <family val="2"/>
      <charset val="161"/>
    </font>
    <font>
      <b/>
      <sz val="10"/>
      <name val="Arial"/>
      <family val="2"/>
      <charset val="161"/>
    </font>
    <font>
      <b/>
      <sz val="12"/>
      <name val="Arial"/>
      <family val="2"/>
      <charset val="161"/>
    </font>
    <font>
      <b/>
      <sz val="9"/>
      <name val="Arial"/>
      <family val="2"/>
      <charset val="161"/>
    </font>
    <font>
      <b/>
      <sz val="10"/>
      <color indexed="10"/>
      <name val="Arial"/>
      <family val="2"/>
      <charset val="161"/>
    </font>
    <font>
      <sz val="9"/>
      <name val="Arial"/>
      <family val="2"/>
      <charset val="161"/>
    </font>
    <font>
      <sz val="8"/>
      <name val="Arial"/>
      <family val="2"/>
      <charset val="161"/>
    </font>
    <font>
      <u/>
      <sz val="10"/>
      <color theme="10"/>
      <name val="Tahoma"/>
      <family val="2"/>
      <charset val="161"/>
    </font>
    <font>
      <b/>
      <sz val="9"/>
      <color indexed="12"/>
      <name val="Arial"/>
      <family val="2"/>
      <charset val="161"/>
    </font>
    <font>
      <b/>
      <i/>
      <sz val="10"/>
      <name val="Arial"/>
      <family val="2"/>
      <charset val="161"/>
    </font>
    <font>
      <i/>
      <sz val="10"/>
      <name val="Arial"/>
      <family val="2"/>
      <charset val="161"/>
    </font>
    <font>
      <i/>
      <sz val="9"/>
      <name val="Arial"/>
      <family val="2"/>
      <charset val="161"/>
    </font>
    <font>
      <sz val="10"/>
      <color indexed="17"/>
      <name val="Tahoma"/>
      <family val="2"/>
      <charset val="161"/>
    </font>
    <font>
      <b/>
      <i/>
      <sz val="10"/>
      <color indexed="10"/>
      <name val="Arial"/>
      <family val="2"/>
      <charset val="161"/>
    </font>
    <font>
      <b/>
      <i/>
      <sz val="10"/>
      <color indexed="18"/>
      <name val="Arial"/>
      <family val="2"/>
      <charset val="161"/>
    </font>
    <font>
      <b/>
      <sz val="8"/>
      <name val="Arial"/>
      <family val="2"/>
      <charset val="161"/>
    </font>
    <font>
      <b/>
      <sz val="8"/>
      <color indexed="12"/>
      <name val="Arial"/>
      <family val="2"/>
      <charset val="161"/>
    </font>
    <font>
      <sz val="10"/>
      <name val="Tahoma"/>
      <family val="2"/>
      <charset val="161"/>
    </font>
    <font>
      <b/>
      <i/>
      <sz val="9"/>
      <name val="Arial"/>
      <family val="2"/>
      <charset val="161"/>
    </font>
    <font>
      <b/>
      <sz val="10"/>
      <name val="Tahoma"/>
      <family val="2"/>
      <charset val="161"/>
    </font>
    <font>
      <sz val="10"/>
      <name val="Tahoma"/>
      <family val="2"/>
      <charset val="161"/>
    </font>
    <font>
      <sz val="10"/>
      <color indexed="18"/>
      <name val="Tahoma"/>
      <family val="2"/>
      <charset val="161"/>
    </font>
    <font>
      <u/>
      <sz val="10"/>
      <name val="Arial"/>
      <family val="2"/>
      <charset val="161"/>
    </font>
    <font>
      <sz val="10"/>
      <color indexed="18"/>
      <name val="Arial"/>
      <family val="2"/>
      <charset val="161"/>
    </font>
    <font>
      <b/>
      <u/>
      <sz val="10"/>
      <name val="Arial"/>
      <family val="2"/>
      <charset val="161"/>
    </font>
    <font>
      <b/>
      <sz val="8"/>
      <color indexed="10"/>
      <name val="Arial"/>
      <family val="2"/>
      <charset val="161"/>
    </font>
    <font>
      <i/>
      <sz val="10"/>
      <name val="Tahoma"/>
      <family val="2"/>
      <charset val="161"/>
    </font>
    <font>
      <sz val="10"/>
      <color indexed="16"/>
      <name val="Arial"/>
      <family val="2"/>
      <charset val="161"/>
    </font>
    <font>
      <b/>
      <sz val="8"/>
      <color rgb="FFFF0000"/>
      <name val="Arial"/>
      <family val="2"/>
      <charset val="161"/>
    </font>
    <font>
      <b/>
      <sz val="16"/>
      <name val="Arial"/>
      <family val="2"/>
      <charset val="161"/>
    </font>
    <font>
      <i/>
      <sz val="10"/>
      <color theme="1"/>
      <name val="Arial"/>
      <family val="2"/>
      <charset val="161"/>
    </font>
    <font>
      <b/>
      <i/>
      <sz val="10"/>
      <color theme="1"/>
      <name val="Arial"/>
      <family val="2"/>
      <charset val="161"/>
    </font>
    <font>
      <b/>
      <sz val="16"/>
      <color indexed="12"/>
      <name val="Arial"/>
      <family val="2"/>
      <charset val="161"/>
    </font>
    <font>
      <b/>
      <sz val="10"/>
      <color indexed="12"/>
      <name val="Arial"/>
      <family val="2"/>
      <charset val="161"/>
    </font>
    <font>
      <b/>
      <i/>
      <sz val="10"/>
      <color rgb="FF002060"/>
      <name val="Arial"/>
      <family val="2"/>
      <charset val="161"/>
    </font>
    <font>
      <b/>
      <sz val="10"/>
      <color rgb="FFFF0000"/>
      <name val="Arial"/>
      <family val="2"/>
      <charset val="161"/>
    </font>
    <font>
      <b/>
      <sz val="10"/>
      <color rgb="FF0066FF"/>
      <name val="Arial"/>
      <family val="2"/>
      <charset val="161"/>
    </font>
    <font>
      <sz val="10"/>
      <color rgb="FF0066FF"/>
      <name val="Arial"/>
      <family val="2"/>
      <charset val="161"/>
    </font>
    <font>
      <i/>
      <u/>
      <sz val="10"/>
      <name val="Arial"/>
      <family val="2"/>
      <charset val="161"/>
    </font>
    <font>
      <b/>
      <sz val="10"/>
      <color rgb="FFC00000"/>
      <name val="Arial"/>
      <family val="2"/>
      <charset val="161"/>
    </font>
    <font>
      <b/>
      <u/>
      <sz val="10"/>
      <color rgb="FFC00000"/>
      <name val="Arial"/>
      <family val="2"/>
      <charset val="161"/>
    </font>
    <font>
      <i/>
      <sz val="10"/>
      <color rgb="FFC00000"/>
      <name val="Arial"/>
      <family val="2"/>
      <charset val="161"/>
    </font>
    <font>
      <b/>
      <i/>
      <sz val="10"/>
      <color rgb="FFFF0000"/>
      <name val="Arial"/>
      <family val="2"/>
      <charset val="161"/>
    </font>
    <font>
      <sz val="11"/>
      <color rgb="FF000000"/>
      <name val="Calibri"/>
      <family val="2"/>
      <charset val="161"/>
    </font>
    <font>
      <sz val="10"/>
      <name val="Times New Roman"/>
      <family val="1"/>
      <charset val="161"/>
    </font>
    <font>
      <b/>
      <sz val="10"/>
      <color rgb="FF000000"/>
      <name val="Arial"/>
      <family val="2"/>
      <charset val="161"/>
    </font>
    <font>
      <b/>
      <sz val="11"/>
      <color rgb="FF000000"/>
      <name val="Arial"/>
      <family val="2"/>
      <charset val="161"/>
    </font>
    <font>
      <sz val="10"/>
      <name val="Tahoma"/>
      <family val="2"/>
    </font>
    <font>
      <sz val="10"/>
      <color theme="1"/>
      <name val="Tahoma"/>
      <family val="2"/>
      <charset val="161"/>
    </font>
    <font>
      <i/>
      <sz val="10"/>
      <color rgb="FF00B050"/>
      <name val="Arial"/>
      <family val="2"/>
      <charset val="161"/>
    </font>
    <font>
      <i/>
      <sz val="9"/>
      <color rgb="FF00B050"/>
      <name val="Arial"/>
      <family val="2"/>
      <charset val="161"/>
    </font>
    <font>
      <sz val="10"/>
      <color rgb="FFC00000"/>
      <name val="Arial"/>
      <family val="2"/>
      <charset val="161"/>
    </font>
    <font>
      <b/>
      <sz val="10"/>
      <color theme="1"/>
      <name val="Tahoma"/>
      <family val="2"/>
      <charset val="161"/>
    </font>
    <font>
      <b/>
      <i/>
      <sz val="10"/>
      <color rgb="FF00B050"/>
      <name val="Arial"/>
      <family val="2"/>
      <charset val="161"/>
    </font>
    <font>
      <b/>
      <sz val="10"/>
      <name val="Arial"/>
      <family val="2"/>
    </font>
    <font>
      <i/>
      <sz val="8"/>
      <name val="Arial"/>
      <family val="2"/>
      <charset val="161"/>
    </font>
    <font>
      <sz val="10"/>
      <color rgb="FF000000"/>
      <name val="Arial"/>
      <family val="2"/>
      <charset val="161"/>
    </font>
  </fonts>
  <fills count="28">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99CCFF"/>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FF66"/>
        <bgColor indexed="64"/>
      </patternFill>
    </fill>
    <fill>
      <patternFill patternType="solid">
        <fgColor rgb="FFFFFF00"/>
        <bgColor indexed="64"/>
      </patternFill>
    </fill>
    <fill>
      <patternFill patternType="solid">
        <fgColor rgb="FFFFFFFF"/>
        <bgColor indexed="64"/>
      </patternFill>
    </fill>
    <fill>
      <patternFill patternType="solid">
        <fgColor theme="3" tint="0.79998168889431442"/>
        <bgColor indexed="64"/>
      </patternFill>
    </fill>
  </fills>
  <borders count="132">
    <border>
      <left/>
      <right/>
      <top/>
      <bottom/>
      <diagonal/>
    </border>
    <border>
      <left/>
      <right/>
      <top/>
      <bottom style="thin">
        <color indexed="1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double">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double">
        <color indexed="64"/>
      </left>
      <right style="double">
        <color indexed="64"/>
      </right>
      <top style="medium">
        <color indexed="64"/>
      </top>
      <bottom/>
      <diagonal/>
    </border>
    <border>
      <left style="double">
        <color indexed="64"/>
      </left>
      <right style="medium">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medium">
        <color indexed="64"/>
      </right>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12"/>
      </bottom>
      <diagonal/>
    </border>
    <border>
      <left/>
      <right style="medium">
        <color indexed="64"/>
      </right>
      <top/>
      <bottom style="thin">
        <color indexed="12"/>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double">
        <color indexed="64"/>
      </right>
      <top style="double">
        <color indexed="64"/>
      </top>
      <bottom style="medium">
        <color indexed="64"/>
      </bottom>
      <diagonal/>
    </border>
    <border>
      <left style="medium">
        <color indexed="64"/>
      </left>
      <right/>
      <top style="thin">
        <color indexed="12"/>
      </top>
      <bottom/>
      <diagonal/>
    </border>
    <border>
      <left/>
      <right/>
      <top style="thin">
        <color indexed="12"/>
      </top>
      <bottom/>
      <diagonal/>
    </border>
    <border>
      <left/>
      <right style="medium">
        <color indexed="64"/>
      </right>
      <top style="thin">
        <color indexed="12"/>
      </top>
      <bottom/>
      <diagonal/>
    </border>
    <border>
      <left style="thin">
        <color indexed="64"/>
      </left>
      <right style="medium">
        <color indexed="64"/>
      </right>
      <top style="thin">
        <color indexed="64"/>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double">
        <color indexed="64"/>
      </right>
      <top/>
      <bottom/>
      <diagonal/>
    </border>
    <border>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s>
  <cellStyleXfs count="6">
    <xf numFmtId="0" fontId="0" fillId="0" borderId="0"/>
    <xf numFmtId="9" fontId="21" fillId="0" borderId="0" applyFont="0" applyFill="0" applyBorder="0" applyAlignment="0" applyProtection="0"/>
    <xf numFmtId="0" fontId="11" fillId="0" borderId="0" applyNumberFormat="0" applyFill="0" applyBorder="0" applyAlignment="0" applyProtection="0">
      <alignment vertical="top"/>
      <protection locked="0"/>
    </xf>
    <xf numFmtId="0" fontId="1" fillId="0" borderId="0"/>
    <xf numFmtId="0" fontId="21" fillId="0" borderId="0"/>
    <xf numFmtId="0" fontId="24" fillId="0" borderId="0"/>
  </cellStyleXfs>
  <cellXfs count="1035">
    <xf numFmtId="0" fontId="0" fillId="0" borderId="0" xfId="0"/>
    <xf numFmtId="0" fontId="0" fillId="13" borderId="9" xfId="0" applyFill="1" applyBorder="1"/>
    <xf numFmtId="0" fontId="0" fillId="10" borderId="9" xfId="0" applyFill="1" applyBorder="1"/>
    <xf numFmtId="0" fontId="1" fillId="15" borderId="9" xfId="4" applyFont="1" applyFill="1" applyBorder="1" applyAlignment="1">
      <alignment wrapText="1"/>
    </xf>
    <xf numFmtId="9" fontId="0" fillId="15" borderId="9" xfId="0" applyNumberFormat="1" applyFill="1" applyBorder="1"/>
    <xf numFmtId="0" fontId="1" fillId="13" borderId="9" xfId="4" applyFont="1" applyFill="1" applyBorder="1" applyAlignment="1">
      <alignment wrapText="1"/>
    </xf>
    <xf numFmtId="0" fontId="1" fillId="12" borderId="9" xfId="4" applyFont="1" applyFill="1" applyBorder="1" applyAlignment="1">
      <alignment wrapText="1"/>
    </xf>
    <xf numFmtId="0" fontId="1" fillId="13" borderId="10" xfId="4" applyFont="1" applyFill="1" applyBorder="1" applyAlignment="1">
      <alignment wrapText="1"/>
    </xf>
    <xf numFmtId="0" fontId="0" fillId="13" borderId="10" xfId="0" applyFill="1" applyBorder="1"/>
    <xf numFmtId="0" fontId="1" fillId="14" borderId="9" xfId="4" applyFont="1" applyFill="1" applyBorder="1" applyAlignment="1">
      <alignment wrapText="1"/>
    </xf>
    <xf numFmtId="1" fontId="0" fillId="14" borderId="9" xfId="0" applyNumberFormat="1" applyFill="1" applyBorder="1"/>
    <xf numFmtId="0" fontId="1" fillId="14" borderId="10" xfId="4" applyFont="1" applyFill="1" applyBorder="1" applyAlignment="1">
      <alignment wrapText="1"/>
    </xf>
    <xf numFmtId="1" fontId="0" fillId="14" borderId="10" xfId="0" applyNumberFormat="1" applyFill="1" applyBorder="1"/>
    <xf numFmtId="1" fontId="0" fillId="12" borderId="9" xfId="0" applyNumberFormat="1" applyFill="1" applyBorder="1"/>
    <xf numFmtId="0" fontId="1" fillId="12" borderId="10" xfId="4" applyFont="1" applyFill="1" applyBorder="1" applyAlignment="1">
      <alignment wrapText="1"/>
    </xf>
    <xf numFmtId="1" fontId="0" fillId="12" borderId="10" xfId="0" applyNumberFormat="1" applyFill="1" applyBorder="1"/>
    <xf numFmtId="0" fontId="1" fillId="19" borderId="9" xfId="4" applyFont="1" applyFill="1" applyBorder="1" applyAlignment="1">
      <alignment wrapText="1"/>
    </xf>
    <xf numFmtId="1" fontId="0" fillId="19" borderId="9" xfId="0" applyNumberFormat="1" applyFill="1" applyBorder="1"/>
    <xf numFmtId="0" fontId="1" fillId="19" borderId="10" xfId="4" applyFont="1" applyFill="1" applyBorder="1" applyAlignment="1">
      <alignment wrapText="1"/>
    </xf>
    <xf numFmtId="1" fontId="0" fillId="19" borderId="10" xfId="0" applyNumberFormat="1" applyFill="1" applyBorder="1"/>
    <xf numFmtId="0" fontId="21" fillId="10" borderId="9" xfId="0" applyFont="1" applyFill="1" applyBorder="1"/>
    <xf numFmtId="0" fontId="23" fillId="0" borderId="60" xfId="0" applyFont="1" applyBorder="1"/>
    <xf numFmtId="0" fontId="0" fillId="0" borderId="53" xfId="0" applyBorder="1"/>
    <xf numFmtId="0" fontId="1" fillId="11" borderId="57" xfId="4" applyFont="1" applyFill="1" applyBorder="1" applyAlignment="1">
      <alignment wrapText="1"/>
    </xf>
    <xf numFmtId="0" fontId="1" fillId="11" borderId="13" xfId="4" applyFont="1" applyFill="1" applyBorder="1" applyAlignment="1">
      <alignment wrapText="1"/>
    </xf>
    <xf numFmtId="0" fontId="23" fillId="24" borderId="97" xfId="0" applyFont="1" applyFill="1" applyBorder="1" applyAlignment="1">
      <alignment horizontal="center"/>
    </xf>
    <xf numFmtId="0" fontId="23" fillId="24" borderId="98" xfId="0" applyFont="1" applyFill="1" applyBorder="1" applyAlignment="1">
      <alignment horizontal="center"/>
    </xf>
    <xf numFmtId="0" fontId="23" fillId="24" borderId="99" xfId="0" applyFont="1" applyFill="1" applyBorder="1" applyAlignment="1">
      <alignment horizontal="center"/>
    </xf>
    <xf numFmtId="0" fontId="21" fillId="11" borderId="22" xfId="0" applyFont="1" applyFill="1" applyBorder="1" applyAlignment="1">
      <alignment horizontal="center"/>
    </xf>
    <xf numFmtId="0" fontId="21" fillId="11" borderId="11" xfId="0" applyFont="1" applyFill="1" applyBorder="1" applyAlignment="1">
      <alignment horizontal="center"/>
    </xf>
    <xf numFmtId="0" fontId="23" fillId="14" borderId="9" xfId="0" applyFont="1" applyFill="1" applyBorder="1" applyAlignment="1">
      <alignment horizontal="center"/>
    </xf>
    <xf numFmtId="0" fontId="21" fillId="15" borderId="9" xfId="0" applyFont="1" applyFill="1" applyBorder="1" applyAlignment="1">
      <alignment horizontal="center"/>
    </xf>
    <xf numFmtId="0" fontId="23" fillId="24" borderId="22" xfId="0" applyFont="1" applyFill="1" applyBorder="1" applyAlignment="1">
      <alignment horizontal="center"/>
    </xf>
    <xf numFmtId="0" fontId="23" fillId="24" borderId="9" xfId="0" applyFont="1" applyFill="1" applyBorder="1" applyAlignment="1">
      <alignment horizontal="center"/>
    </xf>
    <xf numFmtId="0" fontId="23" fillId="24" borderId="77" xfId="0" applyFont="1" applyFill="1" applyBorder="1" applyAlignment="1">
      <alignment horizontal="center"/>
    </xf>
    <xf numFmtId="3" fontId="0" fillId="0" borderId="0" xfId="0" applyNumberFormat="1" applyAlignment="1">
      <alignment horizontal="center"/>
    </xf>
    <xf numFmtId="0" fontId="0" fillId="0" borderId="0" xfId="0" applyAlignment="1">
      <alignment horizontal="center"/>
    </xf>
    <xf numFmtId="0" fontId="21" fillId="13" borderId="9" xfId="0" applyFont="1" applyFill="1" applyBorder="1" applyAlignment="1">
      <alignment horizontal="center"/>
    </xf>
    <xf numFmtId="0" fontId="21" fillId="14" borderId="9" xfId="0" applyFont="1" applyFill="1" applyBorder="1" applyAlignment="1">
      <alignment horizontal="center"/>
    </xf>
    <xf numFmtId="0" fontId="21" fillId="12" borderId="9" xfId="0" applyFont="1" applyFill="1" applyBorder="1" applyAlignment="1">
      <alignment horizontal="center"/>
    </xf>
    <xf numFmtId="0" fontId="1" fillId="16" borderId="22" xfId="0" applyFont="1" applyFill="1" applyBorder="1" applyAlignment="1">
      <alignment horizontal="center" vertical="center" wrapText="1"/>
    </xf>
    <xf numFmtId="0" fontId="1" fillId="16" borderId="9" xfId="0" applyFont="1" applyFill="1" applyBorder="1" applyAlignment="1">
      <alignment horizontal="center" vertical="center" wrapText="1"/>
    </xf>
    <xf numFmtId="0" fontId="1" fillId="16" borderId="9" xfId="0" applyFont="1" applyFill="1" applyBorder="1" applyAlignment="1">
      <alignment horizontal="center" vertical="center"/>
    </xf>
    <xf numFmtId="0" fontId="1" fillId="20" borderId="9" xfId="0" applyFont="1" applyFill="1" applyBorder="1" applyAlignment="1">
      <alignment horizontal="center" vertical="center" wrapText="1"/>
    </xf>
    <xf numFmtId="0" fontId="1" fillId="20" borderId="9" xfId="0" applyFont="1" applyFill="1" applyBorder="1" applyAlignment="1">
      <alignment horizontal="center" vertical="center"/>
    </xf>
    <xf numFmtId="0" fontId="1" fillId="20" borderId="77" xfId="0" applyFont="1" applyFill="1" applyBorder="1" applyAlignment="1">
      <alignment horizontal="center" vertical="center" wrapText="1"/>
    </xf>
    <xf numFmtId="0" fontId="1" fillId="20" borderId="11" xfId="0" applyFont="1" applyFill="1" applyBorder="1" applyAlignment="1">
      <alignment horizontal="center" vertical="center" wrapText="1"/>
    </xf>
    <xf numFmtId="0" fontId="1" fillId="20" borderId="77" xfId="0" applyFont="1" applyFill="1" applyBorder="1" applyAlignment="1">
      <alignment horizontal="center" vertical="center"/>
    </xf>
    <xf numFmtId="0" fontId="1" fillId="12" borderId="9" xfId="0" applyFont="1" applyFill="1" applyBorder="1" applyAlignment="1">
      <alignment horizontal="center" vertical="center" wrapText="1"/>
    </xf>
    <xf numFmtId="0" fontId="1" fillId="12" borderId="77" xfId="0" applyFont="1" applyFill="1" applyBorder="1" applyAlignment="1">
      <alignment horizontal="center" vertical="center" wrapText="1"/>
    </xf>
    <xf numFmtId="0" fontId="21" fillId="13" borderId="22" xfId="0" applyFont="1" applyFill="1" applyBorder="1" applyAlignment="1">
      <alignment horizontal="center" wrapText="1"/>
    </xf>
    <xf numFmtId="0" fontId="21" fillId="13" borderId="9" xfId="0" applyFont="1" applyFill="1" applyBorder="1" applyAlignment="1">
      <alignment horizontal="center" wrapText="1"/>
    </xf>
    <xf numFmtId="0" fontId="21" fillId="13" borderId="77" xfId="0" applyFont="1" applyFill="1" applyBorder="1" applyAlignment="1">
      <alignment horizontal="center" wrapText="1"/>
    </xf>
    <xf numFmtId="0" fontId="1" fillId="8" borderId="22"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9" xfId="0" applyFont="1" applyFill="1" applyBorder="1" applyAlignment="1">
      <alignment horizontal="center" vertical="center"/>
    </xf>
    <xf numFmtId="0" fontId="1" fillId="10" borderId="22" xfId="0" applyFont="1" applyFill="1" applyBorder="1" applyAlignment="1">
      <alignment horizontal="center" vertical="center" wrapText="1"/>
    </xf>
    <xf numFmtId="0" fontId="1" fillId="10" borderId="9" xfId="0" applyFont="1" applyFill="1" applyBorder="1" applyAlignment="1">
      <alignment horizontal="center" vertical="center" wrapText="1"/>
    </xf>
    <xf numFmtId="3" fontId="1" fillId="14" borderId="12" xfId="0" applyNumberFormat="1" applyFont="1" applyFill="1" applyBorder="1" applyAlignment="1">
      <alignment vertical="center" wrapText="1"/>
    </xf>
    <xf numFmtId="0" fontId="23" fillId="0" borderId="0" xfId="0" applyFont="1"/>
    <xf numFmtId="0" fontId="23" fillId="12" borderId="55" xfId="0" applyFont="1" applyFill="1" applyBorder="1"/>
    <xf numFmtId="0" fontId="21" fillId="12" borderId="53" xfId="0" applyFont="1" applyFill="1" applyBorder="1" applyAlignment="1">
      <alignment horizontal="center" wrapText="1"/>
    </xf>
    <xf numFmtId="0" fontId="23" fillId="0" borderId="60" xfId="0" applyFont="1" applyBorder="1" applyAlignment="1">
      <alignment horizontal="center"/>
    </xf>
    <xf numFmtId="0" fontId="0" fillId="0" borderId="0" xfId="0" applyAlignment="1">
      <alignment horizontal="right"/>
    </xf>
    <xf numFmtId="0" fontId="21" fillId="0" borderId="59" xfId="0" applyFont="1" applyBorder="1" applyAlignment="1">
      <alignment horizontal="right"/>
    </xf>
    <xf numFmtId="3" fontId="0" fillId="11" borderId="40" xfId="0" applyNumberFormat="1" applyFill="1" applyBorder="1" applyAlignment="1">
      <alignment horizontal="right"/>
    </xf>
    <xf numFmtId="3" fontId="0" fillId="11" borderId="79" xfId="0" applyNumberFormat="1" applyFill="1" applyBorder="1" applyAlignment="1">
      <alignment horizontal="right"/>
    </xf>
    <xf numFmtId="3" fontId="0" fillId="11" borderId="12" xfId="0" applyNumberFormat="1" applyFill="1" applyBorder="1" applyAlignment="1">
      <alignment horizontal="right"/>
    </xf>
    <xf numFmtId="3" fontId="0" fillId="13" borderId="12" xfId="0" applyNumberFormat="1" applyFill="1" applyBorder="1" applyAlignment="1">
      <alignment horizontal="right"/>
    </xf>
    <xf numFmtId="3" fontId="0" fillId="14" borderId="12" xfId="0" applyNumberFormat="1" applyFill="1" applyBorder="1" applyAlignment="1">
      <alignment horizontal="right"/>
    </xf>
    <xf numFmtId="3" fontId="0" fillId="12" borderId="12" xfId="0" applyNumberFormat="1" applyFill="1" applyBorder="1" applyAlignment="1">
      <alignment horizontal="right"/>
    </xf>
    <xf numFmtId="3" fontId="0" fillId="15" borderId="40" xfId="0" applyNumberFormat="1" applyFill="1" applyBorder="1" applyAlignment="1">
      <alignment horizontal="right"/>
    </xf>
    <xf numFmtId="3" fontId="0" fillId="15" borderId="12" xfId="0" applyNumberFormat="1" applyFill="1" applyBorder="1" applyAlignment="1">
      <alignment horizontal="right"/>
    </xf>
    <xf numFmtId="3" fontId="0" fillId="24" borderId="40" xfId="0" applyNumberFormat="1" applyFill="1" applyBorder="1" applyAlignment="1">
      <alignment horizontal="right"/>
    </xf>
    <xf numFmtId="3" fontId="0" fillId="24" borderId="12" xfId="0" applyNumberFormat="1" applyFill="1" applyBorder="1" applyAlignment="1">
      <alignment horizontal="right"/>
    </xf>
    <xf numFmtId="3" fontId="0" fillId="24" borderId="78" xfId="0" applyNumberFormat="1" applyFill="1" applyBorder="1" applyAlignment="1">
      <alignment horizontal="right"/>
    </xf>
    <xf numFmtId="3" fontId="0" fillId="16" borderId="40" xfId="0" applyNumberFormat="1" applyFill="1" applyBorder="1" applyAlignment="1">
      <alignment horizontal="right"/>
    </xf>
    <xf numFmtId="3" fontId="0" fillId="16" borderId="12" xfId="0" applyNumberFormat="1" applyFill="1" applyBorder="1" applyAlignment="1">
      <alignment horizontal="right"/>
    </xf>
    <xf numFmtId="3" fontId="0" fillId="16" borderId="91" xfId="0" applyNumberFormat="1" applyFill="1" applyBorder="1" applyAlignment="1">
      <alignment horizontal="right"/>
    </xf>
    <xf numFmtId="3" fontId="0" fillId="20" borderId="91" xfId="0" applyNumberFormat="1" applyFill="1" applyBorder="1" applyAlignment="1">
      <alignment horizontal="right"/>
    </xf>
    <xf numFmtId="3" fontId="0" fillId="20" borderId="108" xfId="0" applyNumberFormat="1" applyFill="1" applyBorder="1" applyAlignment="1">
      <alignment horizontal="right"/>
    </xf>
    <xf numFmtId="3" fontId="0" fillId="8" borderId="40" xfId="0" applyNumberFormat="1" applyFill="1" applyBorder="1" applyAlignment="1">
      <alignment horizontal="right"/>
    </xf>
    <xf numFmtId="3" fontId="0" fillId="8" borderId="12" xfId="0" applyNumberFormat="1" applyFill="1" applyBorder="1" applyAlignment="1">
      <alignment horizontal="right"/>
    </xf>
    <xf numFmtId="3" fontId="0" fillId="20" borderId="79" xfId="0" applyNumberFormat="1" applyFill="1" applyBorder="1" applyAlignment="1">
      <alignment horizontal="right"/>
    </xf>
    <xf numFmtId="3" fontId="0" fillId="20" borderId="12" xfId="0" applyNumberFormat="1" applyFill="1" applyBorder="1" applyAlignment="1">
      <alignment horizontal="right"/>
    </xf>
    <xf numFmtId="3" fontId="0" fillId="20" borderId="78" xfId="0" applyNumberFormat="1" applyFill="1" applyBorder="1" applyAlignment="1">
      <alignment horizontal="right"/>
    </xf>
    <xf numFmtId="3" fontId="0" fillId="10" borderId="40" xfId="0" applyNumberFormat="1" applyFill="1" applyBorder="1" applyAlignment="1">
      <alignment horizontal="right"/>
    </xf>
    <xf numFmtId="3" fontId="0" fillId="10" borderId="12" xfId="0" applyNumberFormat="1" applyFill="1" applyBorder="1" applyAlignment="1">
      <alignment horizontal="right"/>
    </xf>
    <xf numFmtId="0" fontId="0" fillId="12" borderId="12" xfId="0" applyFill="1" applyBorder="1" applyAlignment="1">
      <alignment horizontal="right"/>
    </xf>
    <xf numFmtId="0" fontId="0" fillId="12" borderId="78" xfId="0" applyFill="1" applyBorder="1" applyAlignment="1">
      <alignment horizontal="right"/>
    </xf>
    <xf numFmtId="0" fontId="0" fillId="13" borderId="40" xfId="0" applyFill="1" applyBorder="1" applyAlignment="1">
      <alignment horizontal="right"/>
    </xf>
    <xf numFmtId="0" fontId="0" fillId="13" borderId="12" xfId="0" applyFill="1" applyBorder="1" applyAlignment="1">
      <alignment horizontal="right"/>
    </xf>
    <xf numFmtId="0" fontId="0" fillId="13" borderId="78" xfId="0" applyFill="1" applyBorder="1" applyAlignment="1">
      <alignment horizontal="right"/>
    </xf>
    <xf numFmtId="3" fontId="1" fillId="14" borderId="40" xfId="0" applyNumberFormat="1" applyFont="1" applyFill="1" applyBorder="1" applyAlignment="1">
      <alignment horizontal="right" vertical="center" wrapText="1"/>
    </xf>
    <xf numFmtId="3" fontId="1" fillId="14" borderId="12" xfId="0" applyNumberFormat="1" applyFont="1" applyFill="1" applyBorder="1" applyAlignment="1">
      <alignment horizontal="right" vertical="center" wrapText="1"/>
    </xf>
    <xf numFmtId="2" fontId="1" fillId="8" borderId="12" xfId="0" applyNumberFormat="1" applyFont="1" applyFill="1" applyBorder="1" applyAlignment="1">
      <alignment horizontal="right" vertical="center" wrapText="1"/>
    </xf>
    <xf numFmtId="0" fontId="0" fillId="12" borderId="59" xfId="0" applyFill="1" applyBorder="1" applyAlignment="1">
      <alignment horizontal="right"/>
    </xf>
    <xf numFmtId="0" fontId="21" fillId="11" borderId="9" xfId="0" applyFont="1" applyFill="1" applyBorder="1" applyAlignment="1">
      <alignment horizontal="center" wrapText="1"/>
    </xf>
    <xf numFmtId="0" fontId="21" fillId="11" borderId="77" xfId="0" applyFont="1" applyFill="1" applyBorder="1" applyAlignment="1">
      <alignment horizontal="center" wrapText="1"/>
    </xf>
    <xf numFmtId="0" fontId="21" fillId="14" borderId="9" xfId="0" applyFont="1" applyFill="1" applyBorder="1" applyAlignment="1">
      <alignment horizontal="center" wrapText="1"/>
    </xf>
    <xf numFmtId="3" fontId="0" fillId="13" borderId="40" xfId="0" applyNumberFormat="1" applyFill="1" applyBorder="1" applyAlignment="1">
      <alignment horizontal="right"/>
    </xf>
    <xf numFmtId="0" fontId="23" fillId="25" borderId="22" xfId="0" applyFont="1" applyFill="1" applyBorder="1" applyAlignment="1">
      <alignment horizontal="center"/>
    </xf>
    <xf numFmtId="0" fontId="23" fillId="25" borderId="77" xfId="0" applyFont="1" applyFill="1" applyBorder="1" applyAlignment="1">
      <alignment horizontal="center"/>
    </xf>
    <xf numFmtId="3" fontId="0" fillId="25" borderId="40" xfId="0" applyNumberFormat="1" applyFill="1" applyBorder="1" applyAlignment="1">
      <alignment horizontal="right"/>
    </xf>
    <xf numFmtId="3" fontId="0" fillId="25" borderId="78" xfId="0" applyNumberFormat="1" applyFill="1" applyBorder="1" applyAlignment="1">
      <alignment horizontal="right"/>
    </xf>
    <xf numFmtId="3" fontId="1" fillId="10" borderId="40" xfId="0" applyNumberFormat="1" applyFont="1" applyFill="1" applyBorder="1" applyAlignment="1">
      <alignment vertical="center" wrapText="1"/>
    </xf>
    <xf numFmtId="3" fontId="1" fillId="10" borderId="12" xfId="0" applyNumberFormat="1" applyFont="1" applyFill="1" applyBorder="1" applyAlignment="1">
      <alignment vertical="center" wrapText="1"/>
    </xf>
    <xf numFmtId="0" fontId="23" fillId="25" borderId="60" xfId="0" applyFont="1" applyFill="1" applyBorder="1" applyAlignment="1">
      <alignment horizontal="center"/>
    </xf>
    <xf numFmtId="0" fontId="23" fillId="25" borderId="110" xfId="0" applyFont="1" applyFill="1" applyBorder="1" applyAlignment="1">
      <alignment horizontal="center"/>
    </xf>
    <xf numFmtId="0" fontId="1" fillId="25" borderId="53" xfId="0" applyFont="1" applyFill="1" applyBorder="1" applyAlignment="1">
      <alignment horizontal="center" vertical="center" wrapText="1"/>
    </xf>
    <xf numFmtId="3" fontId="21" fillId="25" borderId="59" xfId="0" applyNumberFormat="1" applyFont="1" applyFill="1" applyBorder="1" applyAlignment="1">
      <alignment horizontal="right"/>
    </xf>
    <xf numFmtId="3" fontId="1" fillId="13" borderId="40" xfId="0" applyNumberFormat="1" applyFont="1" applyFill="1" applyBorder="1" applyAlignment="1">
      <alignment vertical="center" wrapText="1"/>
    </xf>
    <xf numFmtId="3" fontId="1" fillId="13" borderId="12" xfId="0" applyNumberFormat="1" applyFont="1" applyFill="1" applyBorder="1" applyAlignment="1">
      <alignment vertical="center" wrapText="1"/>
    </xf>
    <xf numFmtId="3" fontId="1" fillId="15" borderId="12" xfId="0" applyNumberFormat="1" applyFont="1" applyFill="1" applyBorder="1" applyAlignment="1">
      <alignment vertical="center" wrapText="1"/>
    </xf>
    <xf numFmtId="3" fontId="1" fillId="15" borderId="78" xfId="0" applyNumberFormat="1" applyFont="1" applyFill="1" applyBorder="1" applyAlignment="1">
      <alignment vertical="center" wrapText="1"/>
    </xf>
    <xf numFmtId="0" fontId="23" fillId="13" borderId="22" xfId="0" applyFont="1" applyFill="1" applyBorder="1"/>
    <xf numFmtId="0" fontId="23" fillId="13" borderId="77" xfId="0" applyFont="1" applyFill="1" applyBorder="1"/>
    <xf numFmtId="0" fontId="23" fillId="12" borderId="80" xfId="0" applyFont="1" applyFill="1" applyBorder="1"/>
    <xf numFmtId="0" fontId="23" fillId="14" borderId="99" xfId="0" applyFont="1" applyFill="1" applyBorder="1" applyAlignment="1">
      <alignment horizontal="center"/>
    </xf>
    <xf numFmtId="0" fontId="23" fillId="8" borderId="77" xfId="0" applyFont="1" applyFill="1" applyBorder="1" applyAlignment="1">
      <alignment horizontal="center"/>
    </xf>
    <xf numFmtId="0" fontId="1" fillId="14" borderId="22" xfId="0" applyFont="1" applyFill="1" applyBorder="1" applyAlignment="1">
      <alignment horizontal="center" vertical="center" wrapText="1"/>
    </xf>
    <xf numFmtId="0" fontId="1" fillId="14" borderId="9" xfId="0" applyFont="1" applyFill="1" applyBorder="1" applyAlignment="1">
      <alignment horizontal="center" vertical="center" wrapText="1"/>
    </xf>
    <xf numFmtId="0" fontId="5" fillId="25" borderId="9" xfId="0" applyFont="1" applyFill="1" applyBorder="1" applyAlignment="1">
      <alignment horizontal="center" vertical="center" wrapText="1"/>
    </xf>
    <xf numFmtId="3" fontId="1" fillId="25" borderId="12" xfId="0" applyNumberFormat="1" applyFont="1" applyFill="1" applyBorder="1" applyAlignment="1">
      <alignment horizontal="right" vertical="center" wrapText="1"/>
    </xf>
    <xf numFmtId="0" fontId="5" fillId="25" borderId="77" xfId="0" applyFont="1" applyFill="1" applyBorder="1" applyAlignment="1">
      <alignment horizontal="center" vertical="center" wrapText="1"/>
    </xf>
    <xf numFmtId="2" fontId="1" fillId="25" borderId="78" xfId="0" applyNumberFormat="1" applyFont="1" applyFill="1" applyBorder="1" applyAlignment="1">
      <alignment horizontal="right" vertical="center" wrapText="1"/>
    </xf>
    <xf numFmtId="0" fontId="23" fillId="25" borderId="9" xfId="0" applyFont="1" applyFill="1" applyBorder="1" applyAlignment="1">
      <alignment horizontal="center"/>
    </xf>
    <xf numFmtId="3" fontId="0" fillId="25" borderId="12" xfId="0" applyNumberFormat="1" applyFill="1" applyBorder="1" applyAlignment="1">
      <alignment horizontal="right"/>
    </xf>
    <xf numFmtId="3" fontId="21" fillId="14" borderId="12" xfId="0" applyNumberFormat="1" applyFont="1" applyFill="1" applyBorder="1" applyAlignment="1">
      <alignment horizontal="right"/>
    </xf>
    <xf numFmtId="3" fontId="21" fillId="10" borderId="12" xfId="0" applyNumberFormat="1" applyFont="1" applyFill="1" applyBorder="1" applyAlignment="1">
      <alignment horizontal="right"/>
    </xf>
    <xf numFmtId="0" fontId="1" fillId="14" borderId="77" xfId="0" applyFont="1" applyFill="1" applyBorder="1" applyAlignment="1">
      <alignment horizontal="center" vertical="center" wrapText="1"/>
    </xf>
    <xf numFmtId="3" fontId="21" fillId="14" borderId="78" xfId="0" applyNumberFormat="1" applyFont="1" applyFill="1" applyBorder="1" applyAlignment="1">
      <alignment horizontal="right"/>
    </xf>
    <xf numFmtId="0" fontId="1" fillId="13" borderId="22"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1" fillId="15" borderId="9" xfId="0" applyFont="1" applyFill="1" applyBorder="1" applyAlignment="1">
      <alignment horizontal="center" vertical="center" wrapText="1"/>
    </xf>
    <xf numFmtId="0" fontId="1" fillId="15" borderId="77" xfId="0" applyFont="1" applyFill="1" applyBorder="1" applyAlignment="1">
      <alignment horizontal="center" vertical="center" wrapText="1"/>
    </xf>
    <xf numFmtId="0" fontId="0" fillId="11" borderId="10" xfId="0" applyNumberFormat="1" applyFill="1" applyBorder="1"/>
    <xf numFmtId="166" fontId="0" fillId="11" borderId="12" xfId="0" applyNumberFormat="1" applyFill="1" applyBorder="1" applyAlignment="1">
      <alignment horizontal="right"/>
    </xf>
    <xf numFmtId="166" fontId="0" fillId="11" borderId="78" xfId="0" applyNumberFormat="1" applyFill="1" applyBorder="1" applyAlignment="1">
      <alignment horizontal="right"/>
    </xf>
    <xf numFmtId="166" fontId="0" fillId="25" borderId="78" xfId="0" applyNumberFormat="1" applyFill="1" applyBorder="1" applyAlignment="1">
      <alignment horizontal="right"/>
    </xf>
    <xf numFmtId="0" fontId="1" fillId="0" borderId="0" xfId="0" applyFont="1" applyFill="1" applyAlignment="1" applyProtection="1">
      <alignment vertical="center" wrapText="1"/>
      <protection hidden="1"/>
    </xf>
    <xf numFmtId="0" fontId="1" fillId="0" borderId="0" xfId="0" applyFont="1" applyFill="1" applyAlignment="1" applyProtection="1">
      <alignment vertical="center"/>
      <protection hidden="1"/>
    </xf>
    <xf numFmtId="0" fontId="1" fillId="0" borderId="0" xfId="0" applyFont="1" applyAlignment="1" applyProtection="1">
      <alignment vertical="center"/>
      <protection hidden="1"/>
    </xf>
    <xf numFmtId="0" fontId="47" fillId="0" borderId="0" xfId="0" applyFont="1" applyFill="1" applyBorder="1" applyProtection="1">
      <protection hidden="1"/>
    </xf>
    <xf numFmtId="0" fontId="0" fillId="0" borderId="0" xfId="0" applyAlignment="1" applyProtection="1">
      <alignment vertical="center"/>
      <protection hidden="1"/>
    </xf>
    <xf numFmtId="0" fontId="1" fillId="3" borderId="0" xfId="0" applyFont="1" applyFill="1" applyAlignment="1" applyProtection="1">
      <alignment vertical="center"/>
      <protection hidden="1"/>
    </xf>
    <xf numFmtId="0" fontId="45" fillId="3" borderId="67" xfId="0" applyFont="1" applyFill="1" applyBorder="1" applyAlignment="1" applyProtection="1">
      <alignment horizontal="center" vertical="center"/>
      <protection hidden="1"/>
    </xf>
    <xf numFmtId="0" fontId="45" fillId="3" borderId="0" xfId="0" applyFont="1" applyFill="1" applyBorder="1" applyAlignment="1" applyProtection="1">
      <alignment horizontal="center" vertical="center"/>
      <protection hidden="1"/>
    </xf>
    <xf numFmtId="0" fontId="45" fillId="3" borderId="68" xfId="0" applyFont="1" applyFill="1" applyBorder="1" applyAlignment="1" applyProtection="1">
      <alignment horizontal="center" vertical="center"/>
      <protection hidden="1"/>
    </xf>
    <xf numFmtId="0" fontId="1" fillId="3" borderId="67" xfId="0" applyFont="1" applyFill="1" applyBorder="1" applyAlignment="1" applyProtection="1">
      <alignment vertical="center"/>
      <protection hidden="1"/>
    </xf>
    <xf numFmtId="0" fontId="1" fillId="3" borderId="0" xfId="0" applyFont="1" applyFill="1" applyBorder="1" applyAlignment="1" applyProtection="1">
      <alignment vertical="center"/>
      <protection hidden="1"/>
    </xf>
    <xf numFmtId="0" fontId="1" fillId="3" borderId="68" xfId="0" applyFont="1" applyFill="1" applyBorder="1" applyAlignment="1" applyProtection="1">
      <alignment vertical="center"/>
      <protection hidden="1"/>
    </xf>
    <xf numFmtId="0" fontId="7" fillId="0" borderId="48" xfId="0" applyFont="1" applyFill="1" applyBorder="1" applyAlignment="1" applyProtection="1">
      <alignment vertical="center" wrapText="1"/>
      <protection hidden="1"/>
    </xf>
    <xf numFmtId="0" fontId="5" fillId="20" borderId="55" xfId="0" applyFont="1" applyFill="1" applyBorder="1" applyAlignment="1" applyProtection="1">
      <alignment horizontal="center" vertical="center" wrapText="1"/>
      <protection hidden="1"/>
    </xf>
    <xf numFmtId="0" fontId="5" fillId="0" borderId="0" xfId="0" applyFont="1" applyFill="1" applyBorder="1" applyAlignment="1" applyProtection="1">
      <alignment vertical="center" wrapText="1"/>
      <protection hidden="1"/>
    </xf>
    <xf numFmtId="0" fontId="1" fillId="0" borderId="0" xfId="0" applyFont="1" applyFill="1" applyBorder="1" applyAlignment="1" applyProtection="1">
      <alignment vertical="center" wrapText="1"/>
      <protection hidden="1"/>
    </xf>
    <xf numFmtId="0" fontId="1"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5" fillId="0" borderId="67" xfId="0" applyFont="1" applyFill="1" applyBorder="1" applyAlignment="1" applyProtection="1">
      <alignment horizontal="center" vertical="center" wrapText="1"/>
      <protection hidden="1"/>
    </xf>
    <xf numFmtId="0" fontId="21" fillId="0" borderId="0" xfId="0" applyFont="1" applyFill="1" applyBorder="1" applyAlignment="1" applyProtection="1">
      <alignment vertical="center" wrapText="1"/>
      <protection hidden="1"/>
    </xf>
    <xf numFmtId="0" fontId="5" fillId="8" borderId="86" xfId="0" applyFont="1" applyFill="1" applyBorder="1" applyAlignment="1" applyProtection="1">
      <alignment horizontal="center" vertical="center" wrapText="1"/>
      <protection hidden="1"/>
    </xf>
    <xf numFmtId="0" fontId="5" fillId="18" borderId="81" xfId="0" applyFont="1" applyFill="1" applyBorder="1" applyAlignment="1" applyProtection="1">
      <alignment horizontal="center" vertical="center" wrapText="1"/>
      <protection hidden="1"/>
    </xf>
    <xf numFmtId="0" fontId="13" fillId="3" borderId="22" xfId="0" applyFont="1" applyFill="1" applyBorder="1" applyAlignment="1" applyProtection="1">
      <alignment vertical="center" wrapText="1"/>
      <protection hidden="1"/>
    </xf>
    <xf numFmtId="0" fontId="13" fillId="3" borderId="63" xfId="0" applyFont="1" applyFill="1" applyBorder="1" applyAlignment="1" applyProtection="1">
      <alignment horizontal="right" vertical="center" wrapText="1"/>
      <protection hidden="1"/>
    </xf>
    <xf numFmtId="164" fontId="13" fillId="18" borderId="37" xfId="0" applyNumberFormat="1" applyFont="1" applyFill="1" applyBorder="1" applyAlignment="1" applyProtection="1">
      <alignment horizontal="right" vertical="center"/>
      <protection hidden="1"/>
    </xf>
    <xf numFmtId="0" fontId="13" fillId="3" borderId="22" xfId="0" applyFont="1" applyFill="1" applyBorder="1" applyAlignment="1" applyProtection="1">
      <alignment horizontal="right" vertical="center" wrapText="1"/>
      <protection hidden="1"/>
    </xf>
    <xf numFmtId="0" fontId="13" fillId="3" borderId="82" xfId="0" applyFont="1" applyFill="1" applyBorder="1" applyAlignment="1" applyProtection="1">
      <alignment horizontal="right" vertical="center" wrapText="1"/>
      <protection hidden="1"/>
    </xf>
    <xf numFmtId="0" fontId="16" fillId="0" borderId="0" xfId="0" applyFont="1" applyFill="1" applyBorder="1" applyAlignment="1" applyProtection="1">
      <alignment horizontal="center" vertical="center" wrapText="1"/>
      <protection hidden="1"/>
    </xf>
    <xf numFmtId="164" fontId="13" fillId="0" borderId="0" xfId="0" applyNumberFormat="1" applyFont="1" applyFill="1" applyBorder="1" applyAlignment="1" applyProtection="1">
      <alignment horizontal="right" vertical="center"/>
      <protection hidden="1"/>
    </xf>
    <xf numFmtId="0" fontId="18" fillId="7" borderId="0" xfId="0" applyFont="1" applyFill="1" applyBorder="1" applyAlignment="1" applyProtection="1">
      <alignment vertical="center" wrapText="1"/>
      <protection hidden="1"/>
    </xf>
    <xf numFmtId="0" fontId="5" fillId="26" borderId="69" xfId="0" applyFont="1" applyFill="1" applyBorder="1" applyAlignment="1" applyProtection="1">
      <alignment horizontal="center" vertical="center" wrapText="1"/>
      <protection hidden="1"/>
    </xf>
    <xf numFmtId="3" fontId="46" fillId="5" borderId="55" xfId="0" applyNumberFormat="1" applyFont="1" applyFill="1" applyBorder="1" applyAlignment="1" applyProtection="1">
      <alignment horizontal="center" vertical="center" wrapText="1"/>
      <protection hidden="1"/>
    </xf>
    <xf numFmtId="0" fontId="1" fillId="0" borderId="67" xfId="0" applyFont="1" applyBorder="1" applyAlignment="1" applyProtection="1">
      <alignment vertical="center"/>
      <protection hidden="1"/>
    </xf>
    <xf numFmtId="0" fontId="1" fillId="0" borderId="0" xfId="0" applyFont="1" applyBorder="1" applyAlignment="1" applyProtection="1">
      <alignment vertical="center"/>
      <protection hidden="1"/>
    </xf>
    <xf numFmtId="0" fontId="19" fillId="3" borderId="67" xfId="0" applyFont="1" applyFill="1" applyBorder="1" applyAlignment="1" applyProtection="1">
      <alignment horizontal="center" vertical="center" wrapText="1"/>
      <protection hidden="1"/>
    </xf>
    <xf numFmtId="0" fontId="5" fillId="8" borderId="87" xfId="0" applyFont="1" applyFill="1" applyBorder="1" applyAlignment="1" applyProtection="1">
      <alignment horizontal="center" vertical="center" wrapText="1"/>
      <protection hidden="1"/>
    </xf>
    <xf numFmtId="0" fontId="5" fillId="8" borderId="49" xfId="0" applyFont="1" applyFill="1" applyBorder="1" applyAlignment="1" applyProtection="1">
      <alignment horizontal="center" vertical="center" wrapText="1"/>
      <protection hidden="1"/>
    </xf>
    <xf numFmtId="0" fontId="19" fillId="3" borderId="22" xfId="0" applyFont="1" applyFill="1" applyBorder="1" applyAlignment="1" applyProtection="1">
      <alignment horizontal="center" vertical="center" wrapText="1"/>
      <protection hidden="1"/>
    </xf>
    <xf numFmtId="0" fontId="14" fillId="7" borderId="34" xfId="0" applyFont="1" applyFill="1" applyBorder="1" applyAlignment="1" applyProtection="1">
      <alignment vertical="center" wrapText="1"/>
      <protection hidden="1"/>
    </xf>
    <xf numFmtId="0" fontId="14" fillId="7" borderId="35" xfId="0" applyFont="1" applyFill="1" applyBorder="1" applyAlignment="1" applyProtection="1">
      <alignment vertical="center" wrapText="1"/>
      <protection hidden="1"/>
    </xf>
    <xf numFmtId="0" fontId="14" fillId="7" borderId="10" xfId="0" applyFont="1" applyFill="1" applyBorder="1" applyAlignment="1" applyProtection="1">
      <alignment vertical="center" wrapText="1"/>
      <protection hidden="1"/>
    </xf>
    <xf numFmtId="0" fontId="14" fillId="7" borderId="23" xfId="0" applyFont="1" applyFill="1" applyBorder="1" applyAlignment="1" applyProtection="1">
      <alignment vertical="center" wrapText="1"/>
      <protection hidden="1"/>
    </xf>
    <xf numFmtId="0" fontId="14" fillId="0" borderId="10" xfId="0" applyFont="1" applyBorder="1" applyAlignment="1" applyProtection="1">
      <alignment vertical="center"/>
      <protection hidden="1"/>
    </xf>
    <xf numFmtId="0" fontId="1" fillId="0" borderId="23" xfId="0" applyFont="1" applyBorder="1" applyAlignment="1" applyProtection="1">
      <alignment vertical="center"/>
      <protection hidden="1"/>
    </xf>
    <xf numFmtId="3" fontId="1" fillId="0" borderId="0" xfId="0" applyNumberFormat="1" applyFont="1" applyFill="1" applyBorder="1" applyAlignment="1" applyProtection="1">
      <alignment horizontal="right" vertical="center"/>
      <protection hidden="1"/>
    </xf>
    <xf numFmtId="3" fontId="1" fillId="0" borderId="68" xfId="0" applyNumberFormat="1" applyFont="1" applyFill="1" applyBorder="1" applyAlignment="1" applyProtection="1">
      <alignment horizontal="right" vertical="center"/>
      <protection hidden="1"/>
    </xf>
    <xf numFmtId="0" fontId="14" fillId="0" borderId="10" xfId="0" applyFont="1" applyBorder="1" applyAlignment="1" applyProtection="1">
      <alignment horizontal="left" vertical="center"/>
      <protection hidden="1"/>
    </xf>
    <xf numFmtId="0" fontId="1" fillId="0" borderId="23" xfId="0" applyFont="1" applyBorder="1" applyAlignment="1" applyProtection="1">
      <alignment horizontal="left" vertical="center"/>
      <protection hidden="1"/>
    </xf>
    <xf numFmtId="0" fontId="13" fillId="3" borderId="72" xfId="0" applyFont="1" applyFill="1" applyBorder="1" applyAlignment="1" applyProtection="1">
      <alignment horizontal="right" vertical="center" wrapText="1"/>
      <protection hidden="1"/>
    </xf>
    <xf numFmtId="0" fontId="14" fillId="7" borderId="26" xfId="0" applyFont="1" applyFill="1" applyBorder="1" applyAlignment="1" applyProtection="1">
      <alignment vertical="center" wrapText="1"/>
      <protection hidden="1"/>
    </xf>
    <xf numFmtId="0" fontId="14" fillId="7" borderId="27" xfId="0" applyFont="1" applyFill="1" applyBorder="1" applyAlignment="1" applyProtection="1">
      <alignment vertical="center" wrapText="1"/>
      <protection hidden="1"/>
    </xf>
    <xf numFmtId="0" fontId="7" fillId="5" borderId="58" xfId="0" applyFont="1" applyFill="1" applyBorder="1" applyAlignment="1" applyProtection="1">
      <alignment horizontal="right" vertical="center" wrapText="1"/>
      <protection hidden="1"/>
    </xf>
    <xf numFmtId="3" fontId="13" fillId="5" borderId="93" xfId="0" applyNumberFormat="1" applyFont="1" applyFill="1" applyBorder="1" applyAlignment="1" applyProtection="1">
      <alignment vertical="center" wrapText="1"/>
      <protection hidden="1"/>
    </xf>
    <xf numFmtId="3" fontId="13" fillId="5" borderId="43" xfId="0" applyNumberFormat="1" applyFont="1" applyFill="1" applyBorder="1" applyAlignment="1" applyProtection="1">
      <alignment vertical="center" wrapText="1"/>
      <protection hidden="1"/>
    </xf>
    <xf numFmtId="3" fontId="13" fillId="0" borderId="0" xfId="0" applyNumberFormat="1" applyFont="1" applyFill="1" applyBorder="1" applyAlignment="1" applyProtection="1">
      <alignment horizontal="right" vertical="center" wrapText="1"/>
      <protection hidden="1"/>
    </xf>
    <xf numFmtId="3" fontId="13" fillId="0" borderId="68" xfId="0" applyNumberFormat="1" applyFont="1" applyFill="1" applyBorder="1" applyAlignment="1" applyProtection="1">
      <alignment horizontal="right" vertical="center" wrapText="1"/>
      <protection hidden="1"/>
    </xf>
    <xf numFmtId="0" fontId="17" fillId="5" borderId="55" xfId="0" applyFont="1" applyFill="1" applyBorder="1" applyAlignment="1" applyProtection="1">
      <alignment horizontal="right" vertical="center" wrapText="1"/>
      <protection hidden="1"/>
    </xf>
    <xf numFmtId="3" fontId="13" fillId="0" borderId="55" xfId="0" applyNumberFormat="1" applyFont="1" applyFill="1" applyBorder="1" applyAlignment="1" applyProtection="1">
      <alignment vertical="center" wrapText="1"/>
      <protection hidden="1"/>
    </xf>
    <xf numFmtId="0" fontId="1" fillId="0" borderId="68" xfId="0" applyFont="1" applyBorder="1" applyAlignment="1" applyProtection="1">
      <alignment vertical="center"/>
      <protection hidden="1"/>
    </xf>
    <xf numFmtId="0" fontId="14" fillId="0" borderId="26" xfId="0" applyFont="1" applyBorder="1" applyAlignment="1" applyProtection="1">
      <alignment horizontal="left" vertical="center"/>
      <protection hidden="1"/>
    </xf>
    <xf numFmtId="0" fontId="1" fillId="0" borderId="27" xfId="0" applyFont="1" applyBorder="1" applyAlignment="1" applyProtection="1">
      <alignment horizontal="left" vertical="center"/>
      <protection hidden="1"/>
    </xf>
    <xf numFmtId="0" fontId="17" fillId="5" borderId="18" xfId="0" applyFont="1" applyFill="1" applyBorder="1" applyAlignment="1" applyProtection="1">
      <alignment horizontal="right" vertical="center" wrapText="1"/>
      <protection hidden="1"/>
    </xf>
    <xf numFmtId="3" fontId="39" fillId="5" borderId="55" xfId="0" applyNumberFormat="1" applyFont="1" applyFill="1" applyBorder="1" applyAlignment="1" applyProtection="1">
      <alignment horizontal="center" vertical="center" wrapText="1"/>
      <protection hidden="1"/>
    </xf>
    <xf numFmtId="3" fontId="39" fillId="5" borderId="17" xfId="0" applyNumberFormat="1" applyFont="1" applyFill="1" applyBorder="1" applyAlignment="1" applyProtection="1">
      <alignment horizontal="center" vertical="center" wrapText="1"/>
      <protection hidden="1"/>
    </xf>
    <xf numFmtId="0" fontId="1" fillId="0" borderId="68" xfId="0" applyFont="1" applyFill="1" applyBorder="1" applyAlignment="1" applyProtection="1">
      <alignment vertical="center"/>
      <protection hidden="1"/>
    </xf>
    <xf numFmtId="0" fontId="0" fillId="0" borderId="0" xfId="0" applyFill="1" applyAlignment="1" applyProtection="1">
      <alignment vertical="center"/>
      <protection hidden="1"/>
    </xf>
    <xf numFmtId="164" fontId="13" fillId="5" borderId="43" xfId="0" applyNumberFormat="1" applyFont="1" applyFill="1" applyBorder="1" applyAlignment="1" applyProtection="1">
      <alignment vertical="center" wrapText="1"/>
      <protection hidden="1"/>
    </xf>
    <xf numFmtId="0" fontId="39" fillId="5" borderId="55" xfId="0" applyFont="1" applyFill="1" applyBorder="1" applyAlignment="1" applyProtection="1">
      <alignment horizontal="center" vertical="center" wrapText="1"/>
      <protection hidden="1"/>
    </xf>
    <xf numFmtId="0" fontId="7" fillId="0" borderId="67" xfId="0" applyFont="1" applyFill="1" applyBorder="1" applyAlignment="1" applyProtection="1">
      <alignment horizontal="right" vertical="center" wrapText="1"/>
      <protection hidden="1"/>
    </xf>
    <xf numFmtId="0" fontId="13" fillId="0" borderId="0" xfId="0" applyFont="1" applyFill="1" applyBorder="1" applyAlignment="1" applyProtection="1">
      <alignment horizontal="left" vertical="center" wrapText="1"/>
      <protection hidden="1"/>
    </xf>
    <xf numFmtId="3" fontId="13" fillId="0" borderId="0" xfId="0" applyNumberFormat="1" applyFont="1" applyFill="1" applyBorder="1" applyAlignment="1" applyProtection="1">
      <alignment vertical="center" wrapText="1"/>
      <protection hidden="1"/>
    </xf>
    <xf numFmtId="0" fontId="5" fillId="20" borderId="14" xfId="0" applyFont="1" applyFill="1" applyBorder="1" applyAlignment="1" applyProtection="1">
      <alignment horizontal="center" vertical="center" wrapText="1"/>
      <protection hidden="1"/>
    </xf>
    <xf numFmtId="0" fontId="5" fillId="0" borderId="68" xfId="0" applyFont="1" applyFill="1" applyBorder="1" applyAlignment="1" applyProtection="1">
      <alignment vertical="center" wrapText="1"/>
      <protection hidden="1"/>
    </xf>
    <xf numFmtId="0" fontId="2" fillId="0" borderId="3" xfId="0" applyFont="1" applyFill="1" applyBorder="1" applyAlignment="1" applyProtection="1">
      <alignment horizontal="center" vertical="center"/>
      <protection hidden="1"/>
    </xf>
    <xf numFmtId="0" fontId="5" fillId="0" borderId="3" xfId="0" applyFont="1" applyFill="1" applyBorder="1" applyAlignment="1" applyProtection="1">
      <alignment horizontal="center" vertical="center"/>
      <protection hidden="1"/>
    </xf>
    <xf numFmtId="0" fontId="5" fillId="0" borderId="41" xfId="0" applyFont="1" applyFill="1" applyBorder="1" applyAlignment="1" applyProtection="1">
      <alignment horizontal="center" vertical="center"/>
      <protection hidden="1"/>
    </xf>
    <xf numFmtId="9" fontId="13" fillId="5" borderId="38" xfId="1" applyFont="1" applyFill="1" applyBorder="1" applyAlignment="1" applyProtection="1">
      <alignment horizontal="right" vertical="center" wrapText="1"/>
      <protection hidden="1"/>
    </xf>
    <xf numFmtId="0" fontId="1" fillId="0" borderId="68" xfId="0" applyFont="1" applyFill="1" applyBorder="1" applyAlignment="1" applyProtection="1">
      <alignment horizontal="left" vertical="center"/>
      <protection hidden="1"/>
    </xf>
    <xf numFmtId="0" fontId="8" fillId="5" borderId="55" xfId="0" applyFont="1" applyFill="1" applyBorder="1" applyAlignment="1" applyProtection="1">
      <alignment horizontal="center" vertical="center" wrapText="1"/>
      <protection hidden="1"/>
    </xf>
    <xf numFmtId="0" fontId="5" fillId="22" borderId="14" xfId="0" applyFont="1" applyFill="1" applyBorder="1" applyAlignment="1" applyProtection="1">
      <alignment horizontal="center" vertical="center" wrapText="1"/>
      <protection hidden="1"/>
    </xf>
    <xf numFmtId="0" fontId="14" fillId="0" borderId="0" xfId="0" applyFont="1" applyFill="1" applyBorder="1" applyAlignment="1" applyProtection="1">
      <alignment vertical="center" wrapText="1"/>
      <protection hidden="1"/>
    </xf>
    <xf numFmtId="0" fontId="14" fillId="0" borderId="68" xfId="0" applyFont="1" applyFill="1" applyBorder="1" applyAlignment="1" applyProtection="1">
      <alignment vertical="center" wrapText="1"/>
      <protection hidden="1"/>
    </xf>
    <xf numFmtId="3" fontId="9" fillId="0" borderId="0" xfId="0" applyNumberFormat="1" applyFont="1" applyFill="1" applyBorder="1" applyAlignment="1" applyProtection="1">
      <alignment horizontal="right" vertical="center" wrapText="1"/>
      <protection hidden="1"/>
    </xf>
    <xf numFmtId="0" fontId="5" fillId="8" borderId="71" xfId="0" applyFont="1" applyFill="1" applyBorder="1" applyAlignment="1" applyProtection="1">
      <alignment horizontal="center" vertical="center" wrapText="1"/>
      <protection hidden="1"/>
    </xf>
    <xf numFmtId="0" fontId="5" fillId="8" borderId="37" xfId="0" applyFont="1" applyFill="1" applyBorder="1" applyAlignment="1" applyProtection="1">
      <alignment horizontal="center" vertical="center" wrapText="1"/>
      <protection hidden="1"/>
    </xf>
    <xf numFmtId="0" fontId="13" fillId="3" borderId="23" xfId="0" applyFont="1" applyFill="1" applyBorder="1" applyAlignment="1" applyProtection="1">
      <alignment vertical="center" wrapText="1"/>
      <protection hidden="1"/>
    </xf>
    <xf numFmtId="0" fontId="13" fillId="3" borderId="25" xfId="0" applyFont="1" applyFill="1" applyBorder="1" applyAlignment="1" applyProtection="1">
      <alignment vertical="center" wrapText="1"/>
      <protection hidden="1"/>
    </xf>
    <xf numFmtId="3" fontId="13" fillId="6" borderId="95" xfId="0" applyNumberFormat="1" applyFont="1" applyFill="1" applyBorder="1" applyAlignment="1" applyProtection="1">
      <alignment horizontal="right" vertical="center"/>
      <protection hidden="1"/>
    </xf>
    <xf numFmtId="0" fontId="1" fillId="3" borderId="23" xfId="0" applyFont="1" applyFill="1" applyBorder="1" applyAlignment="1" applyProtection="1">
      <alignment vertical="center" wrapText="1"/>
      <protection hidden="1"/>
    </xf>
    <xf numFmtId="3" fontId="13" fillId="6" borderId="37" xfId="0" applyNumberFormat="1" applyFont="1" applyFill="1" applyBorder="1" applyAlignment="1" applyProtection="1">
      <alignment horizontal="right" vertical="center"/>
      <protection hidden="1"/>
    </xf>
    <xf numFmtId="166" fontId="13" fillId="6" borderId="88" xfId="0" applyNumberFormat="1" applyFont="1" applyFill="1" applyBorder="1" applyAlignment="1" applyProtection="1">
      <alignment horizontal="right" vertical="center"/>
      <protection hidden="1"/>
    </xf>
    <xf numFmtId="0" fontId="7" fillId="5" borderId="45" xfId="0" applyFont="1" applyFill="1" applyBorder="1" applyAlignment="1" applyProtection="1">
      <alignment horizontal="right" vertical="center" wrapText="1"/>
      <protection hidden="1"/>
    </xf>
    <xf numFmtId="0" fontId="5" fillId="8" borderId="69" xfId="0" applyFont="1" applyFill="1" applyBorder="1" applyAlignment="1" applyProtection="1">
      <alignment horizontal="center" vertical="center" wrapText="1"/>
      <protection hidden="1"/>
    </xf>
    <xf numFmtId="0" fontId="5" fillId="8" borderId="42" xfId="0" applyFont="1" applyFill="1" applyBorder="1" applyAlignment="1" applyProtection="1">
      <alignment horizontal="center" vertical="center" wrapText="1"/>
      <protection hidden="1"/>
    </xf>
    <xf numFmtId="0" fontId="1" fillId="3" borderId="25" xfId="0" applyFont="1" applyFill="1" applyBorder="1" applyAlignment="1" applyProtection="1">
      <alignment vertical="center"/>
      <protection hidden="1"/>
    </xf>
    <xf numFmtId="3" fontId="13" fillId="18" borderId="37" xfId="0" applyNumberFormat="1" applyFont="1" applyFill="1" applyBorder="1" applyAlignment="1" applyProtection="1">
      <alignment horizontal="right" vertical="center"/>
      <protection hidden="1"/>
    </xf>
    <xf numFmtId="0" fontId="13" fillId="5" borderId="46" xfId="0" applyFont="1" applyFill="1" applyBorder="1" applyAlignment="1" applyProtection="1">
      <alignment vertical="center" wrapText="1"/>
      <protection hidden="1"/>
    </xf>
    <xf numFmtId="0" fontId="13" fillId="5" borderId="47" xfId="0" applyFont="1" applyFill="1" applyBorder="1" applyAlignment="1" applyProtection="1">
      <alignment vertical="center" wrapText="1"/>
      <protection hidden="1"/>
    </xf>
    <xf numFmtId="3" fontId="13" fillId="5" borderId="91" xfId="0" applyNumberFormat="1" applyFont="1" applyFill="1" applyBorder="1" applyAlignment="1" applyProtection="1">
      <alignment vertical="center" wrapText="1"/>
      <protection hidden="1"/>
    </xf>
    <xf numFmtId="3" fontId="13" fillId="5" borderId="48" xfId="0" applyNumberFormat="1" applyFont="1" applyFill="1" applyBorder="1" applyAlignment="1" applyProtection="1">
      <alignment vertical="center" wrapText="1"/>
      <protection hidden="1"/>
    </xf>
    <xf numFmtId="0" fontId="13" fillId="0" borderId="0" xfId="0" applyFont="1" applyFill="1" applyBorder="1" applyAlignment="1" applyProtection="1">
      <alignment vertical="center" wrapText="1"/>
      <protection hidden="1"/>
    </xf>
    <xf numFmtId="0" fontId="1" fillId="0" borderId="0" xfId="0" applyFont="1" applyFill="1" applyAlignment="1" applyProtection="1">
      <protection hidden="1"/>
    </xf>
    <xf numFmtId="0" fontId="1" fillId="0" borderId="0" xfId="0" applyFont="1" applyFill="1" applyProtection="1">
      <protection hidden="1"/>
    </xf>
    <xf numFmtId="0" fontId="0" fillId="0" borderId="0" xfId="0" applyFill="1" applyProtection="1">
      <protection hidden="1"/>
    </xf>
    <xf numFmtId="0" fontId="1" fillId="3" borderId="0" xfId="0" applyFont="1" applyFill="1" applyProtection="1">
      <protection hidden="1"/>
    </xf>
    <xf numFmtId="0" fontId="1" fillId="0" borderId="0" xfId="0" applyFont="1" applyProtection="1">
      <protection hidden="1"/>
    </xf>
    <xf numFmtId="0" fontId="0" fillId="0" borderId="0" xfId="0" applyProtection="1">
      <protection hidden="1"/>
    </xf>
    <xf numFmtId="0" fontId="1" fillId="7" borderId="0" xfId="0" applyFont="1" applyFill="1" applyProtection="1">
      <protection hidden="1"/>
    </xf>
    <xf numFmtId="0" fontId="1" fillId="0" borderId="0" xfId="0" applyFont="1" applyFill="1" applyAlignment="1" applyProtection="1">
      <alignment wrapText="1"/>
      <protection hidden="1"/>
    </xf>
    <xf numFmtId="0" fontId="1" fillId="0" borderId="0" xfId="0" applyFont="1" applyAlignment="1" applyProtection="1">
      <alignment wrapText="1"/>
      <protection hidden="1"/>
    </xf>
    <xf numFmtId="3" fontId="1" fillId="4" borderId="64" xfId="0" applyNumberFormat="1" applyFont="1" applyFill="1" applyBorder="1" applyAlignment="1" applyProtection="1">
      <alignment horizontal="right" vertical="center"/>
      <protection locked="0" hidden="1"/>
    </xf>
    <xf numFmtId="3" fontId="1" fillId="4" borderId="21" xfId="0" applyNumberFormat="1" applyFont="1" applyFill="1" applyBorder="1" applyAlignment="1" applyProtection="1">
      <alignment horizontal="right" vertical="center"/>
      <protection locked="0" hidden="1"/>
    </xf>
    <xf numFmtId="0" fontId="1" fillId="8" borderId="96" xfId="0" applyFont="1" applyFill="1" applyBorder="1" applyAlignment="1" applyProtection="1">
      <alignment vertical="center" wrapText="1"/>
      <protection locked="0" hidden="1"/>
    </xf>
    <xf numFmtId="3" fontId="1" fillId="4" borderId="37" xfId="0" applyNumberFormat="1" applyFont="1" applyFill="1" applyBorder="1" applyAlignment="1" applyProtection="1">
      <alignment horizontal="right" vertical="center"/>
      <protection locked="0" hidden="1"/>
    </xf>
    <xf numFmtId="3" fontId="1" fillId="4" borderId="38" xfId="0" applyNumberFormat="1" applyFont="1" applyFill="1" applyBorder="1" applyAlignment="1" applyProtection="1">
      <alignment horizontal="right" vertical="center"/>
      <protection locked="0" hidden="1"/>
    </xf>
    <xf numFmtId="3" fontId="1" fillId="4" borderId="89" xfId="0" applyNumberFormat="1" applyFont="1" applyFill="1" applyBorder="1" applyAlignment="1" applyProtection="1">
      <alignment horizontal="right" vertical="center"/>
      <protection locked="0" hidden="1"/>
    </xf>
    <xf numFmtId="3" fontId="1" fillId="4" borderId="88" xfId="0" applyNumberFormat="1" applyFont="1" applyFill="1" applyBorder="1" applyAlignment="1" applyProtection="1">
      <alignment horizontal="right" vertical="center"/>
      <protection locked="0" hidden="1"/>
    </xf>
    <xf numFmtId="164" fontId="1" fillId="4" borderId="37" xfId="0" applyNumberFormat="1" applyFont="1" applyFill="1" applyBorder="1" applyAlignment="1" applyProtection="1">
      <alignment horizontal="right" vertical="center"/>
      <protection locked="0" hidden="1"/>
    </xf>
    <xf numFmtId="164" fontId="1" fillId="4" borderId="38" xfId="0" applyNumberFormat="1" applyFont="1" applyFill="1" applyBorder="1" applyAlignment="1" applyProtection="1">
      <alignment horizontal="right" vertical="center"/>
      <protection locked="0" hidden="1"/>
    </xf>
    <xf numFmtId="165" fontId="1" fillId="4" borderId="38" xfId="0" applyNumberFormat="1" applyFont="1" applyFill="1" applyBorder="1" applyAlignment="1" applyProtection="1">
      <alignment horizontal="right" vertical="center"/>
      <protection locked="0" hidden="1"/>
    </xf>
    <xf numFmtId="0" fontId="14" fillId="8" borderId="33" xfId="0" applyFont="1" applyFill="1" applyBorder="1" applyAlignment="1" applyProtection="1">
      <alignment vertical="center" wrapText="1"/>
      <protection locked="0" hidden="1"/>
    </xf>
    <xf numFmtId="3" fontId="1" fillId="4" borderId="96" xfId="0" applyNumberFormat="1" applyFont="1" applyFill="1" applyBorder="1" applyAlignment="1" applyProtection="1">
      <alignment horizontal="right" vertical="center"/>
      <protection locked="0" hidden="1"/>
    </xf>
    <xf numFmtId="166" fontId="1" fillId="4" borderId="89" xfId="0" applyNumberFormat="1" applyFont="1" applyFill="1" applyBorder="1" applyAlignment="1" applyProtection="1">
      <alignment horizontal="right" vertical="center"/>
      <protection locked="0" hidden="1"/>
    </xf>
    <xf numFmtId="166" fontId="1" fillId="4" borderId="88" xfId="0" applyNumberFormat="1" applyFont="1" applyFill="1" applyBorder="1" applyAlignment="1" applyProtection="1">
      <alignment horizontal="right" vertical="center"/>
      <protection locked="0" hidden="1"/>
    </xf>
    <xf numFmtId="3" fontId="1" fillId="4" borderId="70" xfId="0" applyNumberFormat="1" applyFont="1" applyFill="1" applyBorder="1" applyAlignment="1" applyProtection="1">
      <alignment horizontal="right" vertical="center"/>
      <protection locked="0" hidden="1"/>
    </xf>
    <xf numFmtId="0" fontId="1" fillId="0" borderId="0" xfId="4" applyFont="1" applyProtection="1">
      <protection hidden="1"/>
    </xf>
    <xf numFmtId="0" fontId="1" fillId="3" borderId="67" xfId="4" applyFont="1" applyFill="1" applyBorder="1" applyAlignment="1" applyProtection="1">
      <alignment horizontal="left"/>
      <protection hidden="1"/>
    </xf>
    <xf numFmtId="0" fontId="1" fillId="3" borderId="0" xfId="4" applyFont="1" applyFill="1" applyBorder="1" applyProtection="1">
      <protection hidden="1"/>
    </xf>
    <xf numFmtId="0" fontId="1" fillId="3" borderId="68" xfId="4" applyFont="1" applyFill="1" applyBorder="1" applyProtection="1">
      <protection hidden="1"/>
    </xf>
    <xf numFmtId="0" fontId="1" fillId="0" borderId="0" xfId="4" applyFont="1" applyAlignment="1" applyProtection="1">
      <alignment horizontal="left" vertical="center" wrapText="1"/>
      <protection hidden="1"/>
    </xf>
    <xf numFmtId="0" fontId="5" fillId="0" borderId="67" xfId="4" applyFont="1" applyFill="1" applyBorder="1" applyAlignment="1" applyProtection="1">
      <alignment horizontal="left" vertical="center" wrapText="1"/>
      <protection hidden="1"/>
    </xf>
    <xf numFmtId="0" fontId="5" fillId="0" borderId="0" xfId="4" applyFont="1" applyFill="1" applyBorder="1" applyAlignment="1" applyProtection="1">
      <alignment horizontal="left" vertical="center" wrapText="1"/>
      <protection hidden="1"/>
    </xf>
    <xf numFmtId="0" fontId="1" fillId="3" borderId="0" xfId="4" applyFont="1" applyFill="1" applyBorder="1" applyAlignment="1" applyProtection="1">
      <alignment horizontal="left" vertical="center" wrapText="1"/>
      <protection hidden="1"/>
    </xf>
    <xf numFmtId="0" fontId="1" fillId="3" borderId="68" xfId="4" applyFont="1" applyFill="1" applyBorder="1" applyAlignment="1" applyProtection="1">
      <alignment horizontal="left" vertical="center" wrapText="1"/>
      <protection hidden="1"/>
    </xf>
    <xf numFmtId="0" fontId="1" fillId="0" borderId="39" xfId="0" applyFont="1" applyFill="1" applyBorder="1" applyAlignment="1" applyProtection="1">
      <alignment horizontal="left" vertical="center" wrapText="1"/>
      <protection hidden="1"/>
    </xf>
    <xf numFmtId="0" fontId="1" fillId="0" borderId="23" xfId="0" applyFont="1" applyFill="1" applyBorder="1" applyAlignment="1" applyProtection="1">
      <alignment horizontal="left" vertical="center" wrapText="1"/>
      <protection hidden="1"/>
    </xf>
    <xf numFmtId="0" fontId="1" fillId="0" borderId="25" xfId="0" applyFont="1" applyFill="1" applyBorder="1" applyAlignment="1" applyProtection="1">
      <alignment horizontal="left" vertical="center" wrapText="1"/>
      <protection hidden="1"/>
    </xf>
    <xf numFmtId="0" fontId="1" fillId="0" borderId="0" xfId="4" applyFont="1" applyFill="1" applyProtection="1">
      <protection hidden="1"/>
    </xf>
    <xf numFmtId="0" fontId="1" fillId="0" borderId="0" xfId="4" applyFont="1" applyAlignment="1" applyProtection="1">
      <alignment horizontal="left"/>
      <protection hidden="1"/>
    </xf>
    <xf numFmtId="0" fontId="1" fillId="0" borderId="0" xfId="4" applyFont="1" applyAlignment="1" applyProtection="1">
      <alignment horizontal="right"/>
      <protection hidden="1"/>
    </xf>
    <xf numFmtId="0" fontId="10" fillId="0" borderId="0" xfId="4" applyFont="1" applyProtection="1">
      <protection hidden="1"/>
    </xf>
    <xf numFmtId="0" fontId="28" fillId="3" borderId="67" xfId="4" applyFont="1" applyFill="1" applyBorder="1" applyProtection="1">
      <protection hidden="1"/>
    </xf>
    <xf numFmtId="0" fontId="1" fillId="3" borderId="67" xfId="4" applyFont="1" applyFill="1" applyBorder="1" applyProtection="1">
      <protection hidden="1"/>
    </xf>
    <xf numFmtId="0" fontId="31" fillId="3" borderId="0" xfId="4" applyFont="1" applyFill="1" applyBorder="1" applyProtection="1">
      <protection hidden="1"/>
    </xf>
    <xf numFmtId="0" fontId="5" fillId="2" borderId="18" xfId="4" applyFont="1" applyFill="1" applyBorder="1" applyAlignment="1" applyProtection="1">
      <alignment horizontal="center" vertical="center" wrapText="1"/>
      <protection hidden="1"/>
    </xf>
    <xf numFmtId="0" fontId="7" fillId="2" borderId="15" xfId="4" applyFont="1" applyFill="1" applyBorder="1" applyAlignment="1" applyProtection="1">
      <alignment horizontal="center" vertical="center" wrapText="1"/>
      <protection hidden="1"/>
    </xf>
    <xf numFmtId="0" fontId="7" fillId="2" borderId="55" xfId="4" applyFont="1" applyFill="1" applyBorder="1" applyAlignment="1" applyProtection="1">
      <alignment horizontal="center" vertical="center" wrapText="1"/>
      <protection hidden="1"/>
    </xf>
    <xf numFmtId="0" fontId="12" fillId="2" borderId="19" xfId="4" applyFont="1" applyFill="1" applyBorder="1" applyAlignment="1" applyProtection="1">
      <alignment horizontal="center" vertical="center" wrapText="1"/>
      <protection hidden="1"/>
    </xf>
    <xf numFmtId="0" fontId="1" fillId="0" borderId="22" xfId="4" applyFont="1" applyBorder="1" applyAlignment="1" applyProtection="1">
      <alignment horizontal="right" wrapText="1"/>
      <protection hidden="1"/>
    </xf>
    <xf numFmtId="164" fontId="1" fillId="5" borderId="103" xfId="4" applyNumberFormat="1" applyFont="1" applyFill="1" applyBorder="1" applyAlignment="1" applyProtection="1">
      <alignment horizontal="right"/>
      <protection hidden="1"/>
    </xf>
    <xf numFmtId="9" fontId="27" fillId="7" borderId="23" xfId="4" applyNumberFormat="1" applyFont="1" applyFill="1" applyBorder="1" applyProtection="1">
      <protection hidden="1"/>
    </xf>
    <xf numFmtId="164" fontId="1" fillId="5" borderId="53" xfId="4" applyNumberFormat="1" applyFont="1" applyFill="1" applyBorder="1" applyAlignment="1" applyProtection="1">
      <alignment horizontal="right"/>
      <protection hidden="1"/>
    </xf>
    <xf numFmtId="9" fontId="27" fillId="7" borderId="35" xfId="4" applyNumberFormat="1" applyFont="1" applyFill="1" applyBorder="1" applyProtection="1">
      <protection hidden="1"/>
    </xf>
    <xf numFmtId="164" fontId="1" fillId="5" borderId="104" xfId="4" applyNumberFormat="1" applyFont="1" applyFill="1" applyBorder="1" applyAlignment="1" applyProtection="1">
      <alignment horizontal="right"/>
      <protection hidden="1"/>
    </xf>
    <xf numFmtId="0" fontId="13" fillId="5" borderId="29" xfId="4" applyFont="1" applyFill="1" applyBorder="1" applyAlignment="1" applyProtection="1">
      <alignment horizontal="right" wrapText="1"/>
      <protection hidden="1"/>
    </xf>
    <xf numFmtId="9" fontId="13" fillId="5" borderId="47" xfId="4" applyNumberFormat="1" applyFont="1" applyFill="1" applyBorder="1" applyAlignment="1" applyProtection="1">
      <alignment horizontal="center"/>
      <protection hidden="1"/>
    </xf>
    <xf numFmtId="9" fontId="13" fillId="5" borderId="52" xfId="4" applyNumberFormat="1" applyFont="1" applyFill="1" applyBorder="1" applyAlignment="1" applyProtection="1">
      <alignment horizontal="right"/>
      <protection hidden="1"/>
    </xf>
    <xf numFmtId="164" fontId="5" fillId="5" borderId="31" xfId="4" applyNumberFormat="1" applyFont="1" applyFill="1" applyBorder="1" applyAlignment="1" applyProtection="1">
      <alignment horizontal="right" vertical="center" wrapText="1"/>
      <protection hidden="1"/>
    </xf>
    <xf numFmtId="0" fontId="17" fillId="5" borderId="18" xfId="4" applyFont="1" applyFill="1" applyBorder="1" applyAlignment="1" applyProtection="1">
      <alignment horizontal="right" vertical="center" wrapText="1"/>
      <protection hidden="1"/>
    </xf>
    <xf numFmtId="0" fontId="29" fillId="5" borderId="15" xfId="4" applyFont="1" applyFill="1" applyBorder="1" applyAlignment="1" applyProtection="1">
      <alignment horizontal="center" vertical="center" wrapText="1"/>
      <protection hidden="1"/>
    </xf>
    <xf numFmtId="0" fontId="39" fillId="5" borderId="55" xfId="4" applyFont="1" applyFill="1" applyBorder="1" applyAlignment="1" applyProtection="1">
      <alignment horizontal="right" vertical="center" wrapText="1"/>
      <protection hidden="1"/>
    </xf>
    <xf numFmtId="0" fontId="32" fillId="5" borderId="17" xfId="4" applyFont="1" applyFill="1" applyBorder="1" applyAlignment="1" applyProtection="1">
      <alignment vertical="center" wrapText="1"/>
      <protection hidden="1"/>
    </xf>
    <xf numFmtId="0" fontId="20" fillId="3" borderId="67" xfId="4" applyFont="1" applyFill="1" applyBorder="1" applyAlignment="1" applyProtection="1">
      <alignment wrapText="1"/>
      <protection hidden="1"/>
    </xf>
    <xf numFmtId="0" fontId="5" fillId="3" borderId="0" xfId="4" applyFont="1" applyFill="1" applyBorder="1" applyAlignment="1" applyProtection="1">
      <alignment wrapText="1"/>
      <protection hidden="1"/>
    </xf>
    <xf numFmtId="0" fontId="27" fillId="7" borderId="68" xfId="4" applyFont="1" applyFill="1" applyBorder="1" applyProtection="1">
      <protection hidden="1"/>
    </xf>
    <xf numFmtId="0" fontId="9" fillId="3" borderId="67" xfId="4" applyFont="1" applyFill="1" applyBorder="1" applyAlignment="1" applyProtection="1">
      <alignment wrapText="1"/>
      <protection hidden="1"/>
    </xf>
    <xf numFmtId="0" fontId="1" fillId="3" borderId="0" xfId="4" applyFont="1" applyFill="1" applyBorder="1" applyAlignment="1" applyProtection="1">
      <alignment wrapText="1"/>
      <protection hidden="1"/>
    </xf>
    <xf numFmtId="0" fontId="27" fillId="3" borderId="0" xfId="4" applyFont="1" applyFill="1" applyBorder="1" applyProtection="1">
      <protection hidden="1"/>
    </xf>
    <xf numFmtId="0" fontId="1" fillId="0" borderId="0" xfId="4" applyFont="1" applyAlignment="1" applyProtection="1">
      <alignment wrapText="1"/>
      <protection hidden="1"/>
    </xf>
    <xf numFmtId="0" fontId="1" fillId="0" borderId="58" xfId="4" applyFont="1" applyBorder="1" applyAlignment="1" applyProtection="1">
      <alignment horizontal="right" wrapText="1"/>
      <protection hidden="1"/>
    </xf>
    <xf numFmtId="0" fontId="9" fillId="7" borderId="67" xfId="4" applyFont="1" applyFill="1" applyBorder="1" applyAlignment="1" applyProtection="1">
      <alignment wrapText="1"/>
      <protection hidden="1"/>
    </xf>
    <xf numFmtId="0" fontId="1" fillId="7" borderId="0" xfId="4" applyFont="1" applyFill="1" applyBorder="1" applyAlignment="1" applyProtection="1">
      <alignment horizontal="left" wrapText="1"/>
      <protection hidden="1"/>
    </xf>
    <xf numFmtId="0" fontId="1" fillId="7" borderId="68" xfId="4" applyFont="1" applyFill="1" applyBorder="1" applyProtection="1">
      <protection hidden="1"/>
    </xf>
    <xf numFmtId="0" fontId="1" fillId="7" borderId="0" xfId="4" applyFont="1" applyFill="1" applyAlignment="1" applyProtection="1">
      <alignment horizontal="right"/>
      <protection hidden="1"/>
    </xf>
    <xf numFmtId="0" fontId="10" fillId="7" borderId="0" xfId="4" applyFont="1" applyFill="1" applyProtection="1">
      <protection hidden="1"/>
    </xf>
    <xf numFmtId="0" fontId="1" fillId="7" borderId="0" xfId="4" applyFont="1" applyFill="1" applyProtection="1">
      <protection hidden="1"/>
    </xf>
    <xf numFmtId="0" fontId="5" fillId="2" borderId="55" xfId="4" applyFont="1" applyFill="1" applyBorder="1" applyAlignment="1" applyProtection="1">
      <alignment horizontal="center" vertical="center" wrapText="1"/>
      <protection hidden="1"/>
    </xf>
    <xf numFmtId="0" fontId="1" fillId="0" borderId="62" xfId="4" applyFont="1" applyBorder="1" applyAlignment="1" applyProtection="1">
      <alignment horizontal="right" wrapText="1"/>
      <protection hidden="1"/>
    </xf>
    <xf numFmtId="0" fontId="1" fillId="0" borderId="39" xfId="4" applyFont="1" applyBorder="1" applyAlignment="1" applyProtection="1">
      <alignment horizontal="right" wrapText="1"/>
      <protection hidden="1"/>
    </xf>
    <xf numFmtId="0" fontId="1" fillId="15" borderId="46" xfId="4" applyFont="1" applyFill="1" applyBorder="1" applyAlignment="1" applyProtection="1">
      <alignment wrapText="1"/>
      <protection hidden="1"/>
    </xf>
    <xf numFmtId="0" fontId="1" fillId="15" borderId="47" xfId="4" applyFont="1" applyFill="1" applyBorder="1" applyAlignment="1" applyProtection="1">
      <alignment wrapText="1"/>
      <protection hidden="1"/>
    </xf>
    <xf numFmtId="0" fontId="1" fillId="0" borderId="0" xfId="4" applyFont="1" applyBorder="1" applyProtection="1">
      <protection hidden="1"/>
    </xf>
    <xf numFmtId="0" fontId="1" fillId="0" borderId="61" xfId="4" applyFont="1" applyBorder="1" applyAlignment="1" applyProtection="1">
      <alignment horizontal="right" wrapText="1"/>
      <protection hidden="1"/>
    </xf>
    <xf numFmtId="0" fontId="1" fillId="7" borderId="39" xfId="4" applyFont="1" applyFill="1" applyBorder="1" applyAlignment="1" applyProtection="1">
      <alignment horizontal="right" wrapText="1"/>
      <protection hidden="1"/>
    </xf>
    <xf numFmtId="0" fontId="1" fillId="15" borderId="58" xfId="4" applyFont="1" applyFill="1" applyBorder="1" applyAlignment="1" applyProtection="1">
      <alignment horizontal="right" wrapText="1"/>
      <protection hidden="1"/>
    </xf>
    <xf numFmtId="0" fontId="1" fillId="7" borderId="67" xfId="4" applyFont="1" applyFill="1" applyBorder="1" applyAlignment="1" applyProtection="1">
      <alignment wrapText="1"/>
      <protection hidden="1"/>
    </xf>
    <xf numFmtId="0" fontId="1" fillId="7" borderId="0" xfId="4" applyFont="1" applyFill="1" applyBorder="1" applyAlignment="1" applyProtection="1">
      <alignment wrapText="1"/>
      <protection hidden="1"/>
    </xf>
    <xf numFmtId="0" fontId="25" fillId="7" borderId="68" xfId="4" applyFont="1" applyFill="1" applyBorder="1" applyAlignment="1" applyProtection="1">
      <alignment horizontal="right"/>
      <protection hidden="1"/>
    </xf>
    <xf numFmtId="0" fontId="1" fillId="0" borderId="0" xfId="4" applyFont="1" applyAlignment="1" applyProtection="1">
      <alignment horizontal="right" wrapText="1"/>
      <protection hidden="1"/>
    </xf>
    <xf numFmtId="0" fontId="1" fillId="7" borderId="66" xfId="4" applyFont="1" applyFill="1" applyBorder="1" applyAlignment="1" applyProtection="1">
      <alignment horizontal="right" wrapText="1"/>
      <protection hidden="1"/>
    </xf>
    <xf numFmtId="0" fontId="1" fillId="15" borderId="4" xfId="4" applyFont="1" applyFill="1" applyBorder="1" applyAlignment="1" applyProtection="1">
      <alignment wrapText="1"/>
      <protection hidden="1"/>
    </xf>
    <xf numFmtId="0" fontId="1" fillId="15" borderId="5" xfId="4" applyFont="1" applyFill="1" applyBorder="1" applyAlignment="1" applyProtection="1">
      <alignment wrapText="1"/>
      <protection hidden="1"/>
    </xf>
    <xf numFmtId="0" fontId="1" fillId="3" borderId="0" xfId="4" applyFont="1" applyFill="1" applyBorder="1" applyAlignment="1" applyProtection="1">
      <alignment horizontal="center"/>
      <protection hidden="1"/>
    </xf>
    <xf numFmtId="0" fontId="1" fillId="0" borderId="67" xfId="4" applyFont="1" applyBorder="1" applyProtection="1">
      <protection hidden="1"/>
    </xf>
    <xf numFmtId="0" fontId="1" fillId="0" borderId="68" xfId="4" applyFont="1" applyBorder="1" applyProtection="1">
      <protection hidden="1"/>
    </xf>
    <xf numFmtId="9" fontId="1" fillId="8" borderId="53" xfId="1" applyFont="1" applyFill="1" applyBorder="1" applyAlignment="1" applyProtection="1">
      <alignment horizontal="right"/>
      <protection locked="0" hidden="1"/>
    </xf>
    <xf numFmtId="9" fontId="1" fillId="8" borderId="60" xfId="1" applyFont="1" applyFill="1" applyBorder="1" applyAlignment="1" applyProtection="1">
      <alignment horizontal="right"/>
      <protection locked="0" hidden="1"/>
    </xf>
    <xf numFmtId="9" fontId="25" fillId="4" borderId="53" xfId="1" applyFont="1" applyFill="1" applyBorder="1" applyAlignment="1" applyProtection="1">
      <alignment horizontal="right"/>
      <protection locked="0" hidden="1"/>
    </xf>
    <xf numFmtId="9" fontId="25" fillId="4" borderId="59" xfId="1" applyFont="1" applyFill="1" applyBorder="1" applyAlignment="1" applyProtection="1">
      <alignment horizontal="right"/>
      <protection locked="0" hidden="1"/>
    </xf>
    <xf numFmtId="0" fontId="1" fillId="3" borderId="105" xfId="5" applyFont="1" applyFill="1" applyBorder="1" applyAlignment="1" applyProtection="1">
      <alignment horizontal="left"/>
      <protection hidden="1"/>
    </xf>
    <xf numFmtId="0" fontId="1" fillId="3" borderId="106" xfId="5" applyFont="1" applyFill="1" applyBorder="1" applyProtection="1">
      <protection hidden="1"/>
    </xf>
    <xf numFmtId="0" fontId="1" fillId="3" borderId="107" xfId="5" applyFont="1" applyFill="1" applyBorder="1" applyProtection="1">
      <protection hidden="1"/>
    </xf>
    <xf numFmtId="0" fontId="1" fillId="0" borderId="0" xfId="5" applyFont="1" applyProtection="1">
      <protection hidden="1"/>
    </xf>
    <xf numFmtId="0" fontId="1" fillId="3" borderId="62" xfId="5" applyFont="1" applyFill="1" applyBorder="1" applyAlignment="1" applyProtection="1">
      <alignment horizontal="left"/>
      <protection hidden="1"/>
    </xf>
    <xf numFmtId="0" fontId="1" fillId="3" borderId="35" xfId="5" applyFont="1" applyFill="1" applyBorder="1" applyProtection="1">
      <protection hidden="1"/>
    </xf>
    <xf numFmtId="0" fontId="1" fillId="3" borderId="95" xfId="5" applyFont="1" applyFill="1" applyBorder="1" applyProtection="1">
      <protection hidden="1"/>
    </xf>
    <xf numFmtId="0" fontId="5" fillId="2" borderId="22" xfId="5" applyFont="1" applyFill="1" applyBorder="1" applyAlignment="1" applyProtection="1">
      <alignment horizontal="left"/>
      <protection hidden="1"/>
    </xf>
    <xf numFmtId="0" fontId="5" fillId="2" borderId="10" xfId="5" applyFont="1" applyFill="1" applyBorder="1" applyProtection="1">
      <protection hidden="1"/>
    </xf>
    <xf numFmtId="0" fontId="5" fillId="2" borderId="23" xfId="5" applyFont="1" applyFill="1" applyBorder="1" applyProtection="1">
      <protection hidden="1"/>
    </xf>
    <xf numFmtId="0" fontId="5" fillId="2" borderId="25" xfId="5" applyFont="1" applyFill="1" applyBorder="1" applyProtection="1">
      <protection hidden="1"/>
    </xf>
    <xf numFmtId="0" fontId="1" fillId="3" borderId="22" xfId="5" applyFont="1" applyFill="1" applyBorder="1" applyAlignment="1" applyProtection="1">
      <alignment horizontal="left" vertical="top" wrapText="1"/>
      <protection hidden="1"/>
    </xf>
    <xf numFmtId="0" fontId="1" fillId="0" borderId="67" xfId="5" applyFont="1" applyBorder="1" applyAlignment="1" applyProtection="1">
      <alignment horizontal="left"/>
      <protection hidden="1"/>
    </xf>
    <xf numFmtId="0" fontId="1" fillId="0" borderId="0" xfId="5" applyFont="1" applyBorder="1" applyProtection="1">
      <protection hidden="1"/>
    </xf>
    <xf numFmtId="0" fontId="1" fillId="0" borderId="68" xfId="5" applyFont="1" applyBorder="1" applyProtection="1">
      <protection hidden="1"/>
    </xf>
    <xf numFmtId="0" fontId="5" fillId="2" borderId="22" xfId="5" applyFont="1" applyFill="1" applyBorder="1" applyAlignment="1" applyProtection="1">
      <alignment horizontal="left" vertical="top" wrapText="1"/>
      <protection hidden="1"/>
    </xf>
    <xf numFmtId="0" fontId="1" fillId="0" borderId="0" xfId="5" applyFont="1" applyFill="1" applyProtection="1">
      <protection hidden="1"/>
    </xf>
    <xf numFmtId="0" fontId="1" fillId="0" borderId="0" xfId="5" applyFont="1" applyFill="1" applyBorder="1" applyProtection="1">
      <protection hidden="1"/>
    </xf>
    <xf numFmtId="0" fontId="1" fillId="0" borderId="0" xfId="5" applyFont="1" applyFill="1" applyBorder="1" applyAlignment="1" applyProtection="1">
      <alignment horizontal="right"/>
      <protection hidden="1"/>
    </xf>
    <xf numFmtId="0" fontId="1" fillId="3" borderId="67" xfId="5" applyFont="1" applyFill="1" applyBorder="1" applyAlignment="1" applyProtection="1">
      <alignment horizontal="left" vertical="top" wrapText="1"/>
      <protection hidden="1"/>
    </xf>
    <xf numFmtId="0" fontId="1" fillId="3" borderId="0" xfId="5" applyFont="1" applyFill="1" applyBorder="1" applyAlignment="1" applyProtection="1">
      <alignment horizontal="left" vertical="top" wrapText="1"/>
      <protection hidden="1"/>
    </xf>
    <xf numFmtId="0" fontId="1" fillId="3" borderId="68" xfId="5" applyFont="1" applyFill="1" applyBorder="1" applyAlignment="1" applyProtection="1">
      <alignment horizontal="left" vertical="top" wrapText="1"/>
      <protection hidden="1"/>
    </xf>
    <xf numFmtId="0" fontId="5" fillId="2" borderId="22" xfId="5" applyFont="1" applyFill="1" applyBorder="1" applyAlignment="1" applyProtection="1">
      <alignment horizontal="left" vertical="center"/>
      <protection hidden="1"/>
    </xf>
    <xf numFmtId="0" fontId="1" fillId="3" borderId="67" xfId="5" applyFont="1" applyFill="1" applyBorder="1" applyAlignment="1" applyProtection="1">
      <alignment horizontal="left"/>
      <protection hidden="1"/>
    </xf>
    <xf numFmtId="0" fontId="1" fillId="3" borderId="0" xfId="5" applyFont="1" applyFill="1" applyBorder="1" applyProtection="1">
      <protection hidden="1"/>
    </xf>
    <xf numFmtId="0" fontId="1" fillId="3" borderId="68" xfId="5" applyFont="1" applyFill="1" applyBorder="1" applyProtection="1">
      <protection hidden="1"/>
    </xf>
    <xf numFmtId="0" fontId="5" fillId="2" borderId="22" xfId="5" applyFont="1" applyFill="1" applyBorder="1" applyAlignment="1" applyProtection="1">
      <alignment horizontal="left" vertical="top"/>
      <protection hidden="1"/>
    </xf>
    <xf numFmtId="0" fontId="1" fillId="3" borderId="102" xfId="5" applyFont="1" applyFill="1" applyBorder="1" applyAlignment="1" applyProtection="1">
      <alignment horizontal="left" vertical="top"/>
      <protection hidden="1"/>
    </xf>
    <xf numFmtId="0" fontId="1" fillId="0" borderId="0" xfId="5" applyFont="1" applyAlignment="1" applyProtection="1">
      <alignment horizontal="left"/>
      <protection hidden="1"/>
    </xf>
    <xf numFmtId="0" fontId="47" fillId="7" borderId="0" xfId="0" applyFont="1" applyFill="1" applyBorder="1" applyProtection="1">
      <protection hidden="1"/>
    </xf>
    <xf numFmtId="0" fontId="0" fillId="7" borderId="0" xfId="0" applyFill="1" applyProtection="1">
      <protection hidden="1"/>
    </xf>
    <xf numFmtId="0" fontId="1" fillId="26" borderId="67" xfId="0" applyFont="1" applyFill="1" applyBorder="1" applyAlignment="1" applyProtection="1">
      <alignment horizontal="center" vertical="center" wrapText="1"/>
      <protection hidden="1"/>
    </xf>
    <xf numFmtId="0" fontId="1" fillId="26" borderId="0" xfId="0" applyFont="1" applyFill="1" applyBorder="1" applyAlignment="1" applyProtection="1">
      <alignment horizontal="center" vertical="center" wrapText="1"/>
      <protection hidden="1"/>
    </xf>
    <xf numFmtId="0" fontId="1" fillId="26" borderId="68" xfId="0" applyFont="1" applyFill="1" applyBorder="1" applyAlignment="1" applyProtection="1">
      <alignment horizontal="center" vertical="center" wrapText="1"/>
      <protection hidden="1"/>
    </xf>
    <xf numFmtId="14" fontId="5" fillId="7" borderId="69" xfId="0" applyNumberFormat="1" applyFont="1" applyFill="1" applyBorder="1" applyAlignment="1" applyProtection="1">
      <alignment horizontal="center" vertical="center" wrapText="1"/>
      <protection hidden="1"/>
    </xf>
    <xf numFmtId="0" fontId="1" fillId="26" borderId="39" xfId="0" applyFont="1" applyFill="1" applyBorder="1" applyAlignment="1" applyProtection="1">
      <alignment vertical="center" wrapText="1"/>
      <protection hidden="1"/>
    </xf>
    <xf numFmtId="0" fontId="1" fillId="26" borderId="69" xfId="0" applyFont="1" applyFill="1" applyBorder="1" applyAlignment="1" applyProtection="1">
      <alignment vertical="center" wrapText="1"/>
      <protection hidden="1"/>
    </xf>
    <xf numFmtId="0" fontId="49" fillId="0" borderId="69" xfId="0" applyFont="1" applyFill="1" applyBorder="1" applyAlignment="1" applyProtection="1">
      <alignment horizontal="center" vertical="center" wrapText="1"/>
      <protection hidden="1"/>
    </xf>
    <xf numFmtId="0" fontId="5" fillId="26" borderId="77" xfId="0" applyFont="1" applyFill="1" applyBorder="1" applyAlignment="1" applyProtection="1">
      <alignment horizontal="center" vertical="center" wrapText="1"/>
      <protection hidden="1"/>
    </xf>
    <xf numFmtId="0" fontId="5" fillId="26" borderId="39" xfId="0" applyFont="1" applyFill="1" applyBorder="1" applyAlignment="1" applyProtection="1">
      <alignment vertical="center" wrapText="1"/>
      <protection hidden="1"/>
    </xf>
    <xf numFmtId="0" fontId="1" fillId="17" borderId="96" xfId="0" applyFont="1" applyFill="1" applyBorder="1" applyAlignment="1" applyProtection="1">
      <alignment vertical="center" wrapText="1"/>
      <protection hidden="1"/>
    </xf>
    <xf numFmtId="0" fontId="5" fillId="0" borderId="39" xfId="0" applyFont="1" applyFill="1" applyBorder="1" applyAlignment="1" applyProtection="1">
      <alignment horizontal="center" vertical="center" wrapText="1"/>
      <protection hidden="1"/>
    </xf>
    <xf numFmtId="0" fontId="1" fillId="26" borderId="0" xfId="0" applyFont="1" applyFill="1" applyBorder="1" applyAlignment="1" applyProtection="1">
      <alignment vertical="center" wrapText="1"/>
      <protection hidden="1"/>
    </xf>
    <xf numFmtId="0" fontId="1" fillId="8" borderId="96" xfId="0" applyFont="1" applyFill="1" applyBorder="1" applyAlignment="1" applyProtection="1">
      <alignment horizontal="center" vertical="center" wrapText="1"/>
      <protection locked="0" hidden="1"/>
    </xf>
    <xf numFmtId="0" fontId="1" fillId="8" borderId="70" xfId="0" applyFont="1" applyFill="1" applyBorder="1" applyAlignment="1" applyProtection="1">
      <alignment horizontal="center" vertical="center" wrapText="1"/>
      <protection locked="0" hidden="1"/>
    </xf>
    <xf numFmtId="0" fontId="1" fillId="8" borderId="77" xfId="0" applyFont="1" applyFill="1" applyBorder="1" applyAlignment="1" applyProtection="1">
      <alignment vertical="center" wrapText="1"/>
      <protection locked="0" hidden="1"/>
    </xf>
    <xf numFmtId="0" fontId="1" fillId="8" borderId="25" xfId="0" applyFont="1" applyFill="1" applyBorder="1" applyAlignment="1" applyProtection="1">
      <alignment vertical="center" wrapText="1"/>
      <protection locked="0" hidden="1"/>
    </xf>
    <xf numFmtId="0" fontId="1" fillId="8" borderId="39" xfId="0" applyFont="1" applyFill="1" applyBorder="1" applyAlignment="1" applyProtection="1">
      <alignment horizontal="center" vertical="center" wrapText="1"/>
      <protection locked="0" hidden="1"/>
    </xf>
    <xf numFmtId="0" fontId="14" fillId="8" borderId="39" xfId="0" applyFont="1" applyFill="1" applyBorder="1" applyAlignment="1" applyProtection="1">
      <alignment vertical="center" wrapText="1"/>
      <protection locked="0" hidden="1"/>
    </xf>
    <xf numFmtId="0" fontId="9" fillId="4" borderId="51" xfId="0" applyFont="1" applyFill="1" applyBorder="1" applyAlignment="1" applyProtection="1">
      <alignment horizontal="right" vertical="center" wrapText="1"/>
      <protection locked="0" hidden="1"/>
    </xf>
    <xf numFmtId="0" fontId="1" fillId="8" borderId="55" xfId="0" applyFont="1" applyFill="1" applyBorder="1" applyAlignment="1" applyProtection="1">
      <alignment horizontal="center" vertical="center"/>
      <protection locked="0" hidden="1"/>
    </xf>
    <xf numFmtId="0" fontId="27" fillId="4" borderId="54" xfId="4" applyFont="1" applyFill="1" applyBorder="1" applyAlignment="1" applyProtection="1">
      <alignment horizontal="center"/>
      <protection locked="0" hidden="1"/>
    </xf>
    <xf numFmtId="0" fontId="27" fillId="4" borderId="59" xfId="4" applyFont="1" applyFill="1" applyBorder="1" applyAlignment="1" applyProtection="1">
      <alignment horizontal="center"/>
      <protection locked="0" hidden="1"/>
    </xf>
    <xf numFmtId="1" fontId="1" fillId="8" borderId="53" xfId="4" applyNumberFormat="1" applyFont="1" applyFill="1" applyBorder="1" applyAlignment="1" applyProtection="1">
      <alignment horizontal="center"/>
      <protection locked="0" hidden="1"/>
    </xf>
    <xf numFmtId="1" fontId="1" fillId="8" borderId="54" xfId="4" applyNumberFormat="1" applyFont="1" applyFill="1" applyBorder="1" applyAlignment="1" applyProtection="1">
      <alignment horizontal="center"/>
      <protection locked="0" hidden="1"/>
    </xf>
    <xf numFmtId="1" fontId="1" fillId="8" borderId="59" xfId="4" applyNumberFormat="1" applyFont="1" applyFill="1" applyBorder="1" applyAlignment="1" applyProtection="1">
      <alignment horizontal="center"/>
      <protection locked="0" hidden="1"/>
    </xf>
    <xf numFmtId="0" fontId="51" fillId="27" borderId="121" xfId="0" applyFont="1" applyFill="1" applyBorder="1" applyAlignment="1">
      <alignment horizontal="center" wrapText="1"/>
    </xf>
    <xf numFmtId="0" fontId="51" fillId="27" borderId="122" xfId="0" applyFont="1" applyFill="1" applyBorder="1" applyAlignment="1">
      <alignment horizontal="center" wrapText="1"/>
    </xf>
    <xf numFmtId="0" fontId="51" fillId="27" borderId="123" xfId="0" applyFont="1" applyFill="1" applyBorder="1" applyAlignment="1">
      <alignment horizontal="center" wrapText="1"/>
    </xf>
    <xf numFmtId="3" fontId="0" fillId="27" borderId="40" xfId="0" applyNumberFormat="1" applyFill="1" applyBorder="1" applyAlignment="1">
      <alignment horizontal="right"/>
    </xf>
    <xf numFmtId="3" fontId="0" fillId="27" borderId="12" xfId="0" applyNumberFormat="1" applyFill="1" applyBorder="1" applyAlignment="1">
      <alignment horizontal="right"/>
    </xf>
    <xf numFmtId="3" fontId="0" fillId="27" borderId="78" xfId="0" applyNumberFormat="1" applyFill="1" applyBorder="1" applyAlignment="1">
      <alignment horizontal="right"/>
    </xf>
    <xf numFmtId="3" fontId="13" fillId="0" borderId="68" xfId="0" applyNumberFormat="1" applyFont="1" applyFill="1" applyBorder="1" applyAlignment="1" applyProtection="1">
      <alignment vertical="center" wrapText="1"/>
      <protection hidden="1"/>
    </xf>
    <xf numFmtId="0" fontId="13" fillId="3" borderId="124" xfId="0" applyFont="1" applyFill="1" applyBorder="1" applyAlignment="1" applyProtection="1">
      <alignment horizontal="right" vertical="center" wrapText="1"/>
      <protection hidden="1"/>
    </xf>
    <xf numFmtId="3" fontId="13" fillId="0" borderId="25" xfId="0" applyNumberFormat="1" applyFont="1" applyBorder="1" applyAlignment="1" applyProtection="1">
      <alignment horizontal="right" vertical="center"/>
      <protection hidden="1"/>
    </xf>
    <xf numFmtId="0" fontId="1" fillId="0" borderId="105" xfId="4" applyFont="1" applyBorder="1" applyAlignment="1" applyProtection="1">
      <alignment horizontal="right" wrapText="1"/>
      <protection hidden="1"/>
    </xf>
    <xf numFmtId="3" fontId="1" fillId="0" borderId="23" xfId="0" applyNumberFormat="1" applyFont="1" applyBorder="1" applyAlignment="1" applyProtection="1">
      <alignment horizontal="right" vertical="center"/>
      <protection hidden="1"/>
    </xf>
    <xf numFmtId="0" fontId="13" fillId="3" borderId="22" xfId="0" applyNumberFormat="1" applyFont="1" applyFill="1" applyBorder="1" applyAlignment="1" applyProtection="1">
      <alignment horizontal="right" vertical="center" wrapText="1"/>
      <protection hidden="1"/>
    </xf>
    <xf numFmtId="0" fontId="13" fillId="3" borderId="72" xfId="0" applyNumberFormat="1" applyFont="1" applyFill="1" applyBorder="1" applyAlignment="1" applyProtection="1">
      <alignment horizontal="right" vertical="center" wrapText="1"/>
      <protection hidden="1"/>
    </xf>
    <xf numFmtId="0" fontId="13" fillId="3" borderId="45" xfId="0" applyNumberFormat="1" applyFont="1" applyFill="1" applyBorder="1" applyAlignment="1" applyProtection="1">
      <alignment horizontal="right" vertical="center" wrapText="1"/>
      <protection hidden="1"/>
    </xf>
    <xf numFmtId="0" fontId="13" fillId="3" borderId="63" xfId="0" applyNumberFormat="1" applyFont="1" applyFill="1" applyBorder="1" applyAlignment="1" applyProtection="1">
      <alignment horizontal="right" vertical="center" wrapText="1"/>
      <protection hidden="1"/>
    </xf>
    <xf numFmtId="0" fontId="54" fillId="3" borderId="68" xfId="0" applyFont="1" applyFill="1" applyBorder="1" applyAlignment="1" applyProtection="1">
      <alignment vertical="center"/>
      <protection hidden="1"/>
    </xf>
    <xf numFmtId="0" fontId="13" fillId="0" borderId="23" xfId="0" applyFont="1" applyFill="1" applyBorder="1" applyAlignment="1" applyProtection="1">
      <alignment vertical="center" wrapText="1"/>
      <protection hidden="1"/>
    </xf>
    <xf numFmtId="0" fontId="13" fillId="0" borderId="25" xfId="0" applyFont="1" applyFill="1" applyBorder="1" applyAlignment="1" applyProtection="1">
      <alignment vertical="center" wrapText="1"/>
      <protection hidden="1"/>
    </xf>
    <xf numFmtId="3" fontId="13" fillId="0" borderId="14" xfId="0" applyNumberFormat="1" applyFont="1" applyFill="1" applyBorder="1" applyAlignment="1" applyProtection="1">
      <alignment vertical="center" wrapText="1"/>
      <protection hidden="1"/>
    </xf>
    <xf numFmtId="3" fontId="13" fillId="0" borderId="17" xfId="0" applyNumberFormat="1" applyFont="1" applyFill="1" applyBorder="1" applyAlignment="1" applyProtection="1">
      <alignment vertical="center" wrapText="1"/>
      <protection hidden="1"/>
    </xf>
    <xf numFmtId="0" fontId="1" fillId="17" borderId="20" xfId="4" applyFont="1" applyFill="1" applyBorder="1" applyAlignment="1" applyProtection="1">
      <alignment horizontal="centerContinuous"/>
      <protection hidden="1"/>
    </xf>
    <xf numFmtId="0" fontId="2" fillId="17" borderId="20" xfId="4" applyFont="1" applyFill="1" applyBorder="1" applyAlignment="1" applyProtection="1">
      <alignment horizontal="centerContinuous"/>
      <protection hidden="1"/>
    </xf>
    <xf numFmtId="0" fontId="1" fillId="17" borderId="44" xfId="4" applyFont="1" applyFill="1" applyBorder="1" applyAlignment="1" applyProtection="1">
      <alignment horizontal="centerContinuous"/>
      <protection hidden="1"/>
    </xf>
    <xf numFmtId="0" fontId="3" fillId="17" borderId="67" xfId="4" applyFont="1" applyFill="1" applyBorder="1" applyAlignment="1" applyProtection="1">
      <alignment horizontal="centerContinuous"/>
      <protection hidden="1"/>
    </xf>
    <xf numFmtId="0" fontId="1" fillId="17" borderId="0" xfId="4" applyFont="1" applyFill="1" applyBorder="1" applyAlignment="1" applyProtection="1">
      <alignment horizontal="centerContinuous"/>
      <protection hidden="1"/>
    </xf>
    <xf numFmtId="0" fontId="5" fillId="17" borderId="0" xfId="4" applyFont="1" applyFill="1" applyBorder="1" applyAlignment="1" applyProtection="1">
      <alignment horizontal="centerContinuous"/>
      <protection hidden="1"/>
    </xf>
    <xf numFmtId="0" fontId="1" fillId="17" borderId="68" xfId="4" applyFont="1" applyFill="1" applyBorder="1" applyAlignment="1" applyProtection="1">
      <alignment horizontal="centerContinuous"/>
      <protection hidden="1"/>
    </xf>
    <xf numFmtId="0" fontId="6" fillId="17" borderId="100" xfId="4" applyFont="1" applyFill="1" applyBorder="1" applyAlignment="1" applyProtection="1">
      <alignment horizontal="centerContinuous"/>
      <protection hidden="1"/>
    </xf>
    <xf numFmtId="0" fontId="1" fillId="17" borderId="1" xfId="4" applyFont="1" applyFill="1" applyBorder="1" applyAlignment="1" applyProtection="1">
      <alignment horizontal="centerContinuous"/>
      <protection hidden="1"/>
    </xf>
    <xf numFmtId="0" fontId="5" fillId="17" borderId="1" xfId="4" applyFont="1" applyFill="1" applyBorder="1" applyAlignment="1" applyProtection="1">
      <alignment horizontal="centerContinuous"/>
      <protection hidden="1"/>
    </xf>
    <xf numFmtId="0" fontId="1" fillId="17" borderId="101" xfId="4" applyFont="1" applyFill="1" applyBorder="1" applyAlignment="1" applyProtection="1">
      <alignment horizontal="centerContinuous"/>
      <protection hidden="1"/>
    </xf>
    <xf numFmtId="0" fontId="6" fillId="17" borderId="58" xfId="4" applyFont="1" applyFill="1" applyBorder="1" applyAlignment="1" applyProtection="1">
      <alignment horizontal="centerContinuous"/>
      <protection hidden="1"/>
    </xf>
    <xf numFmtId="0" fontId="1" fillId="17" borderId="47" xfId="4" applyFont="1" applyFill="1" applyBorder="1" applyAlignment="1" applyProtection="1">
      <alignment horizontal="centerContinuous"/>
      <protection hidden="1"/>
    </xf>
    <xf numFmtId="0" fontId="5" fillId="17" borderId="47" xfId="4" applyFont="1" applyFill="1" applyBorder="1" applyAlignment="1" applyProtection="1">
      <alignment horizontal="centerContinuous"/>
      <protection hidden="1"/>
    </xf>
    <xf numFmtId="0" fontId="1" fillId="17" borderId="48" xfId="4" applyFont="1" applyFill="1" applyBorder="1" applyAlignment="1" applyProtection="1">
      <alignment horizontal="centerContinuous"/>
      <protection hidden="1"/>
    </xf>
    <xf numFmtId="0" fontId="5" fillId="22" borderId="55" xfId="0" applyFont="1" applyFill="1" applyBorder="1" applyAlignment="1" applyProtection="1">
      <alignment horizontal="center" vertical="center" wrapText="1"/>
      <protection hidden="1"/>
    </xf>
    <xf numFmtId="0" fontId="5" fillId="23" borderId="55" xfId="0" applyFont="1" applyFill="1" applyBorder="1" applyAlignment="1" applyProtection="1">
      <alignment horizontal="center" vertical="center" wrapText="1"/>
      <protection hidden="1"/>
    </xf>
    <xf numFmtId="0" fontId="56" fillId="3" borderId="58" xfId="2" applyFont="1" applyFill="1" applyBorder="1" applyAlignment="1" applyProtection="1">
      <alignment horizontal="left" vertical="center" wrapText="1"/>
      <protection hidden="1"/>
    </xf>
    <xf numFmtId="0" fontId="56" fillId="3" borderId="47" xfId="2" applyFont="1" applyFill="1" applyBorder="1" applyAlignment="1" applyProtection="1">
      <alignment horizontal="left" vertical="center" wrapText="1"/>
      <protection hidden="1"/>
    </xf>
    <xf numFmtId="0" fontId="56" fillId="3" borderId="48" xfId="2" applyFont="1" applyFill="1" applyBorder="1" applyAlignment="1" applyProtection="1">
      <alignment horizontal="left" vertical="center" wrapText="1"/>
      <protection hidden="1"/>
    </xf>
    <xf numFmtId="0" fontId="7" fillId="0" borderId="14" xfId="0" applyFont="1" applyFill="1" applyBorder="1" applyAlignment="1" applyProtection="1">
      <alignment horizontal="center" vertical="center" wrapText="1"/>
      <protection hidden="1"/>
    </xf>
    <xf numFmtId="0" fontId="56" fillId="3" borderId="67" xfId="2" applyFont="1" applyFill="1" applyBorder="1" applyAlignment="1" applyProtection="1">
      <alignment horizontal="left" vertical="center" wrapText="1"/>
      <protection hidden="1"/>
    </xf>
    <xf numFmtId="0" fontId="56" fillId="3" borderId="35" xfId="2" applyFont="1" applyFill="1" applyBorder="1" applyAlignment="1" applyProtection="1">
      <alignment horizontal="left" vertical="center" wrapText="1"/>
      <protection hidden="1"/>
    </xf>
    <xf numFmtId="0" fontId="56" fillId="3" borderId="95" xfId="2" applyFont="1" applyFill="1" applyBorder="1" applyAlignment="1" applyProtection="1">
      <alignment horizontal="left" vertical="center" wrapText="1"/>
      <protection hidden="1"/>
    </xf>
    <xf numFmtId="0" fontId="6" fillId="0" borderId="67" xfId="4" applyFont="1" applyFill="1" applyBorder="1" applyAlignment="1" applyProtection="1">
      <alignment horizontal="centerContinuous"/>
      <protection hidden="1"/>
    </xf>
    <xf numFmtId="0" fontId="1" fillId="0" borderId="0" xfId="4" applyFont="1" applyFill="1" applyBorder="1" applyAlignment="1" applyProtection="1">
      <alignment horizontal="centerContinuous"/>
      <protection hidden="1"/>
    </xf>
    <xf numFmtId="0" fontId="5" fillId="0" borderId="0" xfId="4" applyFont="1" applyFill="1" applyBorder="1" applyAlignment="1" applyProtection="1">
      <alignment horizontal="centerContinuous"/>
      <protection hidden="1"/>
    </xf>
    <xf numFmtId="0" fontId="1" fillId="0" borderId="68" xfId="4" applyFont="1" applyFill="1" applyBorder="1" applyAlignment="1" applyProtection="1">
      <alignment horizontal="centerContinuous"/>
      <protection hidden="1"/>
    </xf>
    <xf numFmtId="0" fontId="0" fillId="0" borderId="9" xfId="0" applyBorder="1"/>
    <xf numFmtId="0" fontId="58" fillId="0" borderId="9" xfId="0" applyFont="1" applyBorder="1" applyAlignment="1">
      <alignment horizontal="center" vertical="center"/>
    </xf>
    <xf numFmtId="3" fontId="0" fillId="0" borderId="9" xfId="0" applyNumberFormat="1" applyBorder="1"/>
    <xf numFmtId="0" fontId="23"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vertical="center"/>
    </xf>
    <xf numFmtId="3" fontId="13" fillId="17" borderId="96" xfId="0" applyNumberFormat="1" applyFont="1" applyFill="1" applyBorder="1" applyAlignment="1" applyProtection="1">
      <alignment horizontal="center" vertical="center" wrapText="1"/>
      <protection hidden="1"/>
    </xf>
    <xf numFmtId="0" fontId="13" fillId="3" borderId="67" xfId="0" applyNumberFormat="1" applyFont="1" applyFill="1" applyBorder="1" applyAlignment="1" applyProtection="1">
      <alignment horizontal="right" vertical="center" wrapText="1"/>
      <protection hidden="1"/>
    </xf>
    <xf numFmtId="165" fontId="1" fillId="4" borderId="81" xfId="1" applyNumberFormat="1" applyFont="1" applyFill="1" applyBorder="1" applyAlignment="1" applyProtection="1">
      <alignment horizontal="right" vertical="center"/>
      <protection locked="0" hidden="1"/>
    </xf>
    <xf numFmtId="165" fontId="1" fillId="4" borderId="51" xfId="1" applyNumberFormat="1" applyFont="1" applyFill="1" applyBorder="1" applyAlignment="1" applyProtection="1">
      <alignment horizontal="right" vertical="center"/>
      <protection locked="0" hidden="1"/>
    </xf>
    <xf numFmtId="0" fontId="13" fillId="7" borderId="66" xfId="0" applyNumberFormat="1" applyFont="1" applyFill="1" applyBorder="1" applyAlignment="1" applyProtection="1">
      <alignment horizontal="right" vertical="center" wrapText="1"/>
      <protection hidden="1"/>
    </xf>
    <xf numFmtId="0" fontId="1" fillId="0" borderId="110" xfId="0" applyFont="1" applyBorder="1" applyAlignment="1" applyProtection="1">
      <alignment vertical="center"/>
      <protection hidden="1"/>
    </xf>
    <xf numFmtId="0" fontId="23" fillId="13" borderId="3" xfId="0" applyFont="1" applyFill="1" applyBorder="1" applyAlignment="1">
      <alignment horizontal="center"/>
    </xf>
    <xf numFmtId="0" fontId="13" fillId="3" borderId="102" xfId="0" applyFont="1" applyFill="1" applyBorder="1" applyAlignment="1" applyProtection="1">
      <alignment horizontal="right" vertical="center" wrapText="1"/>
      <protection hidden="1"/>
    </xf>
    <xf numFmtId="0" fontId="1" fillId="0" borderId="0" xfId="0" applyFont="1" applyBorder="1" applyProtection="1">
      <protection hidden="1"/>
    </xf>
    <xf numFmtId="0" fontId="1" fillId="3" borderId="0" xfId="0" applyFont="1" applyFill="1" applyBorder="1" applyAlignment="1" applyProtection="1">
      <alignment wrapText="1"/>
      <protection hidden="1"/>
    </xf>
    <xf numFmtId="0" fontId="1" fillId="3" borderId="68" xfId="0" applyFont="1" applyFill="1" applyBorder="1" applyAlignment="1" applyProtection="1">
      <alignment wrapText="1"/>
      <protection hidden="1"/>
    </xf>
    <xf numFmtId="0" fontId="1" fillId="0" borderId="68" xfId="0" applyFont="1" applyBorder="1" applyProtection="1">
      <protection hidden="1"/>
    </xf>
    <xf numFmtId="0" fontId="11" fillId="7" borderId="44" xfId="2" applyFill="1" applyBorder="1" applyAlignment="1" applyProtection="1">
      <alignment vertical="center" wrapText="1"/>
      <protection hidden="1"/>
    </xf>
    <xf numFmtId="0" fontId="21" fillId="7" borderId="20" xfId="2" applyFont="1" applyFill="1" applyBorder="1" applyAlignment="1" applyProtection="1">
      <alignment horizontal="right" vertical="center" wrapText="1"/>
      <protection hidden="1"/>
    </xf>
    <xf numFmtId="0" fontId="23" fillId="13" borderId="23" xfId="0" applyFont="1" applyFill="1" applyBorder="1"/>
    <xf numFmtId="0" fontId="21" fillId="13" borderId="23" xfId="0" applyFont="1" applyFill="1" applyBorder="1" applyAlignment="1">
      <alignment horizontal="center" wrapText="1"/>
    </xf>
    <xf numFmtId="0" fontId="0" fillId="13" borderId="5" xfId="0" applyFill="1" applyBorder="1" applyAlignment="1">
      <alignment horizontal="right"/>
    </xf>
    <xf numFmtId="0" fontId="1" fillId="6" borderId="23" xfId="0" applyFont="1" applyFill="1" applyBorder="1" applyProtection="1">
      <protection hidden="1"/>
    </xf>
    <xf numFmtId="0" fontId="13" fillId="6" borderId="23" xfId="0" applyFont="1" applyFill="1" applyBorder="1" applyAlignment="1" applyProtection="1">
      <alignment horizontal="right"/>
      <protection hidden="1"/>
    </xf>
    <xf numFmtId="3" fontId="13" fillId="6" borderId="38" xfId="0" applyNumberFormat="1" applyFont="1" applyFill="1" applyBorder="1" applyAlignment="1" applyProtection="1">
      <alignment horizontal="center" vertical="center" wrapText="1"/>
      <protection hidden="1"/>
    </xf>
    <xf numFmtId="0" fontId="46" fillId="5" borderId="33" xfId="0" applyFont="1" applyFill="1" applyBorder="1" applyAlignment="1" applyProtection="1">
      <alignment horizontal="center" vertical="center" wrapText="1"/>
      <protection hidden="1"/>
    </xf>
    <xf numFmtId="0" fontId="13" fillId="3" borderId="40" xfId="0" applyNumberFormat="1" applyFont="1" applyFill="1" applyBorder="1" applyAlignment="1" applyProtection="1">
      <alignment horizontal="right" vertical="center" wrapText="1"/>
      <protection hidden="1"/>
    </xf>
    <xf numFmtId="3" fontId="1" fillId="4" borderId="128" xfId="0" applyNumberFormat="1" applyFont="1" applyFill="1" applyBorder="1" applyAlignment="1" applyProtection="1">
      <alignment horizontal="right" vertical="center"/>
      <protection locked="0" hidden="1"/>
    </xf>
    <xf numFmtId="0" fontId="1" fillId="0" borderId="47" xfId="0" applyFont="1" applyBorder="1" applyProtection="1">
      <protection hidden="1"/>
    </xf>
    <xf numFmtId="0" fontId="1" fillId="0" borderId="48" xfId="0" applyFont="1" applyBorder="1" applyProtection="1">
      <protection hidden="1"/>
    </xf>
    <xf numFmtId="0" fontId="1" fillId="0" borderId="67" xfId="0" applyFont="1" applyBorder="1" applyProtection="1">
      <protection hidden="1"/>
    </xf>
    <xf numFmtId="0" fontId="1" fillId="6" borderId="39" xfId="0" applyFont="1" applyFill="1" applyBorder="1" applyProtection="1">
      <protection hidden="1"/>
    </xf>
    <xf numFmtId="0" fontId="5" fillId="7" borderId="67" xfId="0" applyFont="1" applyFill="1" applyBorder="1" applyAlignment="1" applyProtection="1">
      <alignment horizontal="center" vertical="center" wrapText="1"/>
      <protection hidden="1"/>
    </xf>
    <xf numFmtId="0" fontId="33" fillId="17" borderId="65" xfId="4" applyFont="1" applyFill="1" applyBorder="1" applyAlignment="1" applyProtection="1">
      <alignment horizontal="centerContinuous"/>
      <protection hidden="1"/>
    </xf>
    <xf numFmtId="0" fontId="11" fillId="0" borderId="0" xfId="2" applyFill="1" applyAlignment="1" applyProtection="1">
      <protection hidden="1"/>
    </xf>
    <xf numFmtId="0" fontId="21" fillId="0" borderId="121" xfId="0" applyFont="1" applyFill="1" applyBorder="1" applyProtection="1">
      <protection hidden="1"/>
    </xf>
    <xf numFmtId="0" fontId="0" fillId="0" borderId="45" xfId="0" applyFill="1" applyBorder="1" applyAlignment="1" applyProtection="1">
      <protection hidden="1"/>
    </xf>
    <xf numFmtId="0" fontId="0" fillId="0" borderId="58" xfId="0" applyFill="1" applyBorder="1" applyAlignment="1" applyProtection="1">
      <protection hidden="1"/>
    </xf>
    <xf numFmtId="164" fontId="1" fillId="4" borderId="64" xfId="0" applyNumberFormat="1" applyFont="1" applyFill="1" applyBorder="1" applyAlignment="1" applyProtection="1">
      <alignment horizontal="right" vertical="center"/>
      <protection locked="0" hidden="1"/>
    </xf>
    <xf numFmtId="164" fontId="1" fillId="4" borderId="21" xfId="0" applyNumberFormat="1" applyFont="1" applyFill="1" applyBorder="1" applyAlignment="1" applyProtection="1">
      <alignment horizontal="right" vertical="center"/>
      <protection locked="0" hidden="1"/>
    </xf>
    <xf numFmtId="4" fontId="0" fillId="11" borderId="11" xfId="0" applyNumberFormat="1" applyFill="1" applyBorder="1"/>
    <xf numFmtId="4" fontId="0" fillId="11" borderId="9" xfId="0" applyNumberFormat="1" applyFill="1" applyBorder="1"/>
    <xf numFmtId="0" fontId="7" fillId="17" borderId="29" xfId="0" applyFont="1" applyFill="1" applyBorder="1" applyAlignment="1" applyProtection="1">
      <alignment horizontal="right" vertical="center" wrapText="1"/>
      <protection hidden="1"/>
    </xf>
    <xf numFmtId="164" fontId="13" fillId="5" borderId="43" xfId="0" applyNumberFormat="1" applyFont="1" applyFill="1" applyBorder="1" applyAlignment="1" applyProtection="1">
      <alignment horizontal="right" vertical="center"/>
      <protection hidden="1"/>
    </xf>
    <xf numFmtId="164" fontId="13" fillId="18" borderId="43" xfId="0" applyNumberFormat="1" applyFont="1" applyFill="1" applyBorder="1" applyAlignment="1" applyProtection="1">
      <alignment horizontal="right" vertical="center"/>
      <protection hidden="1"/>
    </xf>
    <xf numFmtId="3" fontId="13" fillId="5" borderId="43" xfId="0" applyNumberFormat="1" applyFont="1" applyFill="1" applyBorder="1" applyAlignment="1" applyProtection="1">
      <alignment horizontal="right" vertical="center"/>
      <protection hidden="1"/>
    </xf>
    <xf numFmtId="3" fontId="13" fillId="18" borderId="43" xfId="0" applyNumberFormat="1" applyFont="1" applyFill="1" applyBorder="1" applyAlignment="1" applyProtection="1">
      <alignment horizontal="right" vertical="center"/>
      <protection hidden="1"/>
    </xf>
    <xf numFmtId="164" fontId="13" fillId="17" borderId="96" xfId="0" applyNumberFormat="1" applyFont="1" applyFill="1" applyBorder="1" applyAlignment="1" applyProtection="1">
      <alignment horizontal="center" vertical="center" wrapText="1"/>
      <protection hidden="1"/>
    </xf>
    <xf numFmtId="0" fontId="13" fillId="0" borderId="97" xfId="0" applyFont="1" applyFill="1" applyBorder="1" applyAlignment="1" applyProtection="1">
      <alignment horizontal="right" vertical="center" wrapText="1"/>
      <protection hidden="1"/>
    </xf>
    <xf numFmtId="0" fontId="23" fillId="16" borderId="55" xfId="0" applyFont="1" applyFill="1" applyBorder="1" applyAlignment="1">
      <alignment horizontal="center" wrapText="1"/>
    </xf>
    <xf numFmtId="0" fontId="5" fillId="20" borderId="103" xfId="0" applyFont="1" applyFill="1" applyBorder="1" applyAlignment="1">
      <alignment horizontal="center" vertical="center" wrapText="1"/>
    </xf>
    <xf numFmtId="0" fontId="1" fillId="20" borderId="103" xfId="0" applyFont="1" applyFill="1" applyBorder="1" applyAlignment="1">
      <alignment horizontal="center" vertical="center" wrapText="1"/>
    </xf>
    <xf numFmtId="3" fontId="0" fillId="20" borderId="129" xfId="0" applyNumberFormat="1" applyFill="1" applyBorder="1" applyAlignment="1">
      <alignment horizontal="right"/>
    </xf>
    <xf numFmtId="164" fontId="13" fillId="8" borderId="99" xfId="0" applyNumberFormat="1" applyFont="1" applyFill="1" applyBorder="1" applyAlignment="1" applyProtection="1">
      <alignment horizontal="right" vertical="center"/>
      <protection locked="0" hidden="1"/>
    </xf>
    <xf numFmtId="0" fontId="21" fillId="7" borderId="0" xfId="0" applyFont="1" applyFill="1" applyProtection="1">
      <protection hidden="1"/>
    </xf>
    <xf numFmtId="164" fontId="13" fillId="17" borderId="130" xfId="0" applyNumberFormat="1" applyFont="1" applyFill="1" applyBorder="1" applyAlignment="1" applyProtection="1">
      <alignment horizontal="center" vertical="center" wrapText="1"/>
      <protection hidden="1"/>
    </xf>
    <xf numFmtId="0" fontId="14" fillId="8" borderId="66" xfId="0" applyFont="1" applyFill="1" applyBorder="1" applyAlignment="1" applyProtection="1">
      <alignment vertical="center" wrapText="1"/>
      <protection locked="0" hidden="1"/>
    </xf>
    <xf numFmtId="0" fontId="1" fillId="7" borderId="62" xfId="0" applyFont="1" applyFill="1" applyBorder="1" applyAlignment="1" applyProtection="1">
      <alignment horizontal="center" vertical="center" wrapText="1"/>
      <protection hidden="1"/>
    </xf>
    <xf numFmtId="0" fontId="5" fillId="17" borderId="93" xfId="0" applyFont="1" applyFill="1" applyBorder="1" applyAlignment="1" applyProtection="1">
      <alignment horizontal="center" vertical="center" wrapText="1"/>
      <protection hidden="1"/>
    </xf>
    <xf numFmtId="0" fontId="1" fillId="17" borderId="30" xfId="0" applyFont="1" applyFill="1" applyBorder="1" applyAlignment="1" applyProtection="1">
      <alignment horizontal="center" vertical="center" wrapText="1"/>
      <protection hidden="1"/>
    </xf>
    <xf numFmtId="0" fontId="1" fillId="17" borderId="31" xfId="0" applyFont="1" applyFill="1" applyBorder="1" applyAlignment="1" applyProtection="1">
      <alignment horizontal="center" vertical="center" wrapText="1"/>
      <protection hidden="1"/>
    </xf>
    <xf numFmtId="0" fontId="5" fillId="8" borderId="40" xfId="0" applyFont="1" applyFill="1" applyBorder="1" applyAlignment="1" applyProtection="1">
      <alignment vertical="center" wrapText="1"/>
      <protection hidden="1"/>
    </xf>
    <xf numFmtId="3" fontId="1" fillId="8" borderId="96" xfId="0" applyNumberFormat="1" applyFont="1" applyFill="1" applyBorder="1" applyAlignment="1" applyProtection="1">
      <alignment horizontal="center" vertical="center" wrapText="1"/>
      <protection locked="0" hidden="1"/>
    </xf>
    <xf numFmtId="164" fontId="1" fillId="8" borderId="130" xfId="0" applyNumberFormat="1" applyFont="1" applyFill="1" applyBorder="1" applyAlignment="1" applyProtection="1">
      <alignment horizontal="center" vertical="center" wrapText="1"/>
      <protection locked="0" hidden="1"/>
    </xf>
    <xf numFmtId="3" fontId="46" fillId="5" borderId="129" xfId="0" applyNumberFormat="1" applyFont="1" applyFill="1" applyBorder="1" applyAlignment="1" applyProtection="1">
      <alignment horizontal="center" vertical="center" wrapText="1"/>
      <protection hidden="1"/>
    </xf>
    <xf numFmtId="3" fontId="46" fillId="7" borderId="67" xfId="0" applyNumberFormat="1" applyFont="1" applyFill="1" applyBorder="1" applyAlignment="1" applyProtection="1">
      <alignment horizontal="center" vertical="center" wrapText="1"/>
      <protection hidden="1"/>
    </xf>
    <xf numFmtId="164" fontId="1" fillId="8" borderId="96" xfId="0" applyNumberFormat="1" applyFont="1" applyFill="1" applyBorder="1" applyAlignment="1" applyProtection="1">
      <alignment horizontal="center" vertical="center" wrapText="1"/>
      <protection locked="0" hidden="1"/>
    </xf>
    <xf numFmtId="3" fontId="46" fillId="7" borderId="65" xfId="0" applyNumberFormat="1" applyFont="1" applyFill="1" applyBorder="1" applyAlignment="1" applyProtection="1">
      <alignment horizontal="center" vertical="center" wrapText="1"/>
      <protection hidden="1"/>
    </xf>
    <xf numFmtId="3" fontId="13" fillId="7" borderId="68" xfId="0" applyNumberFormat="1" applyFont="1" applyFill="1" applyBorder="1" applyAlignment="1" applyProtection="1">
      <alignment vertical="center" wrapText="1"/>
      <protection hidden="1"/>
    </xf>
    <xf numFmtId="3" fontId="1" fillId="17" borderId="96" xfId="0" applyNumberFormat="1" applyFont="1" applyFill="1" applyBorder="1" applyAlignment="1" applyProtection="1">
      <alignment horizontal="center" vertical="center" wrapText="1"/>
      <protection hidden="1"/>
    </xf>
    <xf numFmtId="164" fontId="1" fillId="17" borderId="130" xfId="0" applyNumberFormat="1" applyFont="1" applyFill="1" applyBorder="1" applyAlignment="1" applyProtection="1">
      <alignment horizontal="center" vertical="center" wrapText="1"/>
      <protection hidden="1"/>
    </xf>
    <xf numFmtId="0" fontId="1" fillId="8" borderId="66" xfId="0" applyFont="1" applyFill="1" applyBorder="1" applyAlignment="1" applyProtection="1">
      <alignment vertical="center" wrapText="1"/>
      <protection locked="0" hidden="1"/>
    </xf>
    <xf numFmtId="0" fontId="1" fillId="8" borderId="130" xfId="0" applyFont="1" applyFill="1" applyBorder="1" applyAlignment="1" applyProtection="1">
      <alignment vertical="center" wrapText="1"/>
      <protection locked="0" hidden="1"/>
    </xf>
    <xf numFmtId="0" fontId="60" fillId="8" borderId="96" xfId="0" applyFont="1" applyFill="1" applyBorder="1" applyAlignment="1" applyProtection="1">
      <alignment vertical="center" wrapText="1"/>
      <protection locked="0" hidden="1"/>
    </xf>
    <xf numFmtId="0" fontId="60" fillId="8" borderId="71" xfId="0" applyFont="1" applyFill="1" applyBorder="1" applyAlignment="1" applyProtection="1">
      <alignment vertical="center" wrapText="1"/>
      <protection locked="0" hidden="1"/>
    </xf>
    <xf numFmtId="3" fontId="1" fillId="8" borderId="96" xfId="0" applyNumberFormat="1" applyFont="1" applyFill="1" applyBorder="1" applyAlignment="1" applyProtection="1">
      <alignment vertical="center" wrapText="1"/>
      <protection locked="0" hidden="1"/>
    </xf>
    <xf numFmtId="0" fontId="1" fillId="0" borderId="0" xfId="0" applyFont="1" applyFill="1" applyAlignment="1" applyProtection="1">
      <alignment horizontal="left"/>
      <protection hidden="1"/>
    </xf>
    <xf numFmtId="0" fontId="9" fillId="4" borderId="50" xfId="0" applyFont="1" applyFill="1" applyBorder="1" applyAlignment="1" applyProtection="1">
      <alignment horizontal="right" vertical="center" wrapText="1"/>
      <protection locked="0" hidden="1"/>
    </xf>
    <xf numFmtId="0" fontId="9" fillId="4" borderId="25" xfId="0" applyFont="1" applyFill="1" applyBorder="1" applyAlignment="1" applyProtection="1">
      <alignment horizontal="right" vertical="center" wrapText="1"/>
      <protection locked="0" hidden="1"/>
    </xf>
    <xf numFmtId="0" fontId="5" fillId="0" borderId="61" xfId="0" applyFont="1" applyFill="1" applyBorder="1" applyAlignment="1" applyProtection="1">
      <alignment horizontal="center" vertical="center" wrapText="1"/>
      <protection hidden="1"/>
    </xf>
    <xf numFmtId="0" fontId="1" fillId="3" borderId="10" xfId="5" applyFont="1" applyFill="1" applyBorder="1" applyAlignment="1" applyProtection="1">
      <alignment vertical="center" wrapText="1"/>
      <protection hidden="1"/>
    </xf>
    <xf numFmtId="0" fontId="1" fillId="7" borderId="23" xfId="5" applyFont="1" applyFill="1" applyBorder="1" applyAlignment="1" applyProtection="1">
      <alignment wrapText="1"/>
      <protection hidden="1"/>
    </xf>
    <xf numFmtId="0" fontId="1" fillId="3" borderId="25" xfId="5" applyFont="1" applyFill="1" applyBorder="1" applyAlignment="1" applyProtection="1">
      <alignment wrapText="1"/>
      <protection hidden="1"/>
    </xf>
    <xf numFmtId="0" fontId="1" fillId="7" borderId="35" xfId="0" applyFont="1" applyFill="1" applyBorder="1" applyAlignment="1" applyProtection="1">
      <alignment horizontal="center" vertical="center" wrapText="1"/>
      <protection hidden="1"/>
    </xf>
    <xf numFmtId="0" fontId="1" fillId="7" borderId="95" xfId="0" applyFont="1" applyFill="1" applyBorder="1" applyAlignment="1" applyProtection="1">
      <alignment horizontal="center" vertical="center" wrapText="1"/>
      <protection hidden="1"/>
    </xf>
    <xf numFmtId="0" fontId="21" fillId="0" borderId="47" xfId="0" applyFont="1" applyFill="1" applyBorder="1" applyAlignment="1" applyProtection="1">
      <alignment horizontal="left" vertical="center" wrapText="1"/>
      <protection hidden="1"/>
    </xf>
    <xf numFmtId="0" fontId="21" fillId="0" borderId="48" xfId="0" applyFont="1" applyFill="1" applyBorder="1" applyAlignment="1" applyProtection="1">
      <alignment horizontal="left" vertical="center" wrapText="1"/>
      <protection hidden="1"/>
    </xf>
    <xf numFmtId="0" fontId="0" fillId="0" borderId="0" xfId="0" applyAlignment="1" applyProtection="1">
      <alignment horizontal="left"/>
      <protection hidden="1"/>
    </xf>
    <xf numFmtId="0" fontId="0" fillId="0" borderId="0" xfId="0" applyAlignment="1" applyProtection="1">
      <protection hidden="1"/>
    </xf>
    <xf numFmtId="0" fontId="11" fillId="0" borderId="47" xfId="2" applyFill="1" applyBorder="1" applyAlignment="1" applyProtection="1">
      <alignment horizontal="center" vertical="center" wrapText="1"/>
      <protection hidden="1"/>
    </xf>
    <xf numFmtId="0" fontId="14" fillId="3" borderId="9" xfId="0" applyFont="1" applyFill="1" applyBorder="1" applyAlignment="1" applyProtection="1">
      <alignment horizontal="left" vertical="center" wrapText="1"/>
      <protection hidden="1"/>
    </xf>
    <xf numFmtId="0" fontId="14" fillId="3" borderId="10" xfId="0" applyFont="1" applyFill="1" applyBorder="1" applyAlignment="1" applyProtection="1">
      <alignment horizontal="left" vertical="center" wrapText="1"/>
      <protection hidden="1"/>
    </xf>
    <xf numFmtId="0" fontId="14" fillId="3" borderId="12" xfId="0" applyFont="1" applyFill="1" applyBorder="1" applyAlignment="1" applyProtection="1">
      <alignment horizontal="left" vertical="center" wrapText="1"/>
      <protection hidden="1"/>
    </xf>
    <xf numFmtId="0" fontId="14" fillId="3" borderId="4" xfId="0" applyFont="1" applyFill="1" applyBorder="1" applyAlignment="1" applyProtection="1">
      <alignment horizontal="left" vertical="center" wrapText="1"/>
      <protection hidden="1"/>
    </xf>
    <xf numFmtId="0" fontId="38" fillId="5" borderId="14" xfId="0" applyFont="1" applyFill="1" applyBorder="1" applyAlignment="1" applyProtection="1">
      <alignment horizontal="center" vertical="center" wrapText="1"/>
      <protection hidden="1"/>
    </xf>
    <xf numFmtId="0" fontId="38" fillId="5" borderId="15" xfId="0" applyFont="1" applyFill="1" applyBorder="1" applyAlignment="1" applyProtection="1">
      <alignment horizontal="center" vertical="center" wrapText="1"/>
      <protection hidden="1"/>
    </xf>
    <xf numFmtId="0" fontId="14" fillId="0" borderId="34" xfId="0" applyFont="1" applyFill="1" applyBorder="1" applyAlignment="1" applyProtection="1">
      <alignment vertical="center" wrapText="1"/>
      <protection hidden="1"/>
    </xf>
    <xf numFmtId="0" fontId="14" fillId="0" borderId="57" xfId="0" applyFont="1" applyFill="1" applyBorder="1" applyAlignment="1" applyProtection="1">
      <alignment vertical="center" wrapText="1"/>
      <protection hidden="1"/>
    </xf>
    <xf numFmtId="0" fontId="13" fillId="17" borderId="30" xfId="0" applyFont="1" applyFill="1" applyBorder="1" applyAlignment="1" applyProtection="1">
      <alignment vertical="center" wrapText="1"/>
      <protection hidden="1"/>
    </xf>
    <xf numFmtId="0" fontId="0" fillId="0" borderId="30" xfId="0" applyBorder="1" applyAlignment="1" applyProtection="1">
      <alignment vertical="center" wrapText="1"/>
      <protection hidden="1"/>
    </xf>
    <xf numFmtId="0" fontId="14" fillId="0" borderId="83" xfId="0" applyFont="1" applyFill="1" applyBorder="1" applyAlignment="1" applyProtection="1">
      <alignment vertical="center" wrapText="1"/>
      <protection hidden="1"/>
    </xf>
    <xf numFmtId="0" fontId="14" fillId="0" borderId="84" xfId="0" applyFont="1" applyFill="1" applyBorder="1" applyAlignment="1" applyProtection="1">
      <alignment vertical="center" wrapText="1"/>
      <protection hidden="1"/>
    </xf>
    <xf numFmtId="0" fontId="14" fillId="3" borderId="23" xfId="0" applyFont="1" applyFill="1" applyBorder="1" applyAlignment="1" applyProtection="1">
      <alignment horizontal="left" vertical="center" wrapText="1"/>
      <protection hidden="1"/>
    </xf>
    <xf numFmtId="0" fontId="14" fillId="3" borderId="24" xfId="0" applyFont="1" applyFill="1" applyBorder="1" applyAlignment="1" applyProtection="1">
      <alignment horizontal="left" vertical="center" wrapText="1"/>
      <protection hidden="1"/>
    </xf>
    <xf numFmtId="0" fontId="14" fillId="7" borderId="10" xfId="0" applyFont="1" applyFill="1" applyBorder="1" applyAlignment="1" applyProtection="1">
      <alignment horizontal="left" vertical="center" wrapText="1"/>
      <protection hidden="1"/>
    </xf>
    <xf numFmtId="0" fontId="14" fillId="7" borderId="24" xfId="0" applyFont="1" applyFill="1" applyBorder="1" applyAlignment="1" applyProtection="1">
      <alignment horizontal="left" vertical="center" wrapText="1"/>
      <protection hidden="1"/>
    </xf>
    <xf numFmtId="0" fontId="13" fillId="3" borderId="10" xfId="0" applyFont="1" applyFill="1" applyBorder="1" applyAlignment="1" applyProtection="1">
      <alignment horizontal="left" vertical="center" wrapText="1"/>
      <protection hidden="1"/>
    </xf>
    <xf numFmtId="0" fontId="13" fillId="3" borderId="23" xfId="0" applyFont="1" applyFill="1" applyBorder="1" applyAlignment="1" applyProtection="1">
      <alignment horizontal="left" vertical="center" wrapText="1"/>
      <protection hidden="1"/>
    </xf>
    <xf numFmtId="0" fontId="13" fillId="3" borderId="25" xfId="0" applyFont="1" applyFill="1" applyBorder="1" applyAlignment="1" applyProtection="1">
      <alignment horizontal="left" vertical="center" wrapText="1"/>
      <protection hidden="1"/>
    </xf>
    <xf numFmtId="0" fontId="13" fillId="5" borderId="56" xfId="0" applyFont="1" applyFill="1" applyBorder="1" applyAlignment="1" applyProtection="1">
      <alignment horizontal="left" vertical="center" wrapText="1"/>
      <protection hidden="1"/>
    </xf>
    <xf numFmtId="0" fontId="13" fillId="5" borderId="94" xfId="0" applyFont="1" applyFill="1" applyBorder="1" applyAlignment="1" applyProtection="1">
      <alignment horizontal="left" vertical="center" wrapText="1"/>
      <protection hidden="1"/>
    </xf>
    <xf numFmtId="3" fontId="53" fillId="7" borderId="119" xfId="0" applyNumberFormat="1" applyFont="1" applyFill="1" applyBorder="1" applyAlignment="1" applyProtection="1">
      <alignment horizontal="center" vertical="center"/>
      <protection hidden="1"/>
    </xf>
    <xf numFmtId="3" fontId="53" fillId="7" borderId="23" xfId="0" applyNumberFormat="1" applyFont="1" applyFill="1" applyBorder="1" applyAlignment="1" applyProtection="1">
      <alignment horizontal="center" vertical="center"/>
      <protection hidden="1"/>
    </xf>
    <xf numFmtId="3" fontId="53" fillId="7" borderId="25" xfId="0" applyNumberFormat="1" applyFont="1" applyFill="1" applyBorder="1" applyAlignment="1" applyProtection="1">
      <alignment horizontal="center" vertical="center"/>
      <protection hidden="1"/>
    </xf>
    <xf numFmtId="0" fontId="2" fillId="22" borderId="14" xfId="0" applyFont="1" applyFill="1" applyBorder="1" applyAlignment="1" applyProtection="1">
      <alignment horizontal="left" vertical="center" wrapText="1"/>
      <protection hidden="1"/>
    </xf>
    <xf numFmtId="0" fontId="2" fillId="22" borderId="15" xfId="0" applyFont="1" applyFill="1" applyBorder="1" applyAlignment="1" applyProtection="1">
      <alignment horizontal="left" vertical="center" wrapText="1"/>
      <protection hidden="1"/>
    </xf>
    <xf numFmtId="0" fontId="2" fillId="22" borderId="17" xfId="0" applyFont="1" applyFill="1" applyBorder="1" applyAlignment="1" applyProtection="1">
      <alignment horizontal="left" vertical="center" wrapText="1"/>
      <protection hidden="1"/>
    </xf>
    <xf numFmtId="0" fontId="13" fillId="3" borderId="34" xfId="0" applyFont="1" applyFill="1" applyBorder="1" applyAlignment="1" applyProtection="1">
      <alignment horizontal="left" vertical="center" wrapText="1"/>
      <protection hidden="1"/>
    </xf>
    <xf numFmtId="0" fontId="13" fillId="3" borderId="35" xfId="0" applyFont="1" applyFill="1" applyBorder="1" applyAlignment="1" applyProtection="1">
      <alignment horizontal="left" vertical="center" wrapText="1"/>
      <protection hidden="1"/>
    </xf>
    <xf numFmtId="0" fontId="14" fillId="3" borderId="34" xfId="0" applyFont="1" applyFill="1" applyBorder="1" applyAlignment="1" applyProtection="1">
      <alignment horizontal="left" vertical="center" wrapText="1"/>
      <protection hidden="1"/>
    </xf>
    <xf numFmtId="0" fontId="14" fillId="3" borderId="35" xfId="0" applyFont="1" applyFill="1" applyBorder="1" applyAlignment="1" applyProtection="1">
      <alignment horizontal="left" vertical="center" wrapText="1"/>
      <protection hidden="1"/>
    </xf>
    <xf numFmtId="0" fontId="14" fillId="0" borderId="0" xfId="0" applyFont="1" applyFill="1" applyBorder="1" applyAlignment="1" applyProtection="1">
      <alignment horizontal="right" vertical="center" wrapText="1"/>
      <protection hidden="1"/>
    </xf>
    <xf numFmtId="0" fontId="14" fillId="0" borderId="68" xfId="0" applyFont="1" applyFill="1" applyBorder="1" applyAlignment="1" applyProtection="1">
      <alignment horizontal="right" vertical="center" wrapText="1"/>
      <protection hidden="1"/>
    </xf>
    <xf numFmtId="0" fontId="13" fillId="3" borderId="0" xfId="0" applyFont="1" applyFill="1" applyBorder="1" applyAlignment="1" applyProtection="1">
      <alignment horizontal="left" vertical="center" wrapText="1"/>
      <protection hidden="1"/>
    </xf>
    <xf numFmtId="0" fontId="14" fillId="0" borderId="67" xfId="0" applyFont="1" applyFill="1" applyBorder="1" applyAlignment="1" applyProtection="1">
      <alignment horizontal="right" vertical="center" wrapText="1"/>
      <protection hidden="1"/>
    </xf>
    <xf numFmtId="0" fontId="5" fillId="20" borderId="14" xfId="0" applyFont="1" applyFill="1" applyBorder="1" applyAlignment="1" applyProtection="1">
      <alignment horizontal="left" vertical="center" wrapText="1"/>
      <protection hidden="1"/>
    </xf>
    <xf numFmtId="0" fontId="5" fillId="20" borderId="15" xfId="0" applyFont="1" applyFill="1" applyBorder="1" applyAlignment="1" applyProtection="1">
      <alignment horizontal="left" vertical="center" wrapText="1"/>
      <protection hidden="1"/>
    </xf>
    <xf numFmtId="0" fontId="5" fillId="20" borderId="17" xfId="0" applyFont="1" applyFill="1" applyBorder="1" applyAlignment="1" applyProtection="1">
      <alignment horizontal="left" vertical="center" wrapText="1"/>
      <protection hidden="1"/>
    </xf>
    <xf numFmtId="0" fontId="13" fillId="0" borderId="9" xfId="0" applyFont="1" applyFill="1" applyBorder="1" applyAlignment="1" applyProtection="1">
      <alignment horizontal="left" vertical="center" wrapText="1"/>
      <protection hidden="1"/>
    </xf>
    <xf numFmtId="0" fontId="13" fillId="0" borderId="77" xfId="0" applyFont="1" applyFill="1" applyBorder="1" applyAlignment="1" applyProtection="1">
      <alignment horizontal="left" vertical="center" wrapText="1"/>
      <protection hidden="1"/>
    </xf>
    <xf numFmtId="0" fontId="38" fillId="5" borderId="55" xfId="0" applyFont="1" applyFill="1" applyBorder="1" applyAlignment="1" applyProtection="1">
      <alignment horizontal="left" vertical="center" wrapText="1"/>
      <protection hidden="1"/>
    </xf>
    <xf numFmtId="0" fontId="2" fillId="20" borderId="14" xfId="0" applyFont="1" applyFill="1" applyBorder="1" applyAlignment="1" applyProtection="1">
      <alignment horizontal="left" vertical="center" wrapText="1"/>
      <protection hidden="1"/>
    </xf>
    <xf numFmtId="0" fontId="2" fillId="20" borderId="15" xfId="0" applyFont="1" applyFill="1" applyBorder="1" applyAlignment="1" applyProtection="1">
      <alignment horizontal="left" vertical="center" wrapText="1"/>
      <protection hidden="1"/>
    </xf>
    <xf numFmtId="0" fontId="2" fillId="20" borderId="17" xfId="0" applyFont="1" applyFill="1" applyBorder="1" applyAlignment="1" applyProtection="1">
      <alignment horizontal="left" vertical="center" wrapText="1"/>
      <protection hidden="1"/>
    </xf>
    <xf numFmtId="0" fontId="5" fillId="7" borderId="0" xfId="0" applyFont="1" applyFill="1" applyBorder="1" applyAlignment="1" applyProtection="1">
      <alignment horizontal="center"/>
      <protection hidden="1"/>
    </xf>
    <xf numFmtId="0" fontId="5" fillId="7" borderId="68" xfId="0" applyFont="1" applyFill="1" applyBorder="1" applyAlignment="1" applyProtection="1">
      <alignment horizontal="center"/>
      <protection hidden="1"/>
    </xf>
    <xf numFmtId="0" fontId="5" fillId="0" borderId="61" xfId="0" applyFont="1" applyFill="1" applyBorder="1" applyAlignment="1" applyProtection="1">
      <alignment horizontal="center" vertical="center" wrapText="1"/>
      <protection hidden="1"/>
    </xf>
    <xf numFmtId="0" fontId="5" fillId="0" borderId="3" xfId="0" applyFont="1" applyFill="1" applyBorder="1" applyAlignment="1" applyProtection="1">
      <alignment horizontal="center" vertical="center" wrapText="1"/>
      <protection hidden="1"/>
    </xf>
    <xf numFmtId="0" fontId="5" fillId="0" borderId="4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left" vertical="center" wrapText="1"/>
      <protection hidden="1"/>
    </xf>
    <xf numFmtId="0" fontId="14" fillId="3" borderId="15" xfId="0" applyFont="1" applyFill="1" applyBorder="1" applyAlignment="1" applyProtection="1">
      <alignment horizontal="left" vertical="center" wrapText="1"/>
      <protection hidden="1"/>
    </xf>
    <xf numFmtId="0" fontId="14" fillId="3" borderId="16" xfId="0" applyFont="1" applyFill="1" applyBorder="1" applyAlignment="1" applyProtection="1">
      <alignment horizontal="left" vertical="center" wrapText="1"/>
      <protection hidden="1"/>
    </xf>
    <xf numFmtId="0" fontId="13" fillId="5" borderId="90" xfId="0" applyFont="1" applyFill="1" applyBorder="1" applyAlignment="1" applyProtection="1">
      <alignment horizontal="left" vertical="center" wrapText="1"/>
      <protection hidden="1"/>
    </xf>
    <xf numFmtId="0" fontId="13" fillId="5" borderId="92" xfId="0" applyFont="1" applyFill="1" applyBorder="1" applyAlignment="1" applyProtection="1">
      <alignment horizontal="left" vertical="center" wrapText="1"/>
      <protection hidden="1"/>
    </xf>
    <xf numFmtId="0" fontId="14" fillId="3" borderId="85" xfId="0" applyFont="1" applyFill="1" applyBorder="1" applyAlignment="1" applyProtection="1">
      <alignment horizontal="left" vertical="center" wrapText="1"/>
      <protection hidden="1"/>
    </xf>
    <xf numFmtId="0" fontId="14" fillId="3" borderId="28" xfId="0" applyFont="1" applyFill="1" applyBorder="1" applyAlignment="1" applyProtection="1">
      <alignment horizontal="left" vertical="center" wrapText="1"/>
      <protection hidden="1"/>
    </xf>
    <xf numFmtId="0" fontId="14" fillId="3" borderId="73" xfId="0" applyFont="1" applyFill="1" applyBorder="1" applyAlignment="1" applyProtection="1">
      <alignment horizontal="left" vertical="center" wrapText="1"/>
      <protection hidden="1"/>
    </xf>
    <xf numFmtId="0" fontId="4" fillId="21" borderId="14" xfId="0" applyFont="1" applyFill="1" applyBorder="1" applyAlignment="1" applyProtection="1">
      <alignment horizontal="center" vertical="center" wrapText="1"/>
      <protection hidden="1"/>
    </xf>
    <xf numFmtId="0" fontId="4" fillId="21" borderId="15" xfId="0" applyFont="1" applyFill="1" applyBorder="1" applyAlignment="1" applyProtection="1">
      <alignment horizontal="center" vertical="center"/>
      <protection hidden="1"/>
    </xf>
    <xf numFmtId="0" fontId="4" fillId="21" borderId="17" xfId="0" applyFont="1" applyFill="1" applyBorder="1" applyAlignment="1" applyProtection="1">
      <alignment horizontal="center" vertical="center"/>
      <protection hidden="1"/>
    </xf>
    <xf numFmtId="0" fontId="13" fillId="5" borderId="111" xfId="0" applyFont="1" applyFill="1" applyBorder="1" applyAlignment="1" applyProtection="1">
      <alignment horizontal="left" vertical="center" wrapText="1"/>
      <protection hidden="1"/>
    </xf>
    <xf numFmtId="0" fontId="2" fillId="20" borderId="14" xfId="0" applyFont="1" applyFill="1" applyBorder="1" applyAlignment="1" applyProtection="1">
      <alignment horizontal="left" vertical="center"/>
      <protection hidden="1"/>
    </xf>
    <xf numFmtId="0" fontId="2" fillId="20" borderId="15" xfId="0" applyFont="1" applyFill="1" applyBorder="1" applyAlignment="1" applyProtection="1">
      <alignment horizontal="left" vertical="center"/>
      <protection hidden="1"/>
    </xf>
    <xf numFmtId="0" fontId="2" fillId="20" borderId="17" xfId="0" applyFont="1" applyFill="1" applyBorder="1" applyAlignment="1" applyProtection="1">
      <alignment horizontal="left" vertical="center"/>
      <protection hidden="1"/>
    </xf>
    <xf numFmtId="0" fontId="33" fillId="17" borderId="65" xfId="0" applyFont="1" applyFill="1" applyBorder="1" applyAlignment="1" applyProtection="1">
      <alignment horizontal="center" vertical="center"/>
      <protection hidden="1"/>
    </xf>
    <xf numFmtId="0" fontId="33" fillId="17" borderId="20" xfId="0" applyFont="1" applyFill="1" applyBorder="1" applyAlignment="1" applyProtection="1">
      <alignment horizontal="center" vertical="center"/>
      <protection hidden="1"/>
    </xf>
    <xf numFmtId="0" fontId="33" fillId="17" borderId="44" xfId="0" applyFont="1" applyFill="1" applyBorder="1" applyAlignment="1" applyProtection="1">
      <alignment horizontal="center" vertical="center"/>
      <protection hidden="1"/>
    </xf>
    <xf numFmtId="0" fontId="3" fillId="17" borderId="67" xfId="0" applyFont="1" applyFill="1" applyBorder="1" applyAlignment="1" applyProtection="1">
      <alignment horizontal="center" vertical="center"/>
      <protection hidden="1"/>
    </xf>
    <xf numFmtId="0" fontId="3" fillId="17" borderId="0" xfId="0" applyFont="1" applyFill="1" applyBorder="1" applyAlignment="1" applyProtection="1">
      <alignment horizontal="center" vertical="center"/>
      <protection hidden="1"/>
    </xf>
    <xf numFmtId="0" fontId="3" fillId="17" borderId="68" xfId="0" applyFont="1" applyFill="1" applyBorder="1" applyAlignment="1" applyProtection="1">
      <alignment horizontal="center" vertical="center"/>
      <protection hidden="1"/>
    </xf>
    <xf numFmtId="0" fontId="6" fillId="17" borderId="58" xfId="0" applyFont="1" applyFill="1" applyBorder="1" applyAlignment="1" applyProtection="1">
      <alignment horizontal="center" vertical="center"/>
      <protection hidden="1"/>
    </xf>
    <xf numFmtId="0" fontId="6" fillId="17" borderId="47" xfId="0" applyFont="1" applyFill="1" applyBorder="1" applyAlignment="1" applyProtection="1">
      <alignment horizontal="center" vertical="center"/>
      <protection hidden="1"/>
    </xf>
    <xf numFmtId="0" fontId="6" fillId="17" borderId="48" xfId="0" applyFont="1" applyFill="1" applyBorder="1" applyAlignment="1" applyProtection="1">
      <alignment horizontal="center" vertical="center"/>
      <protection hidden="1"/>
    </xf>
    <xf numFmtId="0" fontId="5" fillId="22" borderId="15" xfId="0" applyFont="1" applyFill="1" applyBorder="1" applyAlignment="1" applyProtection="1">
      <alignment horizontal="left" vertical="center" wrapText="1"/>
      <protection hidden="1"/>
    </xf>
    <xf numFmtId="0" fontId="5" fillId="22" borderId="17" xfId="0" applyFont="1" applyFill="1" applyBorder="1" applyAlignment="1" applyProtection="1">
      <alignment horizontal="left" vertical="center" wrapText="1"/>
      <protection hidden="1"/>
    </xf>
    <xf numFmtId="0" fontId="5" fillId="0" borderId="62" xfId="0" applyFont="1" applyFill="1" applyBorder="1" applyAlignment="1" applyProtection="1">
      <alignment horizontal="center" vertical="center" wrapText="1"/>
      <protection hidden="1"/>
    </xf>
    <xf numFmtId="0" fontId="5" fillId="0" borderId="35" xfId="0" applyFont="1" applyFill="1" applyBorder="1" applyAlignment="1" applyProtection="1">
      <alignment horizontal="center" vertical="center" wrapText="1"/>
      <protection hidden="1"/>
    </xf>
    <xf numFmtId="0" fontId="5" fillId="0" borderId="36" xfId="0" applyFont="1" applyFill="1" applyBorder="1" applyAlignment="1" applyProtection="1">
      <alignment horizontal="center" vertical="center" wrapText="1"/>
      <protection hidden="1"/>
    </xf>
    <xf numFmtId="0" fontId="14" fillId="3" borderId="27" xfId="0" applyFont="1" applyFill="1" applyBorder="1" applyAlignment="1" applyProtection="1">
      <alignment horizontal="left" vertical="center" wrapText="1"/>
      <protection hidden="1"/>
    </xf>
    <xf numFmtId="0" fontId="13" fillId="3" borderId="9" xfId="0" applyFont="1" applyFill="1" applyBorder="1" applyAlignment="1" applyProtection="1">
      <alignment horizontal="left" vertical="center" wrapText="1"/>
      <protection hidden="1"/>
    </xf>
    <xf numFmtId="0" fontId="54" fillId="3" borderId="67" xfId="0" applyFont="1" applyFill="1" applyBorder="1" applyAlignment="1" applyProtection="1">
      <alignment horizontal="left" vertical="center" wrapText="1"/>
      <protection hidden="1"/>
    </xf>
    <xf numFmtId="0" fontId="54" fillId="3" borderId="68" xfId="0" applyFont="1" applyFill="1" applyBorder="1" applyAlignment="1" applyProtection="1">
      <alignment horizontal="left" vertical="center" wrapText="1"/>
      <protection hidden="1"/>
    </xf>
    <xf numFmtId="0" fontId="5" fillId="0" borderId="14" xfId="0" applyFont="1" applyFill="1" applyBorder="1" applyAlignment="1" applyProtection="1">
      <alignment horizontal="center" vertical="center" wrapText="1"/>
      <protection hidden="1"/>
    </xf>
    <xf numFmtId="0" fontId="5" fillId="0" borderId="8" xfId="0" applyFont="1" applyFill="1" applyBorder="1" applyAlignment="1" applyProtection="1">
      <alignment horizontal="center" vertical="center" wrapText="1"/>
      <protection hidden="1"/>
    </xf>
    <xf numFmtId="0" fontId="1" fillId="4" borderId="7" xfId="0" applyFont="1" applyFill="1" applyBorder="1" applyAlignment="1" applyProtection="1">
      <alignment horizontal="left" vertical="center" wrapText="1"/>
      <protection locked="0" hidden="1"/>
    </xf>
    <xf numFmtId="0" fontId="1" fillId="4" borderId="15" xfId="0" applyFont="1" applyFill="1" applyBorder="1" applyAlignment="1" applyProtection="1">
      <alignment horizontal="left" vertical="center" wrapText="1"/>
      <protection locked="0" hidden="1"/>
    </xf>
    <xf numFmtId="0" fontId="1" fillId="4" borderId="17" xfId="0" applyFont="1" applyFill="1" applyBorder="1" applyAlignment="1" applyProtection="1">
      <alignment horizontal="left" vertical="center" wrapText="1"/>
      <protection locked="0" hidden="1"/>
    </xf>
    <xf numFmtId="0" fontId="53" fillId="3" borderId="65" xfId="0" applyFont="1" applyFill="1" applyBorder="1" applyAlignment="1" applyProtection="1">
      <alignment horizontal="center" vertical="center"/>
      <protection hidden="1"/>
    </xf>
    <xf numFmtId="0" fontId="53" fillId="3" borderId="20" xfId="0" applyFont="1" applyFill="1" applyBorder="1" applyAlignment="1" applyProtection="1">
      <alignment horizontal="center" vertical="center"/>
      <protection hidden="1"/>
    </xf>
    <xf numFmtId="0" fontId="53" fillId="3" borderId="44" xfId="0" applyFont="1" applyFill="1" applyBorder="1" applyAlignment="1" applyProtection="1">
      <alignment horizontal="center" vertical="center"/>
      <protection hidden="1"/>
    </xf>
    <xf numFmtId="0" fontId="1" fillId="21" borderId="39" xfId="0" applyFont="1" applyFill="1" applyBorder="1" applyAlignment="1" applyProtection="1">
      <alignment horizontal="left" vertical="center" wrapText="1"/>
      <protection hidden="1"/>
    </xf>
    <xf numFmtId="0" fontId="1" fillId="21" borderId="23" xfId="0" applyFont="1" applyFill="1" applyBorder="1" applyAlignment="1" applyProtection="1">
      <alignment horizontal="left" vertical="center" wrapText="1"/>
      <protection hidden="1"/>
    </xf>
    <xf numFmtId="0" fontId="1" fillId="21" borderId="25" xfId="0" applyFont="1" applyFill="1" applyBorder="1" applyAlignment="1" applyProtection="1">
      <alignment horizontal="left" vertical="center" wrapText="1"/>
      <protection hidden="1"/>
    </xf>
    <xf numFmtId="0" fontId="1" fillId="23" borderId="39" xfId="0" applyFont="1" applyFill="1" applyBorder="1" applyAlignment="1" applyProtection="1">
      <alignment horizontal="left" vertical="center" wrapText="1"/>
      <protection hidden="1"/>
    </xf>
    <xf numFmtId="0" fontId="1" fillId="23" borderId="23" xfId="0" applyFont="1" applyFill="1" applyBorder="1" applyAlignment="1" applyProtection="1">
      <alignment horizontal="left" vertical="center" wrapText="1"/>
      <protection hidden="1"/>
    </xf>
    <xf numFmtId="0" fontId="1" fillId="23" borderId="25" xfId="0" applyFont="1" applyFill="1" applyBorder="1" applyAlignment="1" applyProtection="1">
      <alignment horizontal="left" vertical="center" wrapText="1"/>
      <protection hidden="1"/>
    </xf>
    <xf numFmtId="0" fontId="10" fillId="0" borderId="66" xfId="0" applyFont="1" applyFill="1" applyBorder="1" applyAlignment="1" applyProtection="1">
      <alignment horizontal="right" vertical="center"/>
      <protection hidden="1"/>
    </xf>
    <xf numFmtId="0" fontId="10" fillId="0" borderId="51" xfId="0" applyFont="1" applyFill="1" applyBorder="1" applyAlignment="1" applyProtection="1">
      <alignment horizontal="right" vertical="center"/>
      <protection hidden="1"/>
    </xf>
    <xf numFmtId="0" fontId="15" fillId="3" borderId="67" xfId="0" applyFont="1" applyFill="1" applyBorder="1" applyAlignment="1" applyProtection="1">
      <alignment horizontal="left" vertical="center" wrapText="1"/>
      <protection hidden="1"/>
    </xf>
    <xf numFmtId="0" fontId="15" fillId="3" borderId="68"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center" vertical="center" wrapText="1"/>
      <protection hidden="1"/>
    </xf>
    <xf numFmtId="0" fontId="9" fillId="4" borderId="61" xfId="0" applyFont="1" applyFill="1" applyBorder="1" applyAlignment="1" applyProtection="1">
      <alignment horizontal="right" vertical="center" wrapText="1"/>
      <protection locked="0" hidden="1"/>
    </xf>
    <xf numFmtId="0" fontId="9" fillId="4" borderId="50" xfId="0" applyFont="1" applyFill="1" applyBorder="1" applyAlignment="1" applyProtection="1">
      <alignment horizontal="right" vertical="center" wrapText="1"/>
      <protection locked="0" hidden="1"/>
    </xf>
    <xf numFmtId="0" fontId="9" fillId="4" borderId="39" xfId="0" applyFont="1" applyFill="1" applyBorder="1" applyAlignment="1" applyProtection="1">
      <alignment horizontal="right" vertical="center" wrapText="1"/>
      <protection locked="0" hidden="1"/>
    </xf>
    <xf numFmtId="0" fontId="9" fillId="4" borderId="25" xfId="0" applyFont="1" applyFill="1" applyBorder="1" applyAlignment="1" applyProtection="1">
      <alignment horizontal="right" vertical="center" wrapText="1"/>
      <protection locked="0" hidden="1"/>
    </xf>
    <xf numFmtId="0" fontId="9" fillId="4" borderId="39" xfId="0" quotePrefix="1" applyFont="1" applyFill="1" applyBorder="1" applyAlignment="1" applyProtection="1">
      <alignment horizontal="right" vertical="center" wrapText="1"/>
      <protection locked="0" hidden="1"/>
    </xf>
    <xf numFmtId="0" fontId="9" fillId="4" borderId="25" xfId="0" quotePrefix="1" applyFont="1" applyFill="1" applyBorder="1" applyAlignment="1" applyProtection="1">
      <alignment horizontal="right" vertical="center" wrapText="1"/>
      <protection locked="0" hidden="1"/>
    </xf>
    <xf numFmtId="0" fontId="21" fillId="4" borderId="66" xfId="2" applyFont="1" applyFill="1" applyBorder="1" applyAlignment="1" applyProtection="1">
      <alignment horizontal="right" vertical="center" wrapText="1"/>
      <protection locked="0" hidden="1"/>
    </xf>
    <xf numFmtId="0" fontId="21" fillId="4" borderId="51" xfId="2" applyFont="1" applyFill="1" applyBorder="1" applyAlignment="1" applyProtection="1">
      <alignment horizontal="right" vertical="center" wrapText="1"/>
      <protection locked="0" hidden="1"/>
    </xf>
    <xf numFmtId="0" fontId="10" fillId="0" borderId="61" xfId="0" applyFont="1" applyFill="1" applyBorder="1" applyAlignment="1" applyProtection="1">
      <alignment horizontal="right" vertical="center"/>
      <protection hidden="1"/>
    </xf>
    <xf numFmtId="0" fontId="10" fillId="0" borderId="50" xfId="0" applyFont="1" applyFill="1" applyBorder="1" applyAlignment="1" applyProtection="1">
      <alignment horizontal="right" vertical="center"/>
      <protection hidden="1"/>
    </xf>
    <xf numFmtId="0" fontId="10" fillId="0" borderId="39" xfId="0" quotePrefix="1" applyFont="1" applyFill="1" applyBorder="1" applyAlignment="1" applyProtection="1">
      <alignment horizontal="right" vertical="center"/>
      <protection hidden="1"/>
    </xf>
    <xf numFmtId="0" fontId="10" fillId="0" borderId="25" xfId="0" quotePrefix="1" applyFont="1" applyFill="1" applyBorder="1" applyAlignment="1" applyProtection="1">
      <alignment horizontal="right" vertical="center"/>
      <protection hidden="1"/>
    </xf>
    <xf numFmtId="0" fontId="10" fillId="0" borderId="39" xfId="0" applyFont="1" applyFill="1" applyBorder="1" applyAlignment="1" applyProtection="1">
      <alignment horizontal="right" vertical="center" wrapText="1"/>
      <protection hidden="1"/>
    </xf>
    <xf numFmtId="0" fontId="10" fillId="0" borderId="25" xfId="0" applyFont="1" applyFill="1" applyBorder="1" applyAlignment="1" applyProtection="1">
      <alignment horizontal="right" vertical="center"/>
      <protection hidden="1"/>
    </xf>
    <xf numFmtId="0" fontId="10" fillId="0" borderId="39" xfId="0" applyFont="1" applyFill="1" applyBorder="1" applyAlignment="1" applyProtection="1">
      <alignment horizontal="right" vertical="center"/>
      <protection hidden="1"/>
    </xf>
    <xf numFmtId="0" fontId="5" fillId="0" borderId="14" xfId="0" applyFont="1" applyFill="1" applyBorder="1" applyAlignment="1" applyProtection="1">
      <alignment horizontal="left" vertical="center" wrapText="1"/>
      <protection hidden="1"/>
    </xf>
    <xf numFmtId="0" fontId="1" fillId="0" borderId="15" xfId="0" applyFont="1" applyFill="1" applyBorder="1" applyAlignment="1" applyProtection="1">
      <alignment horizontal="left" vertical="center" wrapText="1"/>
      <protection hidden="1"/>
    </xf>
    <xf numFmtId="0" fontId="1" fillId="0" borderId="17" xfId="0" applyFont="1" applyFill="1" applyBorder="1" applyAlignment="1" applyProtection="1">
      <alignment horizontal="left" vertical="center" wrapText="1"/>
      <protection hidden="1"/>
    </xf>
    <xf numFmtId="0" fontId="14" fillId="7" borderId="4" xfId="0" applyFont="1" applyFill="1" applyBorder="1" applyAlignment="1" applyProtection="1">
      <alignment horizontal="left" vertical="center" wrapText="1"/>
      <protection hidden="1"/>
    </xf>
    <xf numFmtId="0" fontId="14" fillId="7" borderId="5" xfId="0" applyFont="1" applyFill="1" applyBorder="1" applyAlignment="1" applyProtection="1">
      <alignment horizontal="left" vertical="center" wrapText="1"/>
      <protection hidden="1"/>
    </xf>
    <xf numFmtId="0" fontId="14" fillId="7" borderId="127" xfId="0" applyFont="1" applyFill="1" applyBorder="1" applyAlignment="1" applyProtection="1">
      <alignment horizontal="left" vertical="center" wrapText="1"/>
      <protection hidden="1"/>
    </xf>
    <xf numFmtId="0" fontId="13" fillId="0" borderId="10" xfId="0" applyFont="1" applyFill="1" applyBorder="1" applyAlignment="1" applyProtection="1">
      <alignment horizontal="left" vertical="center" wrapText="1"/>
      <protection hidden="1"/>
    </xf>
    <xf numFmtId="0" fontId="13" fillId="0" borderId="23" xfId="0" applyFont="1" applyFill="1" applyBorder="1" applyAlignment="1" applyProtection="1">
      <alignment horizontal="left" vertical="center" wrapText="1"/>
      <protection hidden="1"/>
    </xf>
    <xf numFmtId="0" fontId="4" fillId="23" borderId="14" xfId="0" applyFont="1" applyFill="1" applyBorder="1" applyAlignment="1" applyProtection="1">
      <alignment horizontal="center" vertical="center" wrapText="1"/>
      <protection hidden="1"/>
    </xf>
    <xf numFmtId="0" fontId="4" fillId="23" borderId="15" xfId="0" applyFont="1" applyFill="1" applyBorder="1" applyAlignment="1" applyProtection="1">
      <alignment horizontal="center" vertical="center"/>
      <protection hidden="1"/>
    </xf>
    <xf numFmtId="0" fontId="4" fillId="23" borderId="17" xfId="0" applyFont="1" applyFill="1" applyBorder="1" applyAlignment="1" applyProtection="1">
      <alignment horizontal="center" vertical="center"/>
      <protection hidden="1"/>
    </xf>
    <xf numFmtId="0" fontId="14" fillId="3" borderId="26" xfId="0" applyFont="1" applyFill="1" applyBorder="1" applyAlignment="1" applyProtection="1">
      <alignment horizontal="left" vertical="center" wrapText="1"/>
      <protection hidden="1"/>
    </xf>
    <xf numFmtId="0" fontId="13" fillId="5" borderId="92" xfId="0" applyFont="1" applyFill="1" applyBorder="1" applyAlignment="1" applyProtection="1">
      <alignment horizontal="center" vertical="center" wrapText="1"/>
      <protection hidden="1"/>
    </xf>
    <xf numFmtId="0" fontId="13" fillId="5" borderId="90"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left" vertical="center" wrapText="1"/>
      <protection hidden="1"/>
    </xf>
    <xf numFmtId="0" fontId="14" fillId="3" borderId="0" xfId="0" applyFont="1" applyFill="1" applyBorder="1" applyAlignment="1" applyProtection="1">
      <alignment horizontal="left" vertical="center" wrapText="1"/>
      <protection hidden="1"/>
    </xf>
    <xf numFmtId="0" fontId="14" fillId="3" borderId="126" xfId="0" applyFont="1" applyFill="1" applyBorder="1" applyAlignment="1" applyProtection="1">
      <alignment horizontal="left" vertical="center" wrapText="1"/>
      <protection hidden="1"/>
    </xf>
    <xf numFmtId="0" fontId="38" fillId="5" borderId="14" xfId="0" applyFont="1" applyFill="1" applyBorder="1" applyAlignment="1" applyProtection="1">
      <alignment horizontal="left" vertical="center" wrapText="1"/>
      <protection hidden="1"/>
    </xf>
    <xf numFmtId="0" fontId="38" fillId="5" borderId="15" xfId="0" applyFont="1" applyFill="1" applyBorder="1" applyAlignment="1" applyProtection="1">
      <alignment horizontal="left" vertical="center" wrapText="1"/>
      <protection hidden="1"/>
    </xf>
    <xf numFmtId="0" fontId="38" fillId="5" borderId="8" xfId="0" applyFont="1" applyFill="1" applyBorder="1" applyAlignment="1" applyProtection="1">
      <alignment horizontal="left" vertical="center" wrapText="1"/>
      <protection hidden="1"/>
    </xf>
    <xf numFmtId="0" fontId="5" fillId="22" borderId="14" xfId="0" applyFont="1" applyFill="1" applyBorder="1" applyAlignment="1" applyProtection="1">
      <alignment horizontal="left" vertical="center" wrapText="1"/>
      <protection hidden="1"/>
    </xf>
    <xf numFmtId="0" fontId="14" fillId="0" borderId="98" xfId="0" applyFont="1" applyFill="1" applyBorder="1" applyAlignment="1" applyProtection="1">
      <alignment horizontal="left" vertical="center" wrapText="1"/>
      <protection hidden="1"/>
    </xf>
    <xf numFmtId="0" fontId="59" fillId="0" borderId="66" xfId="0" applyFont="1" applyFill="1" applyBorder="1" applyAlignment="1" applyProtection="1">
      <alignment horizontal="center" vertical="center" wrapText="1"/>
      <protection hidden="1"/>
    </xf>
    <xf numFmtId="0" fontId="59" fillId="0" borderId="5" xfId="0" applyFont="1" applyFill="1" applyBorder="1" applyAlignment="1" applyProtection="1">
      <alignment horizontal="center" vertical="center" wrapText="1"/>
      <protection hidden="1"/>
    </xf>
    <xf numFmtId="0" fontId="59" fillId="0" borderId="51" xfId="0" applyFont="1" applyFill="1" applyBorder="1" applyAlignment="1" applyProtection="1">
      <alignment horizontal="center" vertical="center" wrapText="1"/>
      <protection hidden="1"/>
    </xf>
    <xf numFmtId="0" fontId="1" fillId="3" borderId="10" xfId="4" applyFont="1" applyFill="1" applyBorder="1" applyAlignment="1" applyProtection="1">
      <alignment horizontal="left" vertical="center" wrapText="1"/>
      <protection hidden="1"/>
    </xf>
    <xf numFmtId="0" fontId="1" fillId="3" borderId="23" xfId="4" applyFont="1" applyFill="1" applyBorder="1" applyAlignment="1" applyProtection="1">
      <alignment horizontal="left" vertical="center" wrapText="1"/>
      <protection hidden="1"/>
    </xf>
    <xf numFmtId="0" fontId="1" fillId="3" borderId="25" xfId="4" applyFont="1" applyFill="1" applyBorder="1" applyAlignment="1" applyProtection="1">
      <alignment horizontal="left" vertical="center" wrapText="1"/>
      <protection hidden="1"/>
    </xf>
    <xf numFmtId="0" fontId="5" fillId="20" borderId="22" xfId="4" applyFont="1" applyFill="1" applyBorder="1" applyAlignment="1" applyProtection="1">
      <alignment horizontal="left" vertical="center" wrapText="1"/>
      <protection hidden="1"/>
    </xf>
    <xf numFmtId="0" fontId="5" fillId="20" borderId="9" xfId="4" applyFont="1" applyFill="1" applyBorder="1" applyAlignment="1" applyProtection="1">
      <alignment horizontal="left" vertical="center" wrapText="1"/>
      <protection hidden="1"/>
    </xf>
    <xf numFmtId="0" fontId="1" fillId="3" borderId="9" xfId="4" applyFont="1" applyFill="1" applyBorder="1" applyAlignment="1" applyProtection="1">
      <alignment horizontal="left" vertical="center" wrapText="1"/>
      <protection hidden="1"/>
    </xf>
    <xf numFmtId="0" fontId="1" fillId="3" borderId="77" xfId="4" applyFont="1" applyFill="1" applyBorder="1" applyAlignment="1" applyProtection="1">
      <alignment horizontal="left" vertical="center" wrapText="1"/>
      <protection hidden="1"/>
    </xf>
    <xf numFmtId="0" fontId="1" fillId="3" borderId="12" xfId="4" applyFont="1" applyFill="1" applyBorder="1" applyAlignment="1" applyProtection="1">
      <alignment horizontal="left" vertical="center" wrapText="1"/>
      <protection hidden="1"/>
    </xf>
    <xf numFmtId="0" fontId="1" fillId="3" borderId="78" xfId="4" applyFont="1" applyFill="1" applyBorder="1" applyAlignment="1" applyProtection="1">
      <alignment horizontal="left" vertical="center" wrapText="1"/>
      <protection hidden="1"/>
    </xf>
    <xf numFmtId="0" fontId="4" fillId="21" borderId="97" xfId="4" applyFont="1" applyFill="1" applyBorder="1" applyAlignment="1" applyProtection="1">
      <alignment horizontal="center" wrapText="1"/>
      <protection hidden="1"/>
    </xf>
    <xf numFmtId="0" fontId="4" fillId="21" borderId="98" xfId="4" applyFont="1" applyFill="1" applyBorder="1" applyAlignment="1" applyProtection="1">
      <alignment horizontal="center"/>
      <protection hidden="1"/>
    </xf>
    <xf numFmtId="0" fontId="4" fillId="21" borderId="99" xfId="4" applyFont="1" applyFill="1" applyBorder="1" applyAlignment="1" applyProtection="1">
      <alignment horizontal="center"/>
      <protection hidden="1"/>
    </xf>
    <xf numFmtId="0" fontId="5" fillId="4" borderId="9" xfId="4" applyFont="1" applyFill="1" applyBorder="1" applyAlignment="1" applyProtection="1">
      <alignment horizontal="left" vertical="center"/>
      <protection hidden="1"/>
    </xf>
    <xf numFmtId="0" fontId="1" fillId="4" borderId="9" xfId="4" applyFont="1" applyFill="1" applyBorder="1" applyAlignment="1" applyProtection="1">
      <alignment horizontal="left" vertical="center"/>
      <protection hidden="1"/>
    </xf>
    <xf numFmtId="0" fontId="1" fillId="4" borderId="77" xfId="4" applyFont="1" applyFill="1" applyBorder="1" applyAlignment="1" applyProtection="1">
      <alignment horizontal="left" vertical="center"/>
      <protection hidden="1"/>
    </xf>
    <xf numFmtId="0" fontId="41" fillId="17" borderId="10" xfId="4" applyFont="1" applyFill="1" applyBorder="1" applyAlignment="1" applyProtection="1">
      <alignment horizontal="left" vertical="center" wrapText="1"/>
      <protection hidden="1"/>
    </xf>
    <xf numFmtId="0" fontId="41" fillId="17" borderId="23" xfId="4" applyFont="1" applyFill="1" applyBorder="1" applyAlignment="1" applyProtection="1">
      <alignment horizontal="left" vertical="center" wrapText="1"/>
      <protection hidden="1"/>
    </xf>
    <xf numFmtId="0" fontId="41" fillId="17" borderId="25" xfId="4" applyFont="1" applyFill="1" applyBorder="1" applyAlignment="1" applyProtection="1">
      <alignment horizontal="left" vertical="center" wrapText="1"/>
      <protection hidden="1"/>
    </xf>
    <xf numFmtId="0" fontId="40" fillId="17" borderId="39" xfId="4" applyFont="1" applyFill="1" applyBorder="1" applyAlignment="1" applyProtection="1">
      <alignment horizontal="left" vertical="center"/>
      <protection hidden="1"/>
    </xf>
    <xf numFmtId="0" fontId="40" fillId="17" borderId="11" xfId="4" applyFont="1" applyFill="1" applyBorder="1" applyAlignment="1" applyProtection="1">
      <alignment horizontal="left" vertical="center"/>
      <protection hidden="1"/>
    </xf>
    <xf numFmtId="0" fontId="37" fillId="4" borderId="39" xfId="4" applyFont="1" applyFill="1" applyBorder="1" applyAlignment="1" applyProtection="1">
      <alignment horizontal="left" vertical="center"/>
      <protection hidden="1"/>
    </xf>
    <xf numFmtId="0" fontId="37" fillId="4" borderId="11" xfId="4" applyFont="1" applyFill="1" applyBorder="1" applyAlignment="1" applyProtection="1">
      <alignment horizontal="left" vertical="center"/>
      <protection hidden="1"/>
    </xf>
    <xf numFmtId="0" fontId="5" fillId="0" borderId="39" xfId="0" applyFont="1" applyFill="1" applyBorder="1" applyAlignment="1" applyProtection="1">
      <alignment horizontal="left" vertical="center" wrapText="1"/>
      <protection hidden="1"/>
    </xf>
    <xf numFmtId="0" fontId="5" fillId="0" borderId="23" xfId="0" applyFont="1" applyFill="1" applyBorder="1" applyAlignment="1" applyProtection="1">
      <alignment horizontal="left" vertical="center" wrapText="1"/>
      <protection hidden="1"/>
    </xf>
    <xf numFmtId="0" fontId="5" fillId="0" borderId="11" xfId="0" applyFont="1" applyFill="1" applyBorder="1" applyAlignment="1" applyProtection="1">
      <alignment horizontal="left" vertical="center" wrapText="1"/>
      <protection hidden="1"/>
    </xf>
    <xf numFmtId="0" fontId="5" fillId="3" borderId="9" xfId="4" applyFont="1" applyFill="1" applyBorder="1" applyAlignment="1" applyProtection="1">
      <alignment horizontal="left" vertical="center" wrapText="1"/>
      <protection hidden="1"/>
    </xf>
    <xf numFmtId="0" fontId="5" fillId="20" borderId="39" xfId="4" applyFont="1" applyFill="1" applyBorder="1" applyAlignment="1" applyProtection="1">
      <alignment horizontal="left" vertical="center" wrapText="1"/>
      <protection hidden="1"/>
    </xf>
    <xf numFmtId="0" fontId="5" fillId="20" borderId="23" xfId="4" applyFont="1" applyFill="1" applyBorder="1" applyAlignment="1" applyProtection="1">
      <alignment horizontal="left" vertical="center" wrapText="1"/>
      <protection hidden="1"/>
    </xf>
    <xf numFmtId="0" fontId="5" fillId="20" borderId="11" xfId="4" applyFont="1" applyFill="1" applyBorder="1" applyAlignment="1" applyProtection="1">
      <alignment horizontal="left" vertical="center" wrapText="1"/>
      <protection hidden="1"/>
    </xf>
    <xf numFmtId="0" fontId="1" fillId="0" borderId="22" xfId="0" applyFont="1" applyFill="1" applyBorder="1" applyAlignment="1" applyProtection="1">
      <alignment horizontal="left" vertical="center" wrapText="1"/>
      <protection hidden="1"/>
    </xf>
    <xf numFmtId="0" fontId="1" fillId="0" borderId="9" xfId="0" applyFont="1" applyFill="1" applyBorder="1" applyAlignment="1" applyProtection="1">
      <alignment horizontal="left" vertical="center" wrapText="1"/>
      <protection hidden="1"/>
    </xf>
    <xf numFmtId="0" fontId="5" fillId="22" borderId="45" xfId="4" applyFont="1" applyFill="1" applyBorder="1" applyAlignment="1" applyProtection="1">
      <alignment horizontal="left" vertical="center" wrapText="1"/>
      <protection hidden="1"/>
    </xf>
    <xf numFmtId="0" fontId="5" fillId="22" borderId="91" xfId="4" applyFont="1" applyFill="1" applyBorder="1" applyAlignment="1" applyProtection="1">
      <alignment horizontal="left" vertical="center" wrapText="1"/>
      <protection hidden="1"/>
    </xf>
    <xf numFmtId="0" fontId="1" fillId="3" borderId="91" xfId="4" applyFont="1" applyFill="1" applyBorder="1" applyAlignment="1" applyProtection="1">
      <alignment horizontal="left" vertical="center" wrapText="1"/>
      <protection hidden="1"/>
    </xf>
    <xf numFmtId="0" fontId="1" fillId="3" borderId="108" xfId="4" applyFont="1" applyFill="1" applyBorder="1" applyAlignment="1" applyProtection="1">
      <alignment horizontal="left" vertical="center" wrapText="1"/>
      <protection hidden="1"/>
    </xf>
    <xf numFmtId="0" fontId="5" fillId="22" borderId="22" xfId="4" applyFont="1" applyFill="1" applyBorder="1" applyAlignment="1" applyProtection="1">
      <alignment horizontal="left" vertical="center" wrapText="1"/>
      <protection hidden="1"/>
    </xf>
    <xf numFmtId="0" fontId="5" fillId="22" borderId="9" xfId="4" applyFont="1" applyFill="1" applyBorder="1" applyAlignment="1" applyProtection="1">
      <alignment horizontal="left" vertical="center" wrapText="1"/>
      <protection hidden="1"/>
    </xf>
    <xf numFmtId="0" fontId="23" fillId="13" borderId="61" xfId="0" applyFont="1" applyFill="1" applyBorder="1" applyAlignment="1">
      <alignment horizontal="center"/>
    </xf>
    <xf numFmtId="0" fontId="23" fillId="13" borderId="3" xfId="0" applyFont="1" applyFill="1" applyBorder="1" applyAlignment="1">
      <alignment horizontal="center"/>
    </xf>
    <xf numFmtId="0" fontId="23" fillId="13" borderId="50" xfId="0" applyFont="1" applyFill="1" applyBorder="1" applyAlignment="1">
      <alignment horizontal="center"/>
    </xf>
    <xf numFmtId="0" fontId="23" fillId="8" borderId="9" xfId="0" applyFont="1" applyFill="1" applyBorder="1" applyAlignment="1">
      <alignment horizontal="center"/>
    </xf>
    <xf numFmtId="0" fontId="23" fillId="15" borderId="9" xfId="0" applyFont="1" applyFill="1" applyBorder="1" applyAlignment="1">
      <alignment horizontal="center" wrapText="1"/>
    </xf>
    <xf numFmtId="0" fontId="23" fillId="15" borderId="77" xfId="0" applyFont="1" applyFill="1" applyBorder="1" applyAlignment="1">
      <alignment horizontal="center" wrapText="1"/>
    </xf>
    <xf numFmtId="0" fontId="23" fillId="13" borderId="22" xfId="0" applyFont="1" applyFill="1" applyBorder="1" applyAlignment="1">
      <alignment horizontal="center" wrapText="1"/>
    </xf>
    <xf numFmtId="0" fontId="23" fillId="13" borderId="9" xfId="0" applyFont="1" applyFill="1" applyBorder="1" applyAlignment="1">
      <alignment horizontal="center" wrapText="1"/>
    </xf>
    <xf numFmtId="0" fontId="23" fillId="15" borderId="9" xfId="0" applyFont="1" applyFill="1" applyBorder="1" applyAlignment="1">
      <alignment horizontal="center"/>
    </xf>
    <xf numFmtId="0" fontId="23" fillId="15" borderId="77" xfId="0" applyFont="1" applyFill="1" applyBorder="1" applyAlignment="1">
      <alignment horizontal="center"/>
    </xf>
    <xf numFmtId="0" fontId="23" fillId="14" borderId="9" xfId="0" applyFont="1" applyFill="1" applyBorder="1" applyAlignment="1">
      <alignment horizontal="center" wrapText="1"/>
    </xf>
    <xf numFmtId="0" fontId="23" fillId="14" borderId="77" xfId="0" applyFont="1" applyFill="1" applyBorder="1" applyAlignment="1">
      <alignment horizontal="center" wrapText="1"/>
    </xf>
    <xf numFmtId="0" fontId="23" fillId="10" borderId="22" xfId="0" applyFont="1" applyFill="1" applyBorder="1" applyAlignment="1">
      <alignment horizontal="center" wrapText="1"/>
    </xf>
    <xf numFmtId="0" fontId="23" fillId="10" borderId="9" xfId="0" applyFont="1" applyFill="1" applyBorder="1" applyAlignment="1">
      <alignment horizontal="center" wrapText="1"/>
    </xf>
    <xf numFmtId="0" fontId="23" fillId="13" borderId="97" xfId="0" applyFont="1" applyFill="1" applyBorder="1" applyAlignment="1">
      <alignment horizontal="center"/>
    </xf>
    <xf numFmtId="0" fontId="23" fillId="13" borderId="98" xfId="0" applyFont="1" applyFill="1" applyBorder="1" applyAlignment="1">
      <alignment horizontal="center"/>
    </xf>
    <xf numFmtId="0" fontId="23" fillId="13" borderId="99" xfId="0" applyFont="1" applyFill="1" applyBorder="1" applyAlignment="1">
      <alignment horizontal="center"/>
    </xf>
    <xf numFmtId="0" fontId="23" fillId="25" borderId="61" xfId="0" applyFont="1" applyFill="1" applyBorder="1" applyAlignment="1">
      <alignment horizontal="center"/>
    </xf>
    <xf numFmtId="0" fontId="23" fillId="25" borderId="50" xfId="0" applyFont="1" applyFill="1" applyBorder="1" applyAlignment="1">
      <alignment horizontal="center"/>
    </xf>
    <xf numFmtId="0" fontId="23" fillId="10" borderId="97" xfId="0" applyFont="1" applyFill="1" applyBorder="1" applyAlignment="1">
      <alignment horizontal="center"/>
    </xf>
    <xf numFmtId="0" fontId="23" fillId="10" borderId="98" xfId="0" applyFont="1" applyFill="1" applyBorder="1" applyAlignment="1">
      <alignment horizontal="center"/>
    </xf>
    <xf numFmtId="0" fontId="23" fillId="10" borderId="99" xfId="0" applyFont="1" applyFill="1" applyBorder="1" applyAlignment="1">
      <alignment horizontal="center"/>
    </xf>
    <xf numFmtId="0" fontId="21" fillId="13" borderId="22" xfId="0" applyFont="1" applyFill="1" applyBorder="1" applyAlignment="1">
      <alignment horizontal="center" wrapText="1"/>
    </xf>
    <xf numFmtId="0" fontId="21" fillId="13" borderId="9" xfId="0" applyFont="1" applyFill="1" applyBorder="1" applyAlignment="1">
      <alignment horizontal="center"/>
    </xf>
    <xf numFmtId="0" fontId="21" fillId="14" borderId="9" xfId="0" applyFont="1" applyFill="1" applyBorder="1" applyAlignment="1">
      <alignment horizontal="center" wrapText="1"/>
    </xf>
    <xf numFmtId="0" fontId="21" fillId="14" borderId="9" xfId="0" applyFont="1" applyFill="1" applyBorder="1" applyAlignment="1">
      <alignment horizontal="center"/>
    </xf>
    <xf numFmtId="0" fontId="21" fillId="11" borderId="9" xfId="0" applyFont="1" applyFill="1" applyBorder="1" applyAlignment="1">
      <alignment horizontal="center" wrapText="1"/>
    </xf>
    <xf numFmtId="0" fontId="21" fillId="11" borderId="77" xfId="0" applyFont="1" applyFill="1" applyBorder="1" applyAlignment="1">
      <alignment horizontal="center"/>
    </xf>
    <xf numFmtId="0" fontId="23" fillId="11" borderId="62" xfId="0" applyFont="1" applyFill="1" applyBorder="1" applyAlignment="1">
      <alignment horizontal="center"/>
    </xf>
    <xf numFmtId="0" fontId="23" fillId="11" borderId="35" xfId="0" applyFont="1" applyFill="1" applyBorder="1" applyAlignment="1">
      <alignment horizontal="center"/>
    </xf>
    <xf numFmtId="0" fontId="23" fillId="13" borderId="34" xfId="0" applyFont="1" applyFill="1" applyBorder="1" applyAlignment="1">
      <alignment horizontal="center"/>
    </xf>
    <xf numFmtId="0" fontId="23" fillId="13" borderId="35" xfId="0" applyFont="1" applyFill="1" applyBorder="1" applyAlignment="1">
      <alignment horizontal="center"/>
    </xf>
    <xf numFmtId="0" fontId="23" fillId="13" borderId="57" xfId="0" applyFont="1" applyFill="1" applyBorder="1" applyAlignment="1">
      <alignment horizontal="center"/>
    </xf>
    <xf numFmtId="0" fontId="23" fillId="14" borderId="34" xfId="0" applyFont="1" applyFill="1" applyBorder="1" applyAlignment="1">
      <alignment horizontal="center"/>
    </xf>
    <xf numFmtId="0" fontId="23" fillId="14" borderId="35" xfId="0" applyFont="1" applyFill="1" applyBorder="1" applyAlignment="1">
      <alignment horizontal="center"/>
    </xf>
    <xf numFmtId="0" fontId="23" fillId="14" borderId="57" xfId="0" applyFont="1" applyFill="1" applyBorder="1" applyAlignment="1">
      <alignment horizontal="center"/>
    </xf>
    <xf numFmtId="0" fontId="23" fillId="12" borderId="13" xfId="0" applyFont="1" applyFill="1" applyBorder="1" applyAlignment="1">
      <alignment horizontal="center"/>
    </xf>
    <xf numFmtId="0" fontId="23" fillId="12" borderId="76" xfId="0" applyFont="1" applyFill="1" applyBorder="1" applyAlignment="1">
      <alignment horizontal="center"/>
    </xf>
    <xf numFmtId="0" fontId="23" fillId="15" borderId="61" xfId="0" applyFont="1" applyFill="1" applyBorder="1" applyAlignment="1">
      <alignment horizontal="center"/>
    </xf>
    <xf numFmtId="0" fontId="23" fillId="15" borderId="3" xfId="0" applyFont="1" applyFill="1" applyBorder="1" applyAlignment="1">
      <alignment horizontal="center"/>
    </xf>
    <xf numFmtId="0" fontId="23" fillId="15" borderId="50" xfId="0" applyFont="1" applyFill="1" applyBorder="1" applyAlignment="1">
      <alignment horizontal="center"/>
    </xf>
    <xf numFmtId="0" fontId="23" fillId="27" borderId="14" xfId="0" applyFont="1" applyFill="1" applyBorder="1" applyAlignment="1">
      <alignment horizontal="center" wrapText="1"/>
    </xf>
    <xf numFmtId="0" fontId="23" fillId="27" borderId="15" xfId="0" applyFont="1" applyFill="1" applyBorder="1" applyAlignment="1">
      <alignment horizontal="center" wrapText="1"/>
    </xf>
    <xf numFmtId="0" fontId="23" fillId="27" borderId="17" xfId="0" applyFont="1" applyFill="1" applyBorder="1" applyAlignment="1">
      <alignment horizontal="center" wrapText="1"/>
    </xf>
    <xf numFmtId="0" fontId="23" fillId="11" borderId="14" xfId="0" applyFont="1" applyFill="1" applyBorder="1" applyAlignment="1">
      <alignment horizontal="center"/>
    </xf>
    <xf numFmtId="0" fontId="23" fillId="11" borderId="15" xfId="0" applyFont="1" applyFill="1" applyBorder="1" applyAlignment="1">
      <alignment horizontal="center"/>
    </xf>
    <xf numFmtId="0" fontId="23" fillId="11" borderId="17" xfId="0" applyFont="1" applyFill="1" applyBorder="1" applyAlignment="1">
      <alignment horizontal="center"/>
    </xf>
    <xf numFmtId="0" fontId="23" fillId="24" borderId="14" xfId="0" applyFont="1" applyFill="1" applyBorder="1" applyAlignment="1">
      <alignment horizontal="center"/>
    </xf>
    <xf numFmtId="0" fontId="23" fillId="24" borderId="15" xfId="0" applyFont="1" applyFill="1" applyBorder="1" applyAlignment="1">
      <alignment horizontal="center"/>
    </xf>
    <xf numFmtId="0" fontId="23" fillId="24" borderId="17" xfId="0" applyFont="1" applyFill="1" applyBorder="1" applyAlignment="1">
      <alignment horizontal="center"/>
    </xf>
    <xf numFmtId="0" fontId="23" fillId="16" borderId="14" xfId="0" applyFont="1" applyFill="1" applyBorder="1" applyAlignment="1">
      <alignment horizontal="center"/>
    </xf>
    <xf numFmtId="0" fontId="23" fillId="16" borderId="15" xfId="0" applyFont="1" applyFill="1" applyBorder="1" applyAlignment="1">
      <alignment horizontal="center"/>
    </xf>
    <xf numFmtId="0" fontId="23" fillId="16" borderId="17" xfId="0" applyFont="1" applyFill="1" applyBorder="1" applyAlignment="1">
      <alignment horizontal="center"/>
    </xf>
    <xf numFmtId="0" fontId="23" fillId="14" borderId="97" xfId="0" applyFont="1" applyFill="1" applyBorder="1" applyAlignment="1">
      <alignment horizontal="center"/>
    </xf>
    <xf numFmtId="0" fontId="23" fillId="14" borderId="98" xfId="0" applyFont="1" applyFill="1" applyBorder="1" applyAlignment="1">
      <alignment horizontal="center"/>
    </xf>
    <xf numFmtId="0" fontId="5" fillId="16" borderId="65" xfId="0" applyFont="1" applyFill="1" applyBorder="1" applyAlignment="1">
      <alignment horizontal="center" vertical="center" wrapText="1"/>
    </xf>
    <xf numFmtId="0" fontId="5" fillId="16" borderId="20" xfId="0" applyFont="1" applyFill="1" applyBorder="1" applyAlignment="1">
      <alignment horizontal="center" vertical="center" wrapText="1"/>
    </xf>
    <xf numFmtId="0" fontId="5" fillId="20" borderId="98" xfId="0" applyFont="1" applyFill="1" applyBorder="1" applyAlignment="1">
      <alignment horizontal="center" vertical="center" wrapText="1"/>
    </xf>
    <xf numFmtId="0" fontId="5" fillId="20" borderId="99" xfId="0" applyFont="1" applyFill="1" applyBorder="1" applyAlignment="1">
      <alignment horizontal="center" vertical="center" wrapText="1"/>
    </xf>
    <xf numFmtId="0" fontId="23" fillId="8" borderId="61" xfId="0" applyFont="1" applyFill="1" applyBorder="1" applyAlignment="1">
      <alignment horizontal="center"/>
    </xf>
    <xf numFmtId="0" fontId="23" fillId="8" borderId="3" xfId="0" applyFont="1" applyFill="1" applyBorder="1" applyAlignment="1">
      <alignment horizontal="center"/>
    </xf>
    <xf numFmtId="0" fontId="23" fillId="8" borderId="109" xfId="0" applyFont="1" applyFill="1" applyBorder="1" applyAlignment="1">
      <alignment horizontal="center"/>
    </xf>
    <xf numFmtId="0" fontId="23" fillId="13" borderId="10" xfId="0" applyFont="1" applyFill="1" applyBorder="1" applyAlignment="1">
      <alignment horizontal="center"/>
    </xf>
    <xf numFmtId="0" fontId="23" fillId="13" borderId="23" xfId="0" applyFont="1" applyFill="1" applyBorder="1" applyAlignment="1">
      <alignment horizontal="center"/>
    </xf>
    <xf numFmtId="0" fontId="23" fillId="13" borderId="11" xfId="0" applyFont="1" applyFill="1" applyBorder="1" applyAlignment="1">
      <alignment horizontal="center"/>
    </xf>
    <xf numFmtId="0" fontId="23" fillId="14" borderId="22" xfId="0" applyFont="1" applyFill="1" applyBorder="1" applyAlignment="1">
      <alignment horizontal="center"/>
    </xf>
    <xf numFmtId="0" fontId="23" fillId="14" borderId="9" xfId="0" applyFont="1" applyFill="1" applyBorder="1" applyAlignment="1">
      <alignment horizontal="center"/>
    </xf>
    <xf numFmtId="0" fontId="23" fillId="20" borderId="3" xfId="0" applyFont="1" applyFill="1" applyBorder="1" applyAlignment="1">
      <alignment horizontal="center"/>
    </xf>
    <xf numFmtId="0" fontId="23" fillId="20" borderId="50" xfId="0" applyFont="1" applyFill="1" applyBorder="1" applyAlignment="1">
      <alignment horizontal="center"/>
    </xf>
    <xf numFmtId="0" fontId="23" fillId="8" borderId="14" xfId="0" applyFont="1" applyFill="1" applyBorder="1" applyAlignment="1">
      <alignment horizontal="center"/>
    </xf>
    <xf numFmtId="0" fontId="23" fillId="8" borderId="15" xfId="0" applyFont="1" applyFill="1" applyBorder="1" applyAlignment="1">
      <alignment horizontal="center"/>
    </xf>
    <xf numFmtId="0" fontId="23" fillId="8" borderId="17" xfId="0" applyFont="1" applyFill="1" applyBorder="1" applyAlignment="1">
      <alignment horizontal="center"/>
    </xf>
    <xf numFmtId="0" fontId="23" fillId="10" borderId="22" xfId="0" applyFont="1" applyFill="1" applyBorder="1" applyAlignment="1">
      <alignment horizontal="center"/>
    </xf>
    <xf numFmtId="0" fontId="23" fillId="10" borderId="9" xfId="0" applyFont="1" applyFill="1" applyBorder="1" applyAlignment="1">
      <alignment horizontal="center"/>
    </xf>
    <xf numFmtId="0" fontId="23" fillId="12" borderId="9" xfId="0" applyFont="1" applyFill="1" applyBorder="1" applyAlignment="1">
      <alignment horizontal="center"/>
    </xf>
    <xf numFmtId="0" fontId="23" fillId="12" borderId="77" xfId="0" applyFont="1" applyFill="1" applyBorder="1" applyAlignment="1">
      <alignment horizontal="center"/>
    </xf>
    <xf numFmtId="0" fontId="1" fillId="7" borderId="10" xfId="4" applyFont="1" applyFill="1" applyBorder="1" applyAlignment="1" applyProtection="1">
      <alignment horizontal="left"/>
      <protection hidden="1"/>
    </xf>
    <xf numFmtId="0" fontId="1" fillId="7" borderId="23" xfId="4" applyFont="1" applyFill="1" applyBorder="1" applyAlignment="1" applyProtection="1">
      <alignment horizontal="left"/>
      <protection hidden="1"/>
    </xf>
    <xf numFmtId="0" fontId="1" fillId="7" borderId="25" xfId="4" applyFont="1" applyFill="1" applyBorder="1" applyAlignment="1" applyProtection="1">
      <alignment horizontal="left"/>
      <protection hidden="1"/>
    </xf>
    <xf numFmtId="0" fontId="5" fillId="9" borderId="32" xfId="4" applyFont="1" applyFill="1" applyBorder="1" applyAlignment="1" applyProtection="1">
      <alignment vertical="center" wrapText="1"/>
      <protection hidden="1"/>
    </xf>
    <xf numFmtId="0" fontId="5" fillId="9" borderId="7" xfId="4" applyFont="1" applyFill="1" applyBorder="1" applyAlignment="1" applyProtection="1">
      <alignment vertical="center" wrapText="1"/>
      <protection hidden="1"/>
    </xf>
    <xf numFmtId="0" fontId="1" fillId="3" borderId="2" xfId="4" applyFont="1" applyFill="1" applyBorder="1" applyAlignment="1" applyProtection="1">
      <alignment wrapText="1"/>
      <protection hidden="1"/>
    </xf>
    <xf numFmtId="0" fontId="1" fillId="7" borderId="3" xfId="4" applyFont="1" applyFill="1" applyBorder="1" applyAlignment="1" applyProtection="1">
      <alignment wrapText="1"/>
      <protection hidden="1"/>
    </xf>
    <xf numFmtId="0" fontId="1" fillId="7" borderId="10" xfId="4" applyFont="1" applyFill="1" applyBorder="1" applyAlignment="1" applyProtection="1">
      <protection hidden="1"/>
    </xf>
    <xf numFmtId="0" fontId="1" fillId="7" borderId="23" xfId="4" applyFont="1" applyFill="1" applyBorder="1" applyAlignment="1" applyProtection="1">
      <protection hidden="1"/>
    </xf>
    <xf numFmtId="0" fontId="1" fillId="0" borderId="10" xfId="4" applyFont="1" applyBorder="1" applyAlignment="1" applyProtection="1">
      <alignment horizontal="left" wrapText="1"/>
      <protection hidden="1"/>
    </xf>
    <xf numFmtId="0" fontId="1" fillId="0" borderId="23" xfId="4" applyFont="1" applyBorder="1" applyAlignment="1" applyProtection="1">
      <alignment horizontal="left" wrapText="1"/>
      <protection hidden="1"/>
    </xf>
    <xf numFmtId="0" fontId="1" fillId="0" borderId="10" xfId="4" applyFont="1" applyBorder="1" applyAlignment="1" applyProtection="1">
      <alignment wrapText="1"/>
      <protection hidden="1"/>
    </xf>
    <xf numFmtId="0" fontId="21" fillId="0" borderId="23" xfId="4" applyBorder="1" applyAlignment="1" applyProtection="1">
      <protection hidden="1"/>
    </xf>
    <xf numFmtId="0" fontId="1" fillId="15" borderId="6" xfId="4" applyFont="1" applyFill="1" applyBorder="1" applyAlignment="1" applyProtection="1">
      <alignment wrapText="1"/>
      <protection hidden="1"/>
    </xf>
    <xf numFmtId="0" fontId="21" fillId="15" borderId="0" xfId="4" applyFill="1" applyBorder="1" applyAlignment="1" applyProtection="1">
      <protection hidden="1"/>
    </xf>
    <xf numFmtId="0" fontId="1" fillId="3" borderId="10" xfId="4" applyFont="1" applyFill="1" applyBorder="1" applyAlignment="1" applyProtection="1">
      <alignment wrapText="1"/>
      <protection hidden="1"/>
    </xf>
    <xf numFmtId="9" fontId="27" fillId="8" borderId="74" xfId="4" applyNumberFormat="1" applyFont="1" applyFill="1" applyBorder="1" applyAlignment="1" applyProtection="1">
      <alignment horizontal="center"/>
      <protection locked="0" hidden="1"/>
    </xf>
    <xf numFmtId="9" fontId="27" fillId="8" borderId="75" xfId="4" applyNumberFormat="1" applyFont="1" applyFill="1" applyBorder="1" applyAlignment="1" applyProtection="1">
      <alignment horizontal="center"/>
      <protection locked="0" hidden="1"/>
    </xf>
    <xf numFmtId="0" fontId="21" fillId="0" borderId="32" xfId="4" applyBorder="1" applyAlignment="1" applyProtection="1">
      <protection hidden="1"/>
    </xf>
    <xf numFmtId="0" fontId="21" fillId="0" borderId="7" xfId="4" applyBorder="1" applyAlignment="1" applyProtection="1">
      <protection hidden="1"/>
    </xf>
    <xf numFmtId="0" fontId="1" fillId="3" borderId="10" xfId="4" applyFont="1" applyFill="1" applyBorder="1" applyAlignment="1" applyProtection="1">
      <alignment horizontal="left" wrapText="1"/>
      <protection hidden="1"/>
    </xf>
    <xf numFmtId="0" fontId="1" fillId="3" borderId="23" xfId="4" applyFont="1" applyFill="1" applyBorder="1" applyAlignment="1" applyProtection="1">
      <alignment horizontal="left" wrapText="1"/>
      <protection hidden="1"/>
    </xf>
    <xf numFmtId="0" fontId="1" fillId="0" borderId="23" xfId="4" applyFont="1" applyBorder="1" applyAlignment="1" applyProtection="1">
      <alignment wrapText="1"/>
      <protection hidden="1"/>
    </xf>
    <xf numFmtId="0" fontId="1" fillId="7" borderId="10" xfId="4" applyFont="1" applyFill="1" applyBorder="1" applyAlignment="1" applyProtection="1">
      <alignment horizontal="left" wrapText="1"/>
      <protection hidden="1"/>
    </xf>
    <xf numFmtId="0" fontId="1" fillId="7" borderId="23" xfId="4" applyFont="1" applyFill="1" applyBorder="1" applyAlignment="1" applyProtection="1">
      <alignment horizontal="left" wrapText="1"/>
      <protection hidden="1"/>
    </xf>
    <xf numFmtId="0" fontId="1" fillId="7" borderId="25" xfId="4" applyFont="1" applyFill="1" applyBorder="1" applyAlignment="1" applyProtection="1">
      <alignment horizontal="left" wrapText="1"/>
      <protection hidden="1"/>
    </xf>
    <xf numFmtId="0" fontId="1" fillId="0" borderId="25" xfId="4" applyFont="1" applyBorder="1" applyAlignment="1" applyProtection="1">
      <alignment horizontal="left" wrapText="1"/>
      <protection hidden="1"/>
    </xf>
    <xf numFmtId="0" fontId="1" fillId="8" borderId="58" xfId="4" applyFont="1" applyFill="1" applyBorder="1" applyAlignment="1" applyProtection="1">
      <alignment horizontal="center" wrapText="1"/>
      <protection locked="0" hidden="1"/>
    </xf>
    <xf numFmtId="0" fontId="1" fillId="8" borderId="48" xfId="4" applyFont="1" applyFill="1" applyBorder="1" applyAlignment="1" applyProtection="1">
      <alignment horizontal="center" wrapText="1"/>
      <protection locked="0" hidden="1"/>
    </xf>
    <xf numFmtId="0" fontId="1" fillId="8" borderId="66" xfId="4" applyFont="1" applyFill="1" applyBorder="1" applyAlignment="1" applyProtection="1">
      <alignment horizontal="center" wrapText="1"/>
      <protection locked="0" hidden="1"/>
    </xf>
    <xf numFmtId="0" fontId="1" fillId="8" borderId="51" xfId="4" applyFont="1" applyFill="1" applyBorder="1" applyAlignment="1" applyProtection="1">
      <alignment horizontal="center" wrapText="1"/>
      <protection locked="0" hidden="1"/>
    </xf>
    <xf numFmtId="0" fontId="1" fillId="7" borderId="10" xfId="4" applyFont="1" applyFill="1" applyBorder="1" applyAlignment="1" applyProtection="1">
      <alignment wrapText="1"/>
      <protection hidden="1"/>
    </xf>
    <xf numFmtId="0" fontId="1" fillId="7" borderId="23" xfId="4" applyFont="1" applyFill="1" applyBorder="1" applyAlignment="1" applyProtection="1">
      <alignment wrapText="1"/>
      <protection hidden="1"/>
    </xf>
    <xf numFmtId="0" fontId="25" fillId="4" borderId="14" xfId="4" applyFont="1" applyFill="1" applyBorder="1" applyAlignment="1" applyProtection="1">
      <alignment vertical="top"/>
      <protection locked="0" hidden="1"/>
    </xf>
    <xf numFmtId="0" fontId="25" fillId="4" borderId="15" xfId="4" applyFont="1" applyFill="1" applyBorder="1" applyAlignment="1" applyProtection="1">
      <alignment vertical="top"/>
      <protection locked="0" hidden="1"/>
    </xf>
    <xf numFmtId="0" fontId="25" fillId="4" borderId="17" xfId="4" applyFont="1" applyFill="1" applyBorder="1" applyAlignment="1" applyProtection="1">
      <alignment vertical="top"/>
      <protection locked="0" hidden="1"/>
    </xf>
    <xf numFmtId="0" fontId="5" fillId="2" borderId="14" xfId="4" applyFont="1" applyFill="1" applyBorder="1" applyAlignment="1" applyProtection="1">
      <alignment vertical="top" wrapText="1"/>
      <protection hidden="1"/>
    </xf>
    <xf numFmtId="0" fontId="5" fillId="2" borderId="15" xfId="4" applyFont="1" applyFill="1" applyBorder="1" applyAlignment="1" applyProtection="1">
      <alignment vertical="top" wrapText="1"/>
      <protection hidden="1"/>
    </xf>
    <xf numFmtId="0" fontId="5" fillId="2" borderId="17" xfId="4" applyFont="1" applyFill="1" applyBorder="1" applyAlignment="1" applyProtection="1">
      <alignment vertical="top" wrapText="1"/>
      <protection hidden="1"/>
    </xf>
    <xf numFmtId="0" fontId="5" fillId="9" borderId="19" xfId="4" applyFont="1" applyFill="1" applyBorder="1" applyAlignment="1" applyProtection="1">
      <alignment vertical="center" wrapText="1"/>
      <protection hidden="1"/>
    </xf>
    <xf numFmtId="0" fontId="1" fillId="7" borderId="4" xfId="4" applyFont="1" applyFill="1" applyBorder="1" applyAlignment="1" applyProtection="1">
      <alignment wrapText="1"/>
      <protection hidden="1"/>
    </xf>
    <xf numFmtId="0" fontId="1" fillId="7" borderId="5" xfId="4" applyFont="1" applyFill="1" applyBorder="1" applyAlignment="1" applyProtection="1">
      <alignment wrapText="1"/>
      <protection hidden="1"/>
    </xf>
    <xf numFmtId="0" fontId="1" fillId="7" borderId="125" xfId="4" applyFont="1" applyFill="1" applyBorder="1" applyAlignment="1" applyProtection="1">
      <alignment horizontal="left" wrapText="1"/>
      <protection hidden="1"/>
    </xf>
    <xf numFmtId="0" fontId="1" fillId="7" borderId="106" xfId="4" applyFont="1" applyFill="1" applyBorder="1" applyAlignment="1" applyProtection="1">
      <alignment horizontal="left" wrapText="1"/>
      <protection hidden="1"/>
    </xf>
    <xf numFmtId="0" fontId="1" fillId="7" borderId="107" xfId="4" applyFont="1" applyFill="1" applyBorder="1" applyAlignment="1" applyProtection="1">
      <alignment horizontal="left" wrapText="1"/>
      <protection hidden="1"/>
    </xf>
    <xf numFmtId="0" fontId="53" fillId="3" borderId="112" xfId="4" applyFont="1" applyFill="1" applyBorder="1" applyAlignment="1" applyProtection="1">
      <alignment horizontal="center"/>
      <protection hidden="1"/>
    </xf>
    <xf numFmtId="0" fontId="53" fillId="3" borderId="113" xfId="4" applyFont="1" applyFill="1" applyBorder="1" applyAlignment="1" applyProtection="1">
      <alignment horizontal="center"/>
      <protection hidden="1"/>
    </xf>
    <xf numFmtId="0" fontId="53" fillId="3" borderId="114" xfId="4" applyFont="1" applyFill="1" applyBorder="1" applyAlignment="1" applyProtection="1">
      <alignment horizontal="center"/>
      <protection hidden="1"/>
    </xf>
    <xf numFmtId="0" fontId="28" fillId="3" borderId="67" xfId="4" applyFont="1" applyFill="1" applyBorder="1" applyAlignment="1" applyProtection="1">
      <alignment horizontal="left" wrapText="1"/>
      <protection hidden="1"/>
    </xf>
    <xf numFmtId="0" fontId="28" fillId="3" borderId="0" xfId="4" applyFont="1" applyFill="1" applyBorder="1" applyAlignment="1" applyProtection="1">
      <alignment horizontal="left" wrapText="1"/>
      <protection hidden="1"/>
    </xf>
    <xf numFmtId="0" fontId="28" fillId="3" borderId="68" xfId="4" applyFont="1" applyFill="1" applyBorder="1" applyAlignment="1" applyProtection="1">
      <alignment horizontal="left" wrapText="1"/>
      <protection hidden="1"/>
    </xf>
    <xf numFmtId="0" fontId="13" fillId="5" borderId="30" xfId="4" applyFont="1" applyFill="1" applyBorder="1" applyAlignment="1" applyProtection="1">
      <alignment wrapText="1"/>
      <protection hidden="1"/>
    </xf>
    <xf numFmtId="0" fontId="21" fillId="0" borderId="30" xfId="4" applyBorder="1" applyAlignment="1" applyProtection="1">
      <protection hidden="1"/>
    </xf>
    <xf numFmtId="0" fontId="18" fillId="5" borderId="7" xfId="4" applyFont="1" applyFill="1" applyBorder="1" applyAlignment="1" applyProtection="1">
      <alignment vertical="center"/>
      <protection hidden="1"/>
    </xf>
    <xf numFmtId="0" fontId="30" fillId="0" borderId="15" xfId="4" applyFont="1" applyBorder="1" applyAlignment="1" applyProtection="1">
      <protection hidden="1"/>
    </xf>
    <xf numFmtId="0" fontId="28" fillId="7" borderId="67" xfId="4" applyFont="1" applyFill="1" applyBorder="1" applyAlignment="1" applyProtection="1">
      <alignment horizontal="left" vertical="center" wrapText="1"/>
      <protection hidden="1"/>
    </xf>
    <xf numFmtId="0" fontId="28" fillId="7" borderId="0" xfId="4" applyFont="1" applyFill="1" applyBorder="1" applyAlignment="1" applyProtection="1">
      <alignment horizontal="left" vertical="center" wrapText="1"/>
      <protection hidden="1"/>
    </xf>
    <xf numFmtId="0" fontId="28" fillId="7" borderId="68" xfId="4" applyFont="1" applyFill="1" applyBorder="1" applyAlignment="1" applyProtection="1">
      <alignment horizontal="left" vertical="center" wrapText="1"/>
      <protection hidden="1"/>
    </xf>
    <xf numFmtId="0" fontId="1" fillId="7" borderId="2" xfId="4" applyFont="1" applyFill="1" applyBorder="1" applyAlignment="1" applyProtection="1">
      <alignment horizontal="left"/>
      <protection hidden="1"/>
    </xf>
    <xf numFmtId="0" fontId="1" fillId="7" borderId="3" xfId="4" applyFont="1" applyFill="1" applyBorder="1" applyAlignment="1" applyProtection="1">
      <alignment horizontal="left"/>
      <protection hidden="1"/>
    </xf>
    <xf numFmtId="0" fontId="1" fillId="7" borderId="50" xfId="4" applyFont="1" applyFill="1" applyBorder="1" applyAlignment="1" applyProtection="1">
      <alignment horizontal="left"/>
      <protection hidden="1"/>
    </xf>
    <xf numFmtId="0" fontId="1" fillId="7" borderId="2" xfId="4" applyFont="1" applyFill="1" applyBorder="1" applyAlignment="1" applyProtection="1">
      <alignment horizontal="left" wrapText="1"/>
      <protection hidden="1"/>
    </xf>
    <xf numFmtId="0" fontId="1" fillId="7" borderId="3" xfId="4" applyFont="1" applyFill="1" applyBorder="1" applyAlignment="1" applyProtection="1">
      <alignment horizontal="left" wrapText="1"/>
      <protection hidden="1"/>
    </xf>
    <xf numFmtId="0" fontId="5" fillId="2" borderId="66" xfId="5" applyFont="1" applyFill="1" applyBorder="1" applyAlignment="1" applyProtection="1">
      <alignment horizontal="left" vertical="top"/>
      <protection hidden="1"/>
    </xf>
    <xf numFmtId="0" fontId="5" fillId="2" borderId="5" xfId="5" applyFont="1" applyFill="1" applyBorder="1" applyAlignment="1" applyProtection="1">
      <alignment horizontal="left" vertical="top"/>
      <protection hidden="1"/>
    </xf>
    <xf numFmtId="0" fontId="5" fillId="2" borderId="51" xfId="5" applyFont="1" applyFill="1" applyBorder="1" applyAlignment="1" applyProtection="1">
      <alignment horizontal="left" vertical="top"/>
      <protection hidden="1"/>
    </xf>
    <xf numFmtId="0" fontId="5" fillId="2" borderId="10" xfId="5" applyFont="1" applyFill="1" applyBorder="1" applyAlignment="1" applyProtection="1">
      <alignment horizontal="left" vertical="top" wrapText="1"/>
      <protection hidden="1"/>
    </xf>
    <xf numFmtId="0" fontId="5" fillId="2" borderId="23" xfId="5" applyFont="1" applyFill="1" applyBorder="1" applyAlignment="1" applyProtection="1">
      <alignment horizontal="left" vertical="top" wrapText="1"/>
      <protection hidden="1"/>
    </xf>
    <xf numFmtId="0" fontId="5" fillId="2" borderId="25" xfId="5" applyFont="1" applyFill="1" applyBorder="1" applyAlignment="1" applyProtection="1">
      <alignment horizontal="left" vertical="top" wrapText="1"/>
      <protection hidden="1"/>
    </xf>
    <xf numFmtId="0" fontId="1" fillId="3" borderId="10" xfId="5" applyFont="1" applyFill="1" applyBorder="1" applyAlignment="1" applyProtection="1">
      <alignment vertical="center" wrapText="1"/>
      <protection hidden="1"/>
    </xf>
    <xf numFmtId="0" fontId="1" fillId="7" borderId="23" xfId="5" applyFont="1" applyFill="1" applyBorder="1" applyAlignment="1" applyProtection="1">
      <alignment wrapText="1"/>
      <protection hidden="1"/>
    </xf>
    <xf numFmtId="0" fontId="1" fillId="3" borderId="25" xfId="5" applyFont="1" applyFill="1" applyBorder="1" applyAlignment="1" applyProtection="1">
      <alignment wrapText="1"/>
      <protection hidden="1"/>
    </xf>
    <xf numFmtId="0" fontId="1" fillId="3" borderId="10" xfId="5" applyFont="1" applyFill="1" applyBorder="1" applyAlignment="1" applyProtection="1">
      <alignment horizontal="left" vertical="top" wrapText="1"/>
      <protection hidden="1"/>
    </xf>
    <xf numFmtId="0" fontId="1" fillId="3" borderId="23" xfId="5" applyFont="1" applyFill="1" applyBorder="1" applyAlignment="1" applyProtection="1">
      <alignment horizontal="left" vertical="top" wrapText="1"/>
      <protection hidden="1"/>
    </xf>
    <xf numFmtId="0" fontId="1" fillId="3" borderId="25" xfId="5" applyFont="1" applyFill="1" applyBorder="1" applyAlignment="1" applyProtection="1">
      <alignment horizontal="left" vertical="top" wrapText="1"/>
      <protection hidden="1"/>
    </xf>
    <xf numFmtId="0" fontId="5" fillId="2" borderId="10" xfId="5" applyFont="1" applyFill="1" applyBorder="1" applyAlignment="1" applyProtection="1">
      <alignment vertical="center" wrapText="1"/>
      <protection hidden="1"/>
    </xf>
    <xf numFmtId="0" fontId="5" fillId="2" borderId="23" xfId="5" applyFont="1" applyFill="1" applyBorder="1" applyAlignment="1" applyProtection="1">
      <alignment vertical="center" wrapText="1"/>
      <protection hidden="1"/>
    </xf>
    <xf numFmtId="0" fontId="5" fillId="2" borderId="25" xfId="5" applyFont="1" applyFill="1" applyBorder="1" applyAlignment="1" applyProtection="1">
      <alignment vertical="center" wrapText="1"/>
      <protection hidden="1"/>
    </xf>
    <xf numFmtId="0" fontId="5" fillId="2" borderId="9" xfId="5" applyFont="1" applyFill="1" applyBorder="1" applyAlignment="1" applyProtection="1">
      <alignment horizontal="left" vertical="top" wrapText="1"/>
      <protection hidden="1"/>
    </xf>
    <xf numFmtId="0" fontId="5" fillId="2" borderId="77" xfId="5" applyFont="1" applyFill="1" applyBorder="1" applyAlignment="1" applyProtection="1">
      <alignment horizontal="left" vertical="top" wrapText="1"/>
      <protection hidden="1"/>
    </xf>
    <xf numFmtId="0" fontId="1" fillId="3" borderId="10" xfId="5" applyNumberFormat="1" applyFont="1" applyFill="1" applyBorder="1" applyAlignment="1" applyProtection="1">
      <alignment horizontal="left" vertical="top" wrapText="1"/>
      <protection hidden="1"/>
    </xf>
    <xf numFmtId="0" fontId="24" fillId="0" borderId="23" xfId="5" applyBorder="1" applyAlignment="1" applyProtection="1">
      <alignment horizontal="left" vertical="top" wrapText="1"/>
      <protection hidden="1"/>
    </xf>
    <xf numFmtId="0" fontId="24" fillId="0" borderId="25" xfId="5" applyBorder="1" applyAlignment="1" applyProtection="1">
      <alignment horizontal="left" vertical="top" wrapText="1"/>
      <protection hidden="1"/>
    </xf>
    <xf numFmtId="0" fontId="21" fillId="19" borderId="9" xfId="0" applyFont="1" applyFill="1" applyBorder="1" applyAlignment="1">
      <alignment horizontal="center"/>
    </xf>
    <xf numFmtId="0" fontId="21" fillId="19" borderId="10" xfId="0" applyFont="1" applyFill="1" applyBorder="1" applyAlignment="1">
      <alignment horizontal="center"/>
    </xf>
    <xf numFmtId="0" fontId="21" fillId="15" borderId="10" xfId="0" applyFont="1" applyFill="1" applyBorder="1" applyAlignment="1">
      <alignment horizontal="center"/>
    </xf>
    <xf numFmtId="0" fontId="21" fillId="15" borderId="23" xfId="0" applyFont="1" applyFill="1" applyBorder="1" applyAlignment="1">
      <alignment horizontal="center"/>
    </xf>
    <xf numFmtId="0" fontId="21" fillId="15" borderId="11" xfId="0" applyFont="1" applyFill="1" applyBorder="1" applyAlignment="1">
      <alignment horizontal="center"/>
    </xf>
    <xf numFmtId="0" fontId="21" fillId="11" borderId="18" xfId="0" applyFont="1" applyFill="1" applyBorder="1" applyAlignment="1">
      <alignment horizontal="center"/>
    </xf>
    <xf numFmtId="0" fontId="21" fillId="11" borderId="32" xfId="0" applyFont="1" applyFill="1" applyBorder="1" applyAlignment="1">
      <alignment horizontal="center"/>
    </xf>
    <xf numFmtId="0" fontId="21" fillId="11" borderId="19" xfId="0" applyFont="1" applyFill="1" applyBorder="1" applyAlignment="1">
      <alignment horizontal="center"/>
    </xf>
    <xf numFmtId="0" fontId="21" fillId="13" borderId="11" xfId="0" applyFont="1" applyFill="1" applyBorder="1" applyAlignment="1">
      <alignment horizontal="center"/>
    </xf>
    <xf numFmtId="0" fontId="21" fillId="13" borderId="10" xfId="0" applyFont="1" applyFill="1" applyBorder="1" applyAlignment="1">
      <alignment horizontal="center"/>
    </xf>
    <xf numFmtId="0" fontId="21" fillId="14" borderId="10" xfId="0" applyFont="1" applyFill="1" applyBorder="1" applyAlignment="1">
      <alignment horizontal="center"/>
    </xf>
    <xf numFmtId="0" fontId="21" fillId="12" borderId="9" xfId="0" applyFont="1" applyFill="1" applyBorder="1" applyAlignment="1">
      <alignment horizontal="center"/>
    </xf>
    <xf numFmtId="0" fontId="21" fillId="12" borderId="10" xfId="0" applyFont="1" applyFill="1" applyBorder="1" applyAlignment="1">
      <alignment horizontal="center"/>
    </xf>
    <xf numFmtId="0" fontId="5" fillId="0" borderId="61" xfId="0" applyFont="1" applyFill="1" applyBorder="1" applyAlignment="1" applyProtection="1">
      <alignment horizontal="left" vertical="center" wrapText="1"/>
      <protection hidden="1"/>
    </xf>
    <xf numFmtId="0" fontId="5" fillId="0" borderId="109" xfId="0" applyFont="1" applyFill="1" applyBorder="1" applyAlignment="1" applyProtection="1">
      <alignment horizontal="left" vertical="center" wrapText="1"/>
      <protection hidden="1"/>
    </xf>
    <xf numFmtId="0" fontId="5" fillId="0" borderId="66" xfId="0" applyFont="1" applyFill="1" applyBorder="1" applyAlignment="1" applyProtection="1">
      <alignment horizontal="left" vertical="center" wrapText="1"/>
      <protection hidden="1"/>
    </xf>
    <xf numFmtId="0" fontId="5" fillId="0" borderId="79" xfId="0" applyFont="1" applyFill="1" applyBorder="1" applyAlignment="1" applyProtection="1">
      <alignment horizontal="left" vertical="center" wrapText="1"/>
      <protection hidden="1"/>
    </xf>
    <xf numFmtId="0" fontId="48" fillId="8" borderId="4" xfId="0" applyFont="1" applyFill="1" applyBorder="1" applyAlignment="1" applyProtection="1">
      <alignment horizontal="center" vertical="center" wrapText="1"/>
      <protection locked="0" hidden="1"/>
    </xf>
    <xf numFmtId="0" fontId="48" fillId="8" borderId="5" xfId="0" applyFont="1" applyFill="1" applyBorder="1" applyAlignment="1" applyProtection="1">
      <alignment horizontal="center" vertical="center" wrapText="1"/>
      <protection locked="0" hidden="1"/>
    </xf>
    <xf numFmtId="0" fontId="48" fillId="8" borderId="51" xfId="0" applyFont="1" applyFill="1" applyBorder="1" applyAlignment="1" applyProtection="1">
      <alignment horizontal="center" vertical="center" wrapText="1"/>
      <protection locked="0" hidden="1"/>
    </xf>
    <xf numFmtId="0" fontId="48" fillId="8" borderId="2" xfId="0" applyFont="1" applyFill="1" applyBorder="1" applyAlignment="1" applyProtection="1">
      <alignment horizontal="center" vertical="center" wrapText="1"/>
      <protection locked="0" hidden="1"/>
    </xf>
    <xf numFmtId="0" fontId="48" fillId="8" borderId="3" xfId="0" applyFont="1" applyFill="1" applyBorder="1" applyAlignment="1" applyProtection="1">
      <alignment horizontal="center" vertical="center" wrapText="1"/>
      <protection locked="0" hidden="1"/>
    </xf>
    <xf numFmtId="0" fontId="48" fillId="8" borderId="50" xfId="0" applyFont="1" applyFill="1" applyBorder="1" applyAlignment="1" applyProtection="1">
      <alignment horizontal="center" vertical="center" wrapText="1"/>
      <protection locked="0" hidden="1"/>
    </xf>
    <xf numFmtId="0" fontId="5" fillId="0" borderId="120" xfId="0" applyFont="1" applyFill="1" applyBorder="1" applyAlignment="1" applyProtection="1">
      <alignment horizontal="center" vertical="center" wrapText="1"/>
      <protection hidden="1"/>
    </xf>
    <xf numFmtId="0" fontId="5" fillId="0" borderId="50" xfId="0" applyFont="1" applyFill="1" applyBorder="1" applyAlignment="1" applyProtection="1">
      <alignment horizontal="center" vertical="center" wrapText="1"/>
      <protection hidden="1"/>
    </xf>
    <xf numFmtId="0" fontId="14" fillId="26" borderId="62" xfId="0" applyFont="1" applyFill="1" applyBorder="1" applyAlignment="1" applyProtection="1">
      <alignment horizontal="left" vertical="center" wrapText="1"/>
      <protection hidden="1"/>
    </xf>
    <xf numFmtId="0" fontId="1" fillId="26" borderId="35" xfId="0" applyFont="1" applyFill="1" applyBorder="1" applyAlignment="1" applyProtection="1">
      <alignment horizontal="left" vertical="center" wrapText="1"/>
      <protection hidden="1"/>
    </xf>
    <xf numFmtId="0" fontId="1" fillId="26" borderId="95" xfId="0" applyFont="1" applyFill="1" applyBorder="1" applyAlignment="1" applyProtection="1">
      <alignment horizontal="left" vertical="center" wrapText="1"/>
      <protection hidden="1"/>
    </xf>
    <xf numFmtId="0" fontId="1" fillId="8" borderId="119" xfId="0" applyFont="1" applyFill="1" applyBorder="1" applyAlignment="1" applyProtection="1">
      <alignment horizontal="center" vertical="center" wrapText="1"/>
      <protection locked="0" hidden="1"/>
    </xf>
    <xf numFmtId="0" fontId="1" fillId="8" borderId="23" xfId="0" applyFont="1" applyFill="1" applyBorder="1" applyAlignment="1" applyProtection="1">
      <alignment horizontal="center" vertical="center" wrapText="1"/>
      <protection locked="0" hidden="1"/>
    </xf>
    <xf numFmtId="0" fontId="1" fillId="8" borderId="24" xfId="0" applyFont="1" applyFill="1" applyBorder="1" applyAlignment="1" applyProtection="1">
      <alignment horizontal="center" vertical="center" wrapText="1"/>
      <protection locked="0" hidden="1"/>
    </xf>
    <xf numFmtId="0" fontId="1" fillId="8" borderId="25" xfId="0" applyFont="1" applyFill="1" applyBorder="1" applyAlignment="1" applyProtection="1">
      <alignment horizontal="center" vertical="center" wrapText="1"/>
      <protection locked="0" hidden="1"/>
    </xf>
    <xf numFmtId="0" fontId="1" fillId="8" borderId="5" xfId="0" applyFont="1" applyFill="1" applyBorder="1" applyAlignment="1" applyProtection="1">
      <alignment horizontal="center" vertical="center" wrapText="1"/>
      <protection locked="0" hidden="1"/>
    </xf>
    <xf numFmtId="0" fontId="1" fillId="8" borderId="51" xfId="0" applyFont="1" applyFill="1" applyBorder="1" applyAlignment="1" applyProtection="1">
      <alignment horizontal="center" vertical="center" wrapText="1"/>
      <protection locked="0" hidden="1"/>
    </xf>
    <xf numFmtId="0" fontId="1" fillId="8" borderId="131" xfId="0" applyFont="1" applyFill="1" applyBorder="1" applyAlignment="1" applyProtection="1">
      <alignment horizontal="center" vertical="center" wrapText="1"/>
      <protection locked="0" hidden="1"/>
    </xf>
    <xf numFmtId="0" fontId="1" fillId="8" borderId="127" xfId="0" applyFont="1" applyFill="1" applyBorder="1" applyAlignment="1" applyProtection="1">
      <alignment horizontal="center" vertical="center" wrapText="1"/>
      <protection locked="0" hidden="1"/>
    </xf>
    <xf numFmtId="0" fontId="14" fillId="26" borderId="39" xfId="0" applyFont="1" applyFill="1" applyBorder="1" applyAlignment="1" applyProtection="1">
      <alignment horizontal="left" vertical="center" wrapText="1"/>
      <protection hidden="1"/>
    </xf>
    <xf numFmtId="0" fontId="14" fillId="26" borderId="23" xfId="0" applyFont="1" applyFill="1" applyBorder="1" applyAlignment="1" applyProtection="1">
      <alignment horizontal="left" vertical="center" wrapText="1"/>
      <protection hidden="1"/>
    </xf>
    <xf numFmtId="0" fontId="14" fillId="26" borderId="25" xfId="0" applyFont="1" applyFill="1" applyBorder="1" applyAlignment="1" applyProtection="1">
      <alignment horizontal="left" vertical="center" wrapText="1"/>
      <protection hidden="1"/>
    </xf>
    <xf numFmtId="0" fontId="14" fillId="26" borderId="66" xfId="0" applyFont="1" applyFill="1" applyBorder="1" applyAlignment="1" applyProtection="1">
      <alignment horizontal="left" vertical="center" wrapText="1"/>
      <protection hidden="1"/>
    </xf>
    <xf numFmtId="0" fontId="14" fillId="26" borderId="5" xfId="0" applyFont="1" applyFill="1" applyBorder="1" applyAlignment="1" applyProtection="1">
      <alignment horizontal="left" vertical="center" wrapText="1"/>
      <protection hidden="1"/>
    </xf>
    <xf numFmtId="0" fontId="14" fillId="26" borderId="51" xfId="0" applyFont="1" applyFill="1" applyBorder="1" applyAlignment="1" applyProtection="1">
      <alignment horizontal="left" vertical="center" wrapText="1"/>
      <protection hidden="1"/>
    </xf>
    <xf numFmtId="0" fontId="1" fillId="26" borderId="62" xfId="0" applyFont="1" applyFill="1" applyBorder="1" applyAlignment="1" applyProtection="1">
      <alignment horizontal="center" vertical="center" wrapText="1"/>
      <protection hidden="1"/>
    </xf>
    <xf numFmtId="0" fontId="1" fillId="26" borderId="35" xfId="0" applyFont="1" applyFill="1" applyBorder="1" applyAlignment="1" applyProtection="1">
      <alignment horizontal="center" vertical="center" wrapText="1"/>
      <protection hidden="1"/>
    </xf>
    <xf numFmtId="0" fontId="1" fillId="26" borderId="95" xfId="0" applyFont="1" applyFill="1" applyBorder="1" applyAlignment="1" applyProtection="1">
      <alignment horizontal="center" vertical="center" wrapText="1"/>
      <protection hidden="1"/>
    </xf>
    <xf numFmtId="0" fontId="5" fillId="7" borderId="62" xfId="0" applyFont="1" applyFill="1" applyBorder="1" applyAlignment="1" applyProtection="1">
      <alignment vertical="center" wrapText="1"/>
      <protection hidden="1"/>
    </xf>
    <xf numFmtId="0" fontId="5" fillId="7" borderId="35" xfId="0" applyFont="1" applyFill="1" applyBorder="1" applyAlignment="1" applyProtection="1">
      <alignment vertical="center" wrapText="1"/>
      <protection hidden="1"/>
    </xf>
    <xf numFmtId="0" fontId="5" fillId="7" borderId="39" xfId="0" applyFont="1" applyFill="1" applyBorder="1" applyAlignment="1" applyProtection="1">
      <alignment vertical="center" wrapText="1"/>
      <protection hidden="1"/>
    </xf>
    <xf numFmtId="0" fontId="5" fillId="7" borderId="23" xfId="0" applyFont="1" applyFill="1" applyBorder="1" applyAlignment="1" applyProtection="1">
      <alignment vertical="center" wrapText="1"/>
      <protection hidden="1"/>
    </xf>
    <xf numFmtId="0" fontId="5" fillId="7" borderId="74" xfId="0" applyFont="1" applyFill="1" applyBorder="1" applyAlignment="1" applyProtection="1">
      <alignment vertical="center" wrapText="1"/>
      <protection hidden="1"/>
    </xf>
    <xf numFmtId="0" fontId="5" fillId="7" borderId="27" xfId="0" applyFont="1" applyFill="1" applyBorder="1" applyAlignment="1" applyProtection="1">
      <alignment vertical="center" wrapText="1"/>
      <protection hidden="1"/>
    </xf>
    <xf numFmtId="0" fontId="1" fillId="8" borderId="27" xfId="0" applyFont="1" applyFill="1" applyBorder="1" applyAlignment="1" applyProtection="1">
      <alignment horizontal="center" vertical="center" wrapText="1"/>
      <protection locked="0" hidden="1"/>
    </xf>
    <xf numFmtId="0" fontId="1" fillId="8" borderId="75" xfId="0" applyFont="1" applyFill="1" applyBorder="1" applyAlignment="1" applyProtection="1">
      <alignment horizontal="center" vertical="center" wrapText="1"/>
      <protection locked="0" hidden="1"/>
    </xf>
    <xf numFmtId="0" fontId="5" fillId="7" borderId="29" xfId="0" applyFont="1" applyFill="1" applyBorder="1" applyAlignment="1" applyProtection="1">
      <alignment vertical="center" wrapText="1"/>
      <protection hidden="1"/>
    </xf>
    <xf numFmtId="0" fontId="5" fillId="7" borderId="30" xfId="0" applyFont="1" applyFill="1" applyBorder="1" applyAlignment="1" applyProtection="1">
      <alignment vertical="center" wrapText="1"/>
      <protection hidden="1"/>
    </xf>
    <xf numFmtId="0" fontId="5" fillId="7" borderId="3" xfId="0" applyFont="1" applyFill="1" applyBorder="1" applyAlignment="1" applyProtection="1">
      <alignment horizontal="center" vertical="center" wrapText="1"/>
      <protection hidden="1"/>
    </xf>
    <xf numFmtId="0" fontId="5" fillId="7" borderId="50" xfId="0" applyFont="1" applyFill="1" applyBorder="1" applyAlignment="1" applyProtection="1">
      <alignment horizontal="center" vertical="center" wrapText="1"/>
      <protection hidden="1"/>
    </xf>
    <xf numFmtId="0" fontId="5" fillId="7" borderId="61" xfId="0" applyFont="1" applyFill="1" applyBorder="1" applyAlignment="1" applyProtection="1">
      <alignment horizontal="left" vertical="center" wrapText="1"/>
      <protection hidden="1"/>
    </xf>
    <xf numFmtId="0" fontId="5" fillId="7" borderId="3" xfId="0" applyFont="1" applyFill="1" applyBorder="1" applyAlignment="1" applyProtection="1">
      <alignment horizontal="left" vertical="center" wrapText="1"/>
      <protection hidden="1"/>
    </xf>
    <xf numFmtId="0" fontId="2" fillId="23" borderId="14" xfId="0" applyFont="1" applyFill="1" applyBorder="1" applyAlignment="1" applyProtection="1">
      <alignment horizontal="left" vertical="center" wrapText="1"/>
      <protection hidden="1"/>
    </xf>
    <xf numFmtId="0" fontId="2" fillId="23" borderId="15" xfId="0" applyFont="1" applyFill="1" applyBorder="1" applyAlignment="1" applyProtection="1">
      <alignment horizontal="left" vertical="center" wrapText="1"/>
      <protection hidden="1"/>
    </xf>
    <xf numFmtId="0" fontId="2" fillId="23" borderId="17" xfId="0" applyFont="1" applyFill="1" applyBorder="1" applyAlignment="1" applyProtection="1">
      <alignment horizontal="left" vertical="center" wrapText="1"/>
      <protection hidden="1"/>
    </xf>
    <xf numFmtId="0" fontId="1" fillId="26" borderId="61" xfId="0" applyFont="1" applyFill="1" applyBorder="1" applyAlignment="1" applyProtection="1">
      <alignment horizontal="center" vertical="center" wrapText="1"/>
      <protection hidden="1"/>
    </xf>
    <xf numFmtId="0" fontId="1" fillId="26" borderId="3" xfId="0" applyFont="1" applyFill="1" applyBorder="1" applyAlignment="1" applyProtection="1">
      <alignment horizontal="center" vertical="center" wrapText="1"/>
      <protection hidden="1"/>
    </xf>
    <xf numFmtId="0" fontId="1" fillId="26" borderId="39" xfId="0" applyFont="1" applyFill="1" applyBorder="1" applyAlignment="1" applyProtection="1">
      <alignment horizontal="left" vertical="center" wrapText="1"/>
      <protection hidden="1"/>
    </xf>
    <xf numFmtId="0" fontId="1" fillId="26" borderId="23" xfId="0" applyFont="1" applyFill="1" applyBorder="1" applyAlignment="1" applyProtection="1">
      <alignment horizontal="left" vertical="center" wrapText="1"/>
      <protection hidden="1"/>
    </xf>
    <xf numFmtId="0" fontId="1" fillId="26" borderId="39" xfId="0" applyFont="1" applyFill="1" applyBorder="1" applyAlignment="1" applyProtection="1">
      <alignment horizontal="right" vertical="center" wrapText="1"/>
      <protection hidden="1"/>
    </xf>
    <xf numFmtId="0" fontId="1" fillId="26" borderId="23" xfId="0" applyFont="1" applyFill="1" applyBorder="1" applyAlignment="1" applyProtection="1">
      <alignment horizontal="right" vertical="center" wrapText="1"/>
      <protection hidden="1"/>
    </xf>
    <xf numFmtId="0" fontId="5" fillId="26" borderId="3" xfId="0" applyFont="1" applyFill="1" applyBorder="1" applyAlignment="1" applyProtection="1">
      <alignment horizontal="center" vertical="center" wrapText="1"/>
      <protection hidden="1"/>
    </xf>
    <xf numFmtId="0" fontId="5" fillId="26" borderId="50" xfId="0" applyFont="1" applyFill="1" applyBorder="1" applyAlignment="1" applyProtection="1">
      <alignment horizontal="center" vertical="center" wrapText="1"/>
      <protection hidden="1"/>
    </xf>
    <xf numFmtId="0" fontId="17" fillId="5" borderId="58" xfId="0" applyFont="1" applyFill="1" applyBorder="1" applyAlignment="1" applyProtection="1">
      <alignment horizontal="center" vertical="center" wrapText="1"/>
      <protection hidden="1"/>
    </xf>
    <xf numFmtId="0" fontId="17" fillId="5" borderId="47" xfId="0" applyFont="1" applyFill="1" applyBorder="1" applyAlignment="1" applyProtection="1">
      <alignment horizontal="center" vertical="center" wrapText="1"/>
      <protection hidden="1"/>
    </xf>
    <xf numFmtId="0" fontId="17" fillId="5" borderId="48" xfId="0" applyFont="1" applyFill="1" applyBorder="1" applyAlignment="1" applyProtection="1">
      <alignment horizontal="center" vertical="center" wrapText="1"/>
      <protection hidden="1"/>
    </xf>
    <xf numFmtId="0" fontId="1" fillId="26" borderId="66" xfId="0" applyFont="1" applyFill="1" applyBorder="1" applyAlignment="1" applyProtection="1">
      <alignment horizontal="right" vertical="center" wrapText="1"/>
      <protection hidden="1"/>
    </xf>
    <xf numFmtId="0" fontId="1" fillId="26" borderId="5" xfId="0" applyFont="1" applyFill="1" applyBorder="1" applyAlignment="1" applyProtection="1">
      <alignment horizontal="right" vertical="center" wrapText="1"/>
      <protection hidden="1"/>
    </xf>
    <xf numFmtId="0" fontId="1" fillId="7" borderId="66" xfId="0" applyFont="1" applyFill="1" applyBorder="1" applyAlignment="1" applyProtection="1">
      <alignment horizontal="center" vertical="center" wrapText="1"/>
      <protection hidden="1"/>
    </xf>
    <xf numFmtId="0" fontId="1" fillId="7" borderId="5" xfId="0" applyFont="1" applyFill="1" applyBorder="1" applyAlignment="1" applyProtection="1">
      <alignment horizontal="center" vertical="center" wrapText="1"/>
      <protection hidden="1"/>
    </xf>
    <xf numFmtId="0" fontId="1" fillId="7" borderId="47" xfId="0" applyFont="1" applyFill="1" applyBorder="1" applyAlignment="1" applyProtection="1">
      <alignment horizontal="center" vertical="center" wrapText="1"/>
      <protection hidden="1"/>
    </xf>
    <xf numFmtId="0" fontId="1" fillId="7" borderId="48" xfId="0" applyFont="1" applyFill="1" applyBorder="1" applyAlignment="1" applyProtection="1">
      <alignment horizontal="center" vertical="center" wrapText="1"/>
      <protection hidden="1"/>
    </xf>
    <xf numFmtId="0" fontId="1" fillId="7" borderId="39" xfId="0" applyFont="1" applyFill="1" applyBorder="1" applyAlignment="1" applyProtection="1">
      <alignment horizontal="center" vertical="center" wrapText="1"/>
      <protection hidden="1"/>
    </xf>
    <xf numFmtId="0" fontId="1" fillId="7" borderId="23" xfId="0" applyFont="1" applyFill="1" applyBorder="1" applyAlignment="1" applyProtection="1">
      <alignment horizontal="center" vertical="center" wrapText="1"/>
      <protection hidden="1"/>
    </xf>
    <xf numFmtId="0" fontId="1" fillId="7" borderId="35" xfId="0" applyFont="1" applyFill="1" applyBorder="1" applyAlignment="1" applyProtection="1">
      <alignment horizontal="center" vertical="center" wrapText="1"/>
      <protection hidden="1"/>
    </xf>
    <xf numFmtId="0" fontId="1" fillId="7" borderId="95" xfId="0" applyFont="1" applyFill="1" applyBorder="1" applyAlignment="1" applyProtection="1">
      <alignment horizontal="center" vertical="center" wrapText="1"/>
      <protection hidden="1"/>
    </xf>
    <xf numFmtId="0" fontId="38" fillId="5" borderId="129" xfId="0" applyFont="1" applyFill="1" applyBorder="1" applyAlignment="1" applyProtection="1">
      <alignment horizontal="left" vertical="center" wrapText="1"/>
      <protection hidden="1"/>
    </xf>
    <xf numFmtId="0" fontId="48" fillId="8" borderId="61" xfId="0" applyFont="1" applyFill="1" applyBorder="1" applyAlignment="1" applyProtection="1">
      <alignment horizontal="center" vertical="center" wrapText="1"/>
      <protection locked="0" hidden="1"/>
    </xf>
    <xf numFmtId="0" fontId="48" fillId="26" borderId="63" xfId="0" applyFont="1" applyFill="1" applyBorder="1" applyAlignment="1" applyProtection="1">
      <alignment vertical="center" wrapText="1"/>
      <protection hidden="1"/>
    </xf>
    <xf numFmtId="0" fontId="48" fillId="26" borderId="13" xfId="0" applyFont="1" applyFill="1" applyBorder="1" applyAlignment="1" applyProtection="1">
      <alignment vertical="center" wrapText="1"/>
      <protection hidden="1"/>
    </xf>
    <xf numFmtId="0" fontId="48" fillId="26" borderId="76" xfId="0" applyFont="1" applyFill="1" applyBorder="1" applyAlignment="1" applyProtection="1">
      <alignment vertical="center" wrapText="1"/>
      <protection hidden="1"/>
    </xf>
    <xf numFmtId="0" fontId="49" fillId="0" borderId="39" xfId="0" applyFont="1" applyFill="1" applyBorder="1" applyAlignment="1" applyProtection="1">
      <alignment horizontal="center" vertical="center" wrapText="1"/>
      <protection hidden="1"/>
    </xf>
    <xf numFmtId="0" fontId="49" fillId="0" borderId="96" xfId="0" applyFont="1" applyFill="1" applyBorder="1" applyAlignment="1" applyProtection="1">
      <alignment horizontal="center" vertical="center" wrapText="1"/>
      <protection hidden="1"/>
    </xf>
    <xf numFmtId="0" fontId="1" fillId="8" borderId="14" xfId="0" applyFont="1" applyFill="1" applyBorder="1" applyAlignment="1" applyProtection="1">
      <alignment horizontal="center" vertical="center" wrapText="1"/>
      <protection locked="0" hidden="1"/>
    </xf>
    <xf numFmtId="0" fontId="1" fillId="8" borderId="15" xfId="0" applyFont="1" applyFill="1" applyBorder="1" applyAlignment="1" applyProtection="1">
      <alignment horizontal="center" vertical="center" wrapText="1"/>
      <protection locked="0" hidden="1"/>
    </xf>
    <xf numFmtId="0" fontId="1" fillId="8" borderId="17" xfId="0" applyFont="1" applyFill="1" applyBorder="1" applyAlignment="1" applyProtection="1">
      <alignment horizontal="center" vertical="center" wrapText="1"/>
      <protection locked="0" hidden="1"/>
    </xf>
    <xf numFmtId="0" fontId="49" fillId="0" borderId="116" xfId="0" applyFont="1" applyFill="1" applyBorder="1" applyAlignment="1" applyProtection="1">
      <alignment horizontal="center" vertical="center" wrapText="1"/>
      <protection hidden="1"/>
    </xf>
    <xf numFmtId="0" fontId="49" fillId="0" borderId="71" xfId="0" applyFont="1" applyFill="1" applyBorder="1" applyAlignment="1" applyProtection="1">
      <alignment horizontal="center" vertical="center" wrapText="1"/>
      <protection hidden="1"/>
    </xf>
    <xf numFmtId="0" fontId="49" fillId="0" borderId="117" xfId="0" applyFont="1" applyFill="1" applyBorder="1" applyAlignment="1" applyProtection="1">
      <alignment horizontal="center" vertical="center" wrapText="1"/>
      <protection hidden="1"/>
    </xf>
    <xf numFmtId="0" fontId="49" fillId="0" borderId="107" xfId="0" applyFont="1" applyFill="1" applyBorder="1" applyAlignment="1" applyProtection="1">
      <alignment horizontal="center" vertical="center" wrapText="1"/>
      <protection hidden="1"/>
    </xf>
    <xf numFmtId="0" fontId="49" fillId="0" borderId="118" xfId="0" applyFont="1" applyFill="1" applyBorder="1" applyAlignment="1" applyProtection="1">
      <alignment horizontal="center" vertical="center" wrapText="1"/>
      <protection hidden="1"/>
    </xf>
    <xf numFmtId="0" fontId="49" fillId="0" borderId="95" xfId="0" applyFont="1" applyFill="1" applyBorder="1" applyAlignment="1" applyProtection="1">
      <alignment horizontal="center" vertical="center" wrapText="1"/>
      <protection hidden="1"/>
    </xf>
    <xf numFmtId="0" fontId="48" fillId="26" borderId="62" xfId="0" applyFont="1" applyFill="1" applyBorder="1" applyAlignment="1" applyProtection="1">
      <alignment horizontal="center" vertical="center" wrapText="1"/>
      <protection hidden="1"/>
    </xf>
    <xf numFmtId="0" fontId="48" fillId="26" borderId="35" xfId="0" applyFont="1" applyFill="1" applyBorder="1" applyAlignment="1" applyProtection="1">
      <alignment horizontal="center" vertical="center" wrapText="1"/>
      <protection hidden="1"/>
    </xf>
    <xf numFmtId="0" fontId="48" fillId="26" borderId="95" xfId="0" applyFont="1" applyFill="1" applyBorder="1" applyAlignment="1" applyProtection="1">
      <alignment horizontal="center" vertical="center" wrapText="1"/>
      <protection hidden="1"/>
    </xf>
    <xf numFmtId="0" fontId="33" fillId="17" borderId="65" xfId="4" applyFont="1" applyFill="1" applyBorder="1" applyAlignment="1" applyProtection="1">
      <alignment horizontal="center" wrapText="1"/>
      <protection hidden="1"/>
    </xf>
    <xf numFmtId="0" fontId="33" fillId="17" borderId="20" xfId="4" applyFont="1" applyFill="1" applyBorder="1" applyAlignment="1" applyProtection="1">
      <alignment horizontal="center" wrapText="1"/>
      <protection hidden="1"/>
    </xf>
    <xf numFmtId="0" fontId="33" fillId="17" borderId="44" xfId="4" applyFont="1" applyFill="1" applyBorder="1" applyAlignment="1" applyProtection="1">
      <alignment horizontal="center" wrapText="1"/>
      <protection hidden="1"/>
    </xf>
    <xf numFmtId="0" fontId="56" fillId="3" borderId="67" xfId="2" applyFont="1" applyFill="1" applyBorder="1" applyAlignment="1" applyProtection="1">
      <alignment horizontal="center" vertical="center" wrapText="1"/>
      <protection hidden="1"/>
    </xf>
    <xf numFmtId="0" fontId="56" fillId="3" borderId="0" xfId="2" applyFont="1" applyFill="1" applyBorder="1" applyAlignment="1" applyProtection="1">
      <alignment horizontal="center" vertical="center" wrapText="1"/>
      <protection hidden="1"/>
    </xf>
    <xf numFmtId="0" fontId="56" fillId="3" borderId="68" xfId="2" applyFont="1" applyFill="1" applyBorder="1" applyAlignment="1" applyProtection="1">
      <alignment horizontal="center" vertical="center" wrapText="1"/>
      <protection hidden="1"/>
    </xf>
    <xf numFmtId="0" fontId="2" fillId="22" borderId="58" xfId="0" applyFont="1" applyFill="1" applyBorder="1" applyAlignment="1" applyProtection="1">
      <alignment horizontal="left" vertical="center" wrapText="1"/>
      <protection hidden="1"/>
    </xf>
    <xf numFmtId="0" fontId="2" fillId="22" borderId="47" xfId="0" applyFont="1" applyFill="1" applyBorder="1" applyAlignment="1" applyProtection="1">
      <alignment horizontal="left" vertical="center" wrapText="1"/>
      <protection hidden="1"/>
    </xf>
    <xf numFmtId="0" fontId="2" fillId="22" borderId="48" xfId="0" applyFont="1" applyFill="1" applyBorder="1" applyAlignment="1" applyProtection="1">
      <alignment horizontal="left" vertical="center" wrapText="1"/>
      <protection hidden="1"/>
    </xf>
    <xf numFmtId="0" fontId="1" fillId="4" borderId="20" xfId="0" applyFont="1" applyFill="1" applyBorder="1" applyAlignment="1" applyProtection="1">
      <alignment horizontal="left" vertical="center" wrapText="1"/>
      <protection locked="0" hidden="1"/>
    </xf>
    <xf numFmtId="0" fontId="1" fillId="4" borderId="44" xfId="0" applyFont="1" applyFill="1" applyBorder="1" applyAlignment="1" applyProtection="1">
      <alignment horizontal="left" vertical="center" wrapText="1"/>
      <protection locked="0" hidden="1"/>
    </xf>
    <xf numFmtId="0" fontId="49" fillId="7" borderId="62" xfId="0" applyFont="1" applyFill="1" applyBorder="1" applyAlignment="1" applyProtection="1">
      <alignment horizontal="center" vertical="center" wrapText="1"/>
      <protection hidden="1"/>
    </xf>
    <xf numFmtId="0" fontId="49" fillId="7" borderId="0" xfId="0" applyFont="1" applyFill="1" applyBorder="1" applyAlignment="1" applyProtection="1">
      <alignment horizontal="center" vertical="center" wrapText="1"/>
      <protection hidden="1"/>
    </xf>
    <xf numFmtId="0" fontId="49" fillId="7" borderId="68" xfId="0" applyFont="1" applyFill="1" applyBorder="1" applyAlignment="1" applyProtection="1">
      <alignment horizontal="center" vertical="center" wrapText="1"/>
      <protection hidden="1"/>
    </xf>
    <xf numFmtId="0" fontId="49" fillId="26" borderId="97" xfId="0" applyFont="1" applyFill="1" applyBorder="1" applyAlignment="1" applyProtection="1">
      <alignment horizontal="left" vertical="center" wrapText="1"/>
      <protection hidden="1"/>
    </xf>
    <xf numFmtId="0" fontId="49" fillId="26" borderId="98" xfId="0" applyFont="1" applyFill="1" applyBorder="1" applyAlignment="1" applyProtection="1">
      <alignment horizontal="left" vertical="center" wrapText="1"/>
      <protection hidden="1"/>
    </xf>
    <xf numFmtId="0" fontId="50" fillId="26" borderId="22" xfId="0" applyFont="1" applyFill="1" applyBorder="1" applyAlignment="1" applyProtection="1">
      <alignment horizontal="center" vertical="center" wrapText="1"/>
      <protection hidden="1"/>
    </xf>
    <xf numFmtId="0" fontId="50" fillId="26" borderId="9" xfId="0" applyFont="1" applyFill="1" applyBorder="1" applyAlignment="1" applyProtection="1">
      <alignment horizontal="center" vertical="center" wrapText="1"/>
      <protection hidden="1"/>
    </xf>
    <xf numFmtId="0" fontId="50" fillId="26" borderId="115" xfId="0" applyFont="1" applyFill="1" applyBorder="1" applyAlignment="1" applyProtection="1">
      <alignment horizontal="center" vertical="center" wrapText="1"/>
      <protection hidden="1"/>
    </xf>
    <xf numFmtId="0" fontId="49" fillId="26" borderId="40" xfId="0" applyFont="1" applyFill="1" applyBorder="1" applyAlignment="1" applyProtection="1">
      <alignment horizontal="left" vertical="center" wrapText="1"/>
      <protection hidden="1"/>
    </xf>
    <xf numFmtId="0" fontId="49" fillId="26" borderId="12" xfId="0" applyFont="1" applyFill="1" applyBorder="1" applyAlignment="1" applyProtection="1">
      <alignment horizontal="left" vertical="center" wrapText="1"/>
      <protection hidden="1"/>
    </xf>
    <xf numFmtId="0" fontId="48" fillId="8" borderId="12" xfId="0" applyFont="1" applyFill="1" applyBorder="1" applyAlignment="1" applyProtection="1">
      <alignment vertical="center" wrapText="1"/>
      <protection locked="0" hidden="1"/>
    </xf>
    <xf numFmtId="0" fontId="48" fillId="8" borderId="78" xfId="0" applyFont="1" applyFill="1" applyBorder="1" applyAlignment="1" applyProtection="1">
      <alignment vertical="center" wrapText="1"/>
      <protection locked="0" hidden="1"/>
    </xf>
    <xf numFmtId="0" fontId="4" fillId="21" borderId="15" xfId="0" applyFont="1" applyFill="1" applyBorder="1" applyAlignment="1" applyProtection="1">
      <alignment horizontal="center" vertical="center" wrapText="1"/>
      <protection hidden="1"/>
    </xf>
    <xf numFmtId="0" fontId="4" fillId="21" borderId="17" xfId="0" applyFont="1" applyFill="1" applyBorder="1" applyAlignment="1" applyProtection="1">
      <alignment horizontal="center" vertical="center" wrapText="1"/>
      <protection hidden="1"/>
    </xf>
    <xf numFmtId="0" fontId="11" fillId="3" borderId="14" xfId="2" applyFont="1" applyFill="1" applyBorder="1" applyAlignment="1" applyProtection="1">
      <alignment horizontal="center" vertical="center" wrapText="1"/>
      <protection hidden="1"/>
    </xf>
    <xf numFmtId="0" fontId="11" fillId="3" borderId="15" xfId="2" applyFont="1" applyFill="1" applyBorder="1" applyAlignment="1" applyProtection="1">
      <alignment horizontal="center" vertical="center" wrapText="1"/>
      <protection hidden="1"/>
    </xf>
    <xf numFmtId="0" fontId="11" fillId="3" borderId="17" xfId="2" applyFont="1" applyFill="1" applyBorder="1" applyAlignment="1" applyProtection="1">
      <alignment horizontal="center" vertical="center" wrapText="1"/>
      <protection hidden="1"/>
    </xf>
    <xf numFmtId="0" fontId="11" fillId="0" borderId="0" xfId="2" applyFill="1" applyAlignment="1" applyProtection="1">
      <alignment horizontal="center" vertical="center"/>
      <protection locked="0" hidden="1"/>
    </xf>
    <xf numFmtId="0" fontId="21" fillId="0" borderId="3" xfId="0" applyFont="1" applyFill="1" applyBorder="1" applyAlignment="1" applyProtection="1">
      <alignment horizontal="left" vertical="center" wrapText="1"/>
      <protection hidden="1"/>
    </xf>
    <xf numFmtId="0" fontId="21" fillId="0" borderId="50" xfId="0" applyFont="1" applyFill="1" applyBorder="1" applyAlignment="1" applyProtection="1">
      <alignment horizontal="left" vertical="center" wrapText="1"/>
      <protection hidden="1"/>
    </xf>
    <xf numFmtId="0" fontId="21" fillId="0" borderId="47" xfId="0" applyFont="1" applyFill="1" applyBorder="1" applyAlignment="1" applyProtection="1">
      <alignment horizontal="left" vertical="center" wrapText="1"/>
      <protection hidden="1"/>
    </xf>
    <xf numFmtId="0" fontId="21" fillId="0" borderId="48" xfId="0" applyFont="1" applyFill="1" applyBorder="1" applyAlignment="1" applyProtection="1">
      <alignment horizontal="left" vertical="center" wrapText="1"/>
      <protection hidden="1"/>
    </xf>
    <xf numFmtId="0" fontId="11" fillId="0" borderId="4" xfId="2" applyFill="1" applyBorder="1" applyAlignment="1" applyProtection="1">
      <alignment horizontal="center" vertical="center"/>
      <protection locked="0" hidden="1"/>
    </xf>
    <xf numFmtId="0" fontId="11" fillId="0" borderId="5" xfId="2" applyFill="1" applyBorder="1" applyAlignment="1" applyProtection="1">
      <alignment horizontal="center" vertical="center"/>
      <protection locked="0" hidden="1"/>
    </xf>
    <xf numFmtId="0" fontId="4" fillId="23" borderId="15" xfId="0" applyFont="1" applyFill="1" applyBorder="1" applyAlignment="1" applyProtection="1">
      <alignment horizontal="center" vertical="center" wrapText="1"/>
      <protection hidden="1"/>
    </xf>
    <xf numFmtId="0" fontId="4" fillId="23" borderId="17" xfId="0" applyFont="1" applyFill="1" applyBorder="1" applyAlignment="1" applyProtection="1">
      <alignment horizontal="center" vertical="center" wrapText="1"/>
      <protection hidden="1"/>
    </xf>
    <xf numFmtId="0" fontId="53" fillId="7" borderId="61" xfId="0" applyFont="1" applyFill="1" applyBorder="1" applyAlignment="1" applyProtection="1">
      <alignment horizontal="center" vertical="center" wrapText="1"/>
      <protection hidden="1"/>
    </xf>
    <xf numFmtId="0" fontId="53" fillId="7" borderId="3" xfId="0" applyFont="1" applyFill="1" applyBorder="1" applyAlignment="1" applyProtection="1">
      <alignment horizontal="center" vertical="center" wrapText="1"/>
      <protection hidden="1"/>
    </xf>
    <xf numFmtId="0" fontId="53" fillId="7" borderId="50" xfId="0" applyFont="1" applyFill="1" applyBorder="1" applyAlignment="1" applyProtection="1">
      <alignment horizontal="center" vertical="center" wrapText="1"/>
      <protection hidden="1"/>
    </xf>
    <xf numFmtId="0" fontId="11" fillId="0" borderId="3" xfId="2" applyFill="1" applyBorder="1" applyAlignment="1" applyProtection="1">
      <alignment horizontal="center" vertical="center" wrapText="1"/>
      <protection locked="0" hidden="1"/>
    </xf>
    <xf numFmtId="0" fontId="11" fillId="0" borderId="47" xfId="2" applyFill="1" applyBorder="1" applyAlignment="1" applyProtection="1">
      <alignment horizontal="center" vertical="center" wrapText="1"/>
      <protection locked="0" hidden="1"/>
    </xf>
    <xf numFmtId="0" fontId="1" fillId="26" borderId="66" xfId="0" applyFont="1" applyFill="1" applyBorder="1" applyAlignment="1" applyProtection="1">
      <alignment horizontal="left" vertical="center" wrapText="1"/>
      <protection hidden="1"/>
    </xf>
    <xf numFmtId="0" fontId="1" fillId="26" borderId="5" xfId="0" applyFont="1" applyFill="1" applyBorder="1" applyAlignment="1" applyProtection="1">
      <alignment horizontal="left" vertical="center" wrapText="1"/>
      <protection hidden="1"/>
    </xf>
    <xf numFmtId="0" fontId="21" fillId="21" borderId="10" xfId="0" applyFont="1" applyFill="1" applyBorder="1" applyAlignment="1">
      <alignment horizontal="center" vertical="center" wrapText="1"/>
    </xf>
    <xf numFmtId="0" fontId="0" fillId="21" borderId="23" xfId="0" applyFill="1" applyBorder="1" applyAlignment="1">
      <alignment horizontal="center" vertical="center" wrapText="1"/>
    </xf>
    <xf numFmtId="0" fontId="0" fillId="21" borderId="11" xfId="0" applyFill="1" applyBorder="1" applyAlignment="1">
      <alignment horizontal="center" vertical="center" wrapText="1"/>
    </xf>
    <xf numFmtId="0" fontId="21" fillId="16" borderId="10" xfId="0" applyFont="1" applyFill="1" applyBorder="1" applyAlignment="1">
      <alignment horizontal="center" vertical="center" wrapText="1"/>
    </xf>
    <xf numFmtId="0" fontId="0" fillId="16" borderId="23" xfId="0" applyFill="1" applyBorder="1" applyAlignment="1">
      <alignment horizontal="center" vertical="center" wrapText="1"/>
    </xf>
    <xf numFmtId="0" fontId="0" fillId="16" borderId="11" xfId="0" applyFill="1" applyBorder="1" applyAlignment="1">
      <alignment horizontal="center" vertical="center" wrapText="1"/>
    </xf>
    <xf numFmtId="0" fontId="21" fillId="23" borderId="10" xfId="0" applyFont="1" applyFill="1" applyBorder="1" applyAlignment="1">
      <alignment horizontal="center" vertical="center" wrapText="1"/>
    </xf>
    <xf numFmtId="0" fontId="0" fillId="23" borderId="23" xfId="0" applyFill="1" applyBorder="1" applyAlignment="1">
      <alignment horizontal="center" vertical="center" wrapText="1"/>
    </xf>
    <xf numFmtId="0" fontId="0" fillId="23" borderId="11" xfId="0" applyFill="1" applyBorder="1" applyAlignment="1">
      <alignment horizontal="center" vertical="center" wrapText="1"/>
    </xf>
    <xf numFmtId="0" fontId="21" fillId="22" borderId="10" xfId="0" applyFont="1" applyFill="1" applyBorder="1" applyAlignment="1">
      <alignment horizontal="center" vertical="center" wrapText="1"/>
    </xf>
    <xf numFmtId="0" fontId="0" fillId="22" borderId="23" xfId="0" applyFill="1" applyBorder="1" applyAlignment="1">
      <alignment horizontal="center" vertical="center" wrapText="1"/>
    </xf>
    <xf numFmtId="0" fontId="0" fillId="22" borderId="11" xfId="0" applyFill="1" applyBorder="1" applyAlignment="1">
      <alignment horizontal="center" vertical="center" wrapText="1"/>
    </xf>
    <xf numFmtId="0" fontId="21" fillId="8" borderId="10" xfId="0" applyFont="1" applyFill="1" applyBorder="1" applyAlignment="1">
      <alignment horizontal="center" vertical="center" wrapText="1"/>
    </xf>
    <xf numFmtId="0" fontId="0" fillId="8" borderId="23" xfId="0" applyFill="1" applyBorder="1" applyAlignment="1">
      <alignment horizontal="center" vertical="center" wrapText="1"/>
    </xf>
    <xf numFmtId="0" fontId="0" fillId="8" borderId="11" xfId="0" applyFill="1" applyBorder="1" applyAlignment="1">
      <alignment horizontal="center" vertical="center" wrapText="1"/>
    </xf>
    <xf numFmtId="0" fontId="21" fillId="20" borderId="10" xfId="0" applyFont="1" applyFill="1" applyBorder="1" applyAlignment="1">
      <alignment horizontal="center" vertical="center" wrapText="1"/>
    </xf>
    <xf numFmtId="0" fontId="0" fillId="20" borderId="23" xfId="0" applyFill="1" applyBorder="1" applyAlignment="1">
      <alignment horizontal="center" vertical="center" wrapText="1"/>
    </xf>
    <xf numFmtId="0" fontId="0" fillId="20" borderId="11" xfId="0" applyFill="1" applyBorder="1" applyAlignment="1">
      <alignment horizontal="center" vertical="center" wrapText="1"/>
    </xf>
  </cellXfs>
  <cellStyles count="6">
    <cellStyle name="%" xfId="3" xr:uid="{00000000-0005-0000-0000-000000000000}"/>
    <cellStyle name="Κανονικό" xfId="0" builtinId="0"/>
    <cellStyle name="Κανονικό 2" xfId="4" xr:uid="{00000000-0005-0000-0000-000002000000}"/>
    <cellStyle name="Κανονικό 3" xfId="5" xr:uid="{00000000-0005-0000-0000-000003000000}"/>
    <cellStyle name="Ποσοστό" xfId="1" builtinId="5"/>
    <cellStyle name="Υπερ-σύνδεση" xfId="2" builtinId="8"/>
  </cellStyles>
  <dxfs count="5">
    <dxf>
      <font>
        <b/>
        <i val="0"/>
        <condense val="0"/>
        <extend val="0"/>
        <color indexed="12"/>
      </font>
    </dxf>
    <dxf>
      <font>
        <b/>
        <i val="0"/>
        <condense val="0"/>
        <extend val="0"/>
        <color indexed="22"/>
      </font>
      <fill>
        <patternFill>
          <bgColor indexed="10"/>
        </patternFill>
      </fill>
    </dxf>
    <dxf>
      <font>
        <b/>
        <i val="0"/>
        <condense val="0"/>
        <extend val="0"/>
        <color indexed="22"/>
      </font>
      <fill>
        <patternFill>
          <bgColor indexed="10"/>
        </patternFill>
      </fill>
    </dxf>
    <dxf>
      <font>
        <b/>
        <i val="0"/>
        <condense val="0"/>
        <extend val="0"/>
        <color indexed="22"/>
      </font>
      <fill>
        <patternFill>
          <bgColor indexed="10"/>
        </patternFill>
      </fill>
    </dxf>
    <dxf>
      <font>
        <b/>
        <i val="0"/>
        <condense val="0"/>
        <extend val="0"/>
        <color indexed="22"/>
      </font>
      <fill>
        <patternFill>
          <bgColor indexed="10"/>
        </patternFill>
      </fill>
    </dxf>
  </dxfs>
  <tableStyles count="0" defaultTableStyle="TableStyleMedium2" defaultPivotStyle="PivotStyleLight16"/>
  <colors>
    <mruColors>
      <color rgb="FFFFFFCC"/>
      <color rgb="FFFFFF66"/>
      <color rgb="FF99CCFF"/>
      <color rgb="FF6699FF"/>
      <color rgb="FF0000FF"/>
      <color rgb="FF00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el.wikipedia.org/wiki/NUTS_(%CE%95%CE%BB%CE%BB%CE%AC%CE%B4%CE%B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eett.gr/opencms/export/sites/default/admin/downloads/PostLegalFramework/EU-2018-644.pdf" TargetMode="External"/><Relationship Id="rId2" Type="http://schemas.openxmlformats.org/officeDocument/2006/relationships/hyperlink" Target="https://www.eett.gr/opencms/export/sites/default/admin/downloads/PostLegalFramework/DIRECTIVE_2018_838_EU_GR_AN.pdf" TargetMode="External"/><Relationship Id="rId1" Type="http://schemas.openxmlformats.org/officeDocument/2006/relationships/hyperlink" Target="https://www.eett.gr/opencms/export/sites/default/admin/downloads/PostLegalFramework/DIRECTIVE_2018_838_EU_GR.pdf" TargetMode="External"/><Relationship Id="rId6" Type="http://schemas.openxmlformats.org/officeDocument/2006/relationships/vmlDrawing" Target="../drawings/vmlDrawing3.vml"/><Relationship Id="rId5" Type="http://schemas.openxmlformats.org/officeDocument/2006/relationships/printerSettings" Target="../printerSettings/printerSettings6.bin"/><Relationship Id="rId4" Type="http://schemas.openxmlformats.org/officeDocument/2006/relationships/hyperlink" Target="https://www.eett.gr/opencms/export/sites/default/admin/downloads/PostLegalFramework/AP910-003.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Φύλλο1"/>
  <dimension ref="A1:O776"/>
  <sheetViews>
    <sheetView showGridLines="0" zoomScaleNormal="100" zoomScaleSheetLayoutView="90" workbookViewId="0">
      <selection activeCell="D13" sqref="D13:E13"/>
    </sheetView>
  </sheetViews>
  <sheetFormatPr defaultColWidth="9.109375" defaultRowHeight="13.2" x14ac:dyDescent="0.25"/>
  <cols>
    <col min="1" max="1" width="13.6640625" style="245" customWidth="1"/>
    <col min="2" max="2" width="21.6640625" style="245" customWidth="1"/>
    <col min="3" max="3" width="32.6640625" style="245" customWidth="1"/>
    <col min="4" max="7" width="17.6640625" style="245" customWidth="1"/>
    <col min="8" max="8" width="17.33203125" style="245" hidden="1" customWidth="1"/>
    <col min="9" max="9" width="18.88671875" style="245" hidden="1" customWidth="1"/>
    <col min="10" max="10" width="14.5546875" style="248" hidden="1" customWidth="1"/>
    <col min="11" max="11" width="41.6640625" style="242" hidden="1" customWidth="1"/>
    <col min="12" max="12" width="9.109375" style="245" hidden="1" customWidth="1"/>
    <col min="13" max="13" width="9.109375" style="245" customWidth="1"/>
    <col min="14" max="14" width="14.5546875" style="245" customWidth="1"/>
    <col min="15" max="15" width="15.44140625" style="245" customWidth="1"/>
    <col min="16" max="16384" width="9.109375" style="245"/>
  </cols>
  <sheetData>
    <row r="1" spans="1:15" s="142" customFormat="1" ht="30" customHeight="1" x14ac:dyDescent="0.25">
      <c r="A1" s="598" t="s">
        <v>315</v>
      </c>
      <c r="B1" s="599"/>
      <c r="C1" s="599"/>
      <c r="D1" s="599"/>
      <c r="E1" s="599"/>
      <c r="F1" s="599"/>
      <c r="G1" s="600"/>
      <c r="H1" s="140"/>
      <c r="I1" s="141"/>
    </row>
    <row r="2" spans="1:15" s="142" customFormat="1" ht="20.100000000000001" customHeight="1" x14ac:dyDescent="0.25">
      <c r="A2" s="601" t="s">
        <v>1407</v>
      </c>
      <c r="B2" s="602"/>
      <c r="C2" s="602"/>
      <c r="D2" s="602"/>
      <c r="E2" s="602"/>
      <c r="F2" s="602"/>
      <c r="G2" s="603"/>
      <c r="H2" s="140"/>
      <c r="I2" s="141"/>
      <c r="J2" s="142" t="s">
        <v>147</v>
      </c>
      <c r="K2" s="246"/>
      <c r="M2" s="144"/>
    </row>
    <row r="3" spans="1:15" s="142" customFormat="1" ht="20.100000000000001" customHeight="1" thickBot="1" x14ac:dyDescent="0.3">
      <c r="A3" s="604" t="s">
        <v>1408</v>
      </c>
      <c r="B3" s="605"/>
      <c r="C3" s="605"/>
      <c r="D3" s="605"/>
      <c r="E3" s="605"/>
      <c r="F3" s="605"/>
      <c r="G3" s="606"/>
      <c r="H3" s="140"/>
      <c r="I3" s="141"/>
      <c r="J3" s="142" t="s">
        <v>280</v>
      </c>
      <c r="K3" s="531" t="s">
        <v>1338</v>
      </c>
      <c r="M3" s="144"/>
    </row>
    <row r="4" spans="1:15" s="142" customFormat="1" ht="15" customHeight="1" x14ac:dyDescent="0.25">
      <c r="A4" s="621" t="s">
        <v>423</v>
      </c>
      <c r="B4" s="622"/>
      <c r="C4" s="622"/>
      <c r="D4" s="622"/>
      <c r="E4" s="622"/>
      <c r="F4" s="622"/>
      <c r="G4" s="623"/>
      <c r="H4" s="145"/>
      <c r="I4" s="145"/>
      <c r="J4" s="140"/>
      <c r="K4" s="531" t="s">
        <v>808</v>
      </c>
      <c r="O4" s="144"/>
    </row>
    <row r="5" spans="1:15" s="142" customFormat="1" ht="10.5" customHeight="1" thickBot="1" x14ac:dyDescent="0.3">
      <c r="A5" s="146"/>
      <c r="B5" s="147"/>
      <c r="C5" s="147"/>
      <c r="D5" s="147"/>
      <c r="E5" s="147"/>
      <c r="F5" s="147"/>
      <c r="G5" s="148"/>
      <c r="H5" s="145"/>
      <c r="I5" s="145"/>
      <c r="J5" s="140"/>
      <c r="K5" s="531" t="s">
        <v>809</v>
      </c>
      <c r="O5" s="144"/>
    </row>
    <row r="6" spans="1:15" s="142" customFormat="1" ht="30" customHeight="1" thickBot="1" x14ac:dyDescent="0.3">
      <c r="A6" s="616" t="s">
        <v>325</v>
      </c>
      <c r="B6" s="617"/>
      <c r="C6" s="618"/>
      <c r="D6" s="619"/>
      <c r="E6" s="620"/>
      <c r="F6" s="614" t="s">
        <v>426</v>
      </c>
      <c r="G6" s="615"/>
      <c r="H6" s="145"/>
      <c r="I6" s="145"/>
      <c r="J6" s="140"/>
      <c r="K6" s="531" t="s">
        <v>810</v>
      </c>
      <c r="O6" s="144"/>
    </row>
    <row r="7" spans="1:15" s="142" customFormat="1" ht="15" customHeight="1" x14ac:dyDescent="0.25">
      <c r="A7" s="149"/>
      <c r="B7" s="150"/>
      <c r="C7" s="150"/>
      <c r="D7" s="150"/>
      <c r="E7" s="150"/>
      <c r="F7" s="150"/>
      <c r="G7" s="151"/>
      <c r="H7" s="145"/>
      <c r="I7" s="145"/>
      <c r="J7" s="140"/>
      <c r="K7" s="531" t="s">
        <v>811</v>
      </c>
      <c r="O7" s="144"/>
    </row>
    <row r="8" spans="1:15" s="142" customFormat="1" ht="12.6" customHeight="1" thickBot="1" x14ac:dyDescent="0.3">
      <c r="A8" s="149"/>
      <c r="B8" s="150"/>
      <c r="C8" s="150"/>
      <c r="D8" s="150"/>
      <c r="E8" s="150"/>
      <c r="F8" s="150"/>
      <c r="G8" s="151"/>
      <c r="H8" s="145"/>
      <c r="I8" s="145"/>
      <c r="J8" s="140"/>
      <c r="K8" s="531" t="s">
        <v>812</v>
      </c>
      <c r="O8" s="144"/>
    </row>
    <row r="9" spans="1:15" s="142" customFormat="1" ht="45" customHeight="1" thickBot="1" x14ac:dyDescent="0.3">
      <c r="A9" s="149"/>
      <c r="B9" s="152"/>
      <c r="C9" s="435" t="s">
        <v>323</v>
      </c>
      <c r="D9" s="616" t="s">
        <v>1170</v>
      </c>
      <c r="E9" s="634"/>
      <c r="F9" s="632" t="s">
        <v>324</v>
      </c>
      <c r="G9" s="633"/>
      <c r="H9" s="140"/>
      <c r="I9" s="141"/>
      <c r="K9" s="531" t="s">
        <v>813</v>
      </c>
      <c r="M9" s="144"/>
    </row>
    <row r="10" spans="1:15" s="142" customFormat="1" ht="15" customHeight="1" x14ac:dyDescent="0.25">
      <c r="A10" s="643" t="s">
        <v>0</v>
      </c>
      <c r="B10" s="644"/>
      <c r="C10" s="521"/>
      <c r="D10" s="635"/>
      <c r="E10" s="636"/>
      <c r="F10" s="150"/>
      <c r="G10" s="151"/>
      <c r="H10" s="140"/>
      <c r="I10" s="141"/>
      <c r="K10" s="531" t="s">
        <v>814</v>
      </c>
      <c r="M10" s="144"/>
    </row>
    <row r="11" spans="1:15" s="142" customFormat="1" ht="15" customHeight="1" x14ac:dyDescent="0.25">
      <c r="A11" s="645" t="s">
        <v>1</v>
      </c>
      <c r="B11" s="646"/>
      <c r="C11" s="522"/>
      <c r="D11" s="637"/>
      <c r="E11" s="638"/>
      <c r="F11" s="150"/>
      <c r="G11" s="151"/>
      <c r="H11" s="140"/>
      <c r="I11" s="141"/>
      <c r="K11" s="531" t="s">
        <v>815</v>
      </c>
      <c r="M11" s="144"/>
    </row>
    <row r="12" spans="1:15" s="142" customFormat="1" ht="24.75" customHeight="1" x14ac:dyDescent="0.25">
      <c r="A12" s="647" t="s">
        <v>417</v>
      </c>
      <c r="B12" s="648"/>
      <c r="C12" s="522"/>
      <c r="D12" s="637"/>
      <c r="E12" s="638"/>
      <c r="F12" s="150"/>
      <c r="G12" s="151"/>
      <c r="H12" s="140"/>
      <c r="I12" s="141"/>
      <c r="K12" s="531" t="s">
        <v>1419</v>
      </c>
      <c r="M12" s="144"/>
    </row>
    <row r="13" spans="1:15" s="142" customFormat="1" ht="15" customHeight="1" x14ac:dyDescent="0.25">
      <c r="A13" s="645" t="s">
        <v>2</v>
      </c>
      <c r="B13" s="646"/>
      <c r="C13" s="522"/>
      <c r="D13" s="639"/>
      <c r="E13" s="640"/>
      <c r="F13" s="150"/>
      <c r="G13" s="151"/>
      <c r="H13" s="140"/>
      <c r="I13" s="141"/>
      <c r="K13" s="531" t="s">
        <v>816</v>
      </c>
      <c r="M13" s="144"/>
    </row>
    <row r="14" spans="1:15" s="142" customFormat="1" ht="15" customHeight="1" x14ac:dyDescent="0.25">
      <c r="A14" s="649" t="s">
        <v>3</v>
      </c>
      <c r="B14" s="648"/>
      <c r="C14" s="522"/>
      <c r="D14" s="637"/>
      <c r="E14" s="638"/>
      <c r="F14" s="150"/>
      <c r="G14" s="151"/>
      <c r="H14" s="140"/>
      <c r="I14" s="141"/>
      <c r="K14" s="531" t="s">
        <v>817</v>
      </c>
      <c r="M14" s="144"/>
    </row>
    <row r="15" spans="1:15" s="142" customFormat="1" ht="15" customHeight="1" thickBot="1" x14ac:dyDescent="0.3">
      <c r="A15" s="630" t="s">
        <v>4</v>
      </c>
      <c r="B15" s="631"/>
      <c r="C15" s="388"/>
      <c r="D15" s="641"/>
      <c r="E15" s="642"/>
      <c r="F15" s="150"/>
      <c r="G15" s="151"/>
      <c r="H15" s="140"/>
      <c r="I15" s="141"/>
      <c r="K15" s="531" t="s">
        <v>818</v>
      </c>
      <c r="M15" s="144"/>
    </row>
    <row r="16" spans="1:15" s="142" customFormat="1" ht="15" customHeight="1" thickBot="1" x14ac:dyDescent="0.3">
      <c r="A16" s="149"/>
      <c r="B16" s="150"/>
      <c r="C16" s="150"/>
      <c r="D16" s="150"/>
      <c r="E16" s="150"/>
      <c r="F16" s="150"/>
      <c r="G16" s="151"/>
      <c r="H16" s="145"/>
      <c r="I16" s="145"/>
      <c r="J16" s="140"/>
      <c r="K16" s="531" t="s">
        <v>1168</v>
      </c>
      <c r="M16" s="145"/>
      <c r="O16" s="144"/>
    </row>
    <row r="17" spans="1:15" s="142" customFormat="1" ht="45" customHeight="1" thickBot="1" x14ac:dyDescent="0.3">
      <c r="A17" s="650" t="s">
        <v>854</v>
      </c>
      <c r="B17" s="651"/>
      <c r="C17" s="651"/>
      <c r="D17" s="651"/>
      <c r="E17" s="652"/>
      <c r="F17" s="389"/>
      <c r="G17" s="410" t="s">
        <v>425</v>
      </c>
      <c r="H17" s="145"/>
      <c r="I17" s="145"/>
      <c r="J17" s="140"/>
      <c r="K17" s="531" t="s">
        <v>1169</v>
      </c>
      <c r="M17" s="145"/>
      <c r="O17" s="144"/>
    </row>
    <row r="18" spans="1:15" s="142" customFormat="1" ht="15" customHeight="1" x14ac:dyDescent="0.25">
      <c r="A18" s="149"/>
      <c r="B18" s="150"/>
      <c r="C18" s="150"/>
      <c r="D18" s="150"/>
      <c r="E18" s="150"/>
      <c r="F18" s="150"/>
      <c r="G18" s="151"/>
      <c r="H18" s="145"/>
      <c r="I18" s="145"/>
      <c r="J18" s="140"/>
      <c r="K18" s="531" t="s">
        <v>819</v>
      </c>
      <c r="M18" s="145"/>
      <c r="O18" s="144"/>
    </row>
    <row r="19" spans="1:15" s="142" customFormat="1" ht="39.75" customHeight="1" x14ac:dyDescent="0.25">
      <c r="A19" s="627" t="s">
        <v>1409</v>
      </c>
      <c r="B19" s="628"/>
      <c r="C19" s="628"/>
      <c r="D19" s="628"/>
      <c r="E19" s="628"/>
      <c r="F19" s="628"/>
      <c r="G19" s="629"/>
      <c r="H19" s="145"/>
      <c r="I19" s="145"/>
      <c r="J19" s="140"/>
      <c r="K19" s="531" t="s">
        <v>820</v>
      </c>
      <c r="M19" s="145"/>
      <c r="O19" s="144"/>
    </row>
    <row r="20" spans="1:15" s="142" customFormat="1" ht="15" customHeight="1" thickBot="1" x14ac:dyDescent="0.3">
      <c r="A20" s="149"/>
      <c r="B20" s="150"/>
      <c r="C20" s="150"/>
      <c r="D20" s="150"/>
      <c r="E20" s="150"/>
      <c r="F20" s="150"/>
      <c r="G20" s="151"/>
      <c r="H20" s="145"/>
      <c r="I20" s="145"/>
      <c r="J20" s="140"/>
      <c r="K20" s="531" t="s">
        <v>1339</v>
      </c>
      <c r="O20" s="144"/>
    </row>
    <row r="21" spans="1:15" s="142" customFormat="1" ht="45" customHeight="1" thickBot="1" x14ac:dyDescent="0.3">
      <c r="A21" s="658" t="s">
        <v>326</v>
      </c>
      <c r="B21" s="659"/>
      <c r="C21" s="659"/>
      <c r="D21" s="659"/>
      <c r="E21" s="659"/>
      <c r="F21" s="659"/>
      <c r="G21" s="660"/>
      <c r="H21" s="145"/>
      <c r="I21" s="145"/>
      <c r="J21" s="140"/>
      <c r="K21" s="531" t="s">
        <v>821</v>
      </c>
      <c r="O21" s="144"/>
    </row>
    <row r="22" spans="1:15" s="142" customFormat="1" ht="12" customHeight="1" x14ac:dyDescent="0.25">
      <c r="A22" s="149"/>
      <c r="B22" s="150"/>
      <c r="C22" s="150"/>
      <c r="D22" s="150"/>
      <c r="E22" s="150"/>
      <c r="F22" s="150"/>
      <c r="G22" s="151"/>
      <c r="H22" s="145"/>
      <c r="I22" s="145"/>
      <c r="J22" s="140"/>
      <c r="K22" s="531" t="s">
        <v>822</v>
      </c>
      <c r="O22" s="144"/>
    </row>
    <row r="23" spans="1:15" s="142" customFormat="1" ht="12" customHeight="1" thickBot="1" x14ac:dyDescent="0.3">
      <c r="A23" s="149"/>
      <c r="B23" s="150"/>
      <c r="C23" s="150"/>
      <c r="D23" s="150"/>
      <c r="E23" s="150"/>
      <c r="F23" s="150"/>
      <c r="G23" s="151"/>
      <c r="H23" s="145"/>
      <c r="I23" s="145"/>
      <c r="J23" s="140"/>
      <c r="K23" s="531" t="s">
        <v>823</v>
      </c>
      <c r="O23" s="144"/>
    </row>
    <row r="24" spans="1:15" s="156" customFormat="1" ht="30" customHeight="1" thickBot="1" x14ac:dyDescent="0.3">
      <c r="A24" s="153" t="s">
        <v>5</v>
      </c>
      <c r="B24" s="569" t="s">
        <v>427</v>
      </c>
      <c r="C24" s="570"/>
      <c r="D24" s="570"/>
      <c r="E24" s="570"/>
      <c r="F24" s="570"/>
      <c r="G24" s="571"/>
      <c r="H24" s="154"/>
      <c r="I24" s="154"/>
      <c r="J24" s="155"/>
      <c r="K24" s="531" t="s">
        <v>824</v>
      </c>
      <c r="O24" s="157"/>
    </row>
    <row r="25" spans="1:15" s="156" customFormat="1" ht="30" customHeight="1" x14ac:dyDescent="0.25">
      <c r="A25" s="158"/>
      <c r="B25" s="154"/>
      <c r="C25" s="159"/>
      <c r="D25" s="160" t="s">
        <v>294</v>
      </c>
      <c r="E25" s="160" t="s">
        <v>329</v>
      </c>
      <c r="F25" s="160" t="s">
        <v>330</v>
      </c>
      <c r="G25" s="161" t="s">
        <v>296</v>
      </c>
      <c r="H25" s="154"/>
      <c r="I25" s="154"/>
      <c r="J25" s="155"/>
      <c r="K25" s="531" t="s">
        <v>1420</v>
      </c>
      <c r="O25" s="157"/>
    </row>
    <row r="26" spans="1:15" s="156" customFormat="1" ht="15" customHeight="1" x14ac:dyDescent="0.25">
      <c r="A26" s="162"/>
      <c r="B26" s="572" t="s">
        <v>295</v>
      </c>
      <c r="C26" s="572"/>
      <c r="D26" s="572"/>
      <c r="E26" s="572"/>
      <c r="F26" s="572"/>
      <c r="G26" s="573"/>
      <c r="H26" s="154"/>
      <c r="I26" s="154"/>
      <c r="J26" s="155"/>
      <c r="K26" s="531" t="s">
        <v>480</v>
      </c>
      <c r="O26" s="157"/>
    </row>
    <row r="27" spans="1:15" s="156" customFormat="1" ht="15" customHeight="1" x14ac:dyDescent="0.25">
      <c r="A27" s="163" t="s">
        <v>6</v>
      </c>
      <c r="B27" s="540" t="s">
        <v>148</v>
      </c>
      <c r="C27" s="541"/>
      <c r="D27" s="483"/>
      <c r="E27" s="483"/>
      <c r="F27" s="483"/>
      <c r="G27" s="164">
        <f>SUM(D27:F27)</f>
        <v>0</v>
      </c>
      <c r="H27" s="154"/>
      <c r="I27" s="154"/>
      <c r="J27" s="155"/>
      <c r="K27" s="531" t="s">
        <v>481</v>
      </c>
      <c r="O27" s="157"/>
    </row>
    <row r="28" spans="1:15" s="156" customFormat="1" ht="15" customHeight="1" x14ac:dyDescent="0.25">
      <c r="A28" s="165" t="s">
        <v>7</v>
      </c>
      <c r="B28" s="540" t="s">
        <v>14</v>
      </c>
      <c r="C28" s="541"/>
      <c r="D28" s="483"/>
      <c r="E28" s="483"/>
      <c r="F28" s="483"/>
      <c r="G28" s="164">
        <f>SUM(D28:F28)</f>
        <v>0</v>
      </c>
      <c r="H28" s="154"/>
      <c r="I28" s="154"/>
      <c r="J28" s="155"/>
      <c r="K28" s="531" t="s">
        <v>482</v>
      </c>
      <c r="O28" s="157"/>
    </row>
    <row r="29" spans="1:15" s="156" customFormat="1" ht="15" customHeight="1" x14ac:dyDescent="0.25">
      <c r="A29" s="165" t="s">
        <v>142</v>
      </c>
      <c r="B29" s="540" t="s">
        <v>146</v>
      </c>
      <c r="C29" s="541"/>
      <c r="D29" s="483"/>
      <c r="E29" s="483"/>
      <c r="F29" s="483"/>
      <c r="G29" s="164">
        <f>SUM(D29:F29)</f>
        <v>0</v>
      </c>
      <c r="H29" s="154"/>
      <c r="I29" s="154"/>
      <c r="J29" s="155"/>
      <c r="K29" s="531" t="s">
        <v>483</v>
      </c>
      <c r="O29" s="157"/>
    </row>
    <row r="30" spans="1:15" s="156" customFormat="1" ht="15" customHeight="1" x14ac:dyDescent="0.25">
      <c r="A30" s="165" t="s">
        <v>141</v>
      </c>
      <c r="B30" s="540" t="s">
        <v>348</v>
      </c>
      <c r="C30" s="541"/>
      <c r="D30" s="483"/>
      <c r="E30" s="483"/>
      <c r="F30" s="483"/>
      <c r="G30" s="164">
        <f>SUM(D30:F30)</f>
        <v>0</v>
      </c>
      <c r="H30" s="154"/>
      <c r="I30" s="154"/>
      <c r="J30" s="155"/>
      <c r="K30" s="531" t="s">
        <v>484</v>
      </c>
      <c r="O30" s="157"/>
    </row>
    <row r="31" spans="1:15" s="156" customFormat="1" ht="15" customHeight="1" thickBot="1" x14ac:dyDescent="0.3">
      <c r="A31" s="166" t="s">
        <v>140</v>
      </c>
      <c r="B31" s="544" t="s">
        <v>349</v>
      </c>
      <c r="C31" s="545"/>
      <c r="D31" s="483"/>
      <c r="E31" s="483"/>
      <c r="F31" s="483"/>
      <c r="G31" s="164">
        <f>SUM(D31:F31)</f>
        <v>0</v>
      </c>
      <c r="H31" s="154"/>
      <c r="I31" s="154"/>
      <c r="J31" s="155"/>
      <c r="K31" s="531" t="s">
        <v>485</v>
      </c>
      <c r="O31" s="157"/>
    </row>
    <row r="32" spans="1:15" s="156" customFormat="1" ht="15" customHeight="1" thickTop="1" thickBot="1" x14ac:dyDescent="0.3">
      <c r="A32" s="486"/>
      <c r="B32" s="542" t="s">
        <v>8</v>
      </c>
      <c r="C32" s="543"/>
      <c r="D32" s="487">
        <f>SUM(D27:D31)</f>
        <v>0</v>
      </c>
      <c r="E32" s="487">
        <f>SUM(E27:E31)</f>
        <v>0</v>
      </c>
      <c r="F32" s="487">
        <f>SUM(F27:F31)</f>
        <v>0</v>
      </c>
      <c r="G32" s="488">
        <f>SUM(G27:G31)</f>
        <v>0</v>
      </c>
      <c r="H32" s="154"/>
      <c r="I32" s="154"/>
      <c r="J32" s="155"/>
      <c r="K32" s="531" t="s">
        <v>486</v>
      </c>
      <c r="O32" s="157"/>
    </row>
    <row r="33" spans="1:15" s="142" customFormat="1" ht="12" customHeight="1" x14ac:dyDescent="0.25">
      <c r="A33" s="149"/>
      <c r="B33" s="150"/>
      <c r="C33" s="150"/>
      <c r="D33" s="150"/>
      <c r="E33" s="150"/>
      <c r="F33" s="150"/>
      <c r="G33" s="151"/>
      <c r="H33" s="145"/>
      <c r="I33" s="145"/>
      <c r="J33" s="140"/>
      <c r="K33" s="531" t="s">
        <v>487</v>
      </c>
      <c r="O33" s="144"/>
    </row>
    <row r="34" spans="1:15" s="142" customFormat="1" ht="12" customHeight="1" thickBot="1" x14ac:dyDescent="0.3">
      <c r="A34" s="149"/>
      <c r="B34" s="150"/>
      <c r="C34" s="150"/>
      <c r="D34" s="150"/>
      <c r="E34" s="150"/>
      <c r="F34" s="150"/>
      <c r="G34" s="151"/>
      <c r="H34" s="145"/>
      <c r="I34" s="145"/>
      <c r="J34" s="140"/>
      <c r="K34" s="531" t="s">
        <v>488</v>
      </c>
      <c r="O34" s="144"/>
    </row>
    <row r="35" spans="1:15" s="142" customFormat="1" ht="35.25" customHeight="1" thickBot="1" x14ac:dyDescent="0.3">
      <c r="A35" s="153" t="s">
        <v>10</v>
      </c>
      <c r="B35" s="569" t="s">
        <v>429</v>
      </c>
      <c r="C35" s="570"/>
      <c r="D35" s="570"/>
      <c r="E35" s="570"/>
      <c r="F35" s="570"/>
      <c r="G35" s="571"/>
      <c r="H35" s="154"/>
      <c r="I35" s="154"/>
      <c r="J35" s="140"/>
      <c r="K35" s="531" t="s">
        <v>489</v>
      </c>
      <c r="O35" s="144"/>
    </row>
    <row r="36" spans="1:15" s="156" customFormat="1" ht="30" customHeight="1" x14ac:dyDescent="0.25">
      <c r="A36" s="158"/>
      <c r="B36" s="154"/>
      <c r="C36" s="159"/>
      <c r="D36" s="160" t="s">
        <v>294</v>
      </c>
      <c r="E36" s="160" t="s">
        <v>329</v>
      </c>
      <c r="F36" s="160" t="s">
        <v>330</v>
      </c>
      <c r="G36" s="161" t="s">
        <v>296</v>
      </c>
      <c r="H36" s="565"/>
      <c r="I36" s="565"/>
      <c r="J36" s="155"/>
      <c r="K36" s="531" t="s">
        <v>490</v>
      </c>
      <c r="O36" s="157"/>
    </row>
    <row r="37" spans="1:15" s="142" customFormat="1" ht="15" customHeight="1" x14ac:dyDescent="0.25">
      <c r="A37" s="162"/>
      <c r="B37" s="572" t="s">
        <v>295</v>
      </c>
      <c r="C37" s="572"/>
      <c r="D37" s="572"/>
      <c r="E37" s="572"/>
      <c r="F37" s="572"/>
      <c r="G37" s="573"/>
      <c r="H37" s="565"/>
      <c r="I37" s="565"/>
      <c r="J37" s="140"/>
      <c r="K37" s="531" t="s">
        <v>491</v>
      </c>
      <c r="O37" s="144"/>
    </row>
    <row r="38" spans="1:15" s="142" customFormat="1" ht="15" customHeight="1" x14ac:dyDescent="0.25">
      <c r="A38" s="163" t="s">
        <v>135</v>
      </c>
      <c r="B38" s="540" t="s">
        <v>148</v>
      </c>
      <c r="C38" s="541"/>
      <c r="D38" s="250"/>
      <c r="E38" s="250"/>
      <c r="F38" s="250"/>
      <c r="G38" s="235">
        <f>SUM(D38:F38)</f>
        <v>0</v>
      </c>
      <c r="H38" s="565"/>
      <c r="I38" s="565"/>
      <c r="J38" s="140"/>
      <c r="K38" s="531" t="s">
        <v>492</v>
      </c>
      <c r="O38" s="144"/>
    </row>
    <row r="39" spans="1:15" s="142" customFormat="1" ht="15" customHeight="1" x14ac:dyDescent="0.25">
      <c r="A39" s="165" t="s">
        <v>133</v>
      </c>
      <c r="B39" s="540" t="s">
        <v>14</v>
      </c>
      <c r="C39" s="541"/>
      <c r="D39" s="251"/>
      <c r="E39" s="251"/>
      <c r="F39" s="251"/>
      <c r="G39" s="235">
        <f>SUM(D39:F39)</f>
        <v>0</v>
      </c>
      <c r="H39" s="565"/>
      <c r="I39" s="565"/>
      <c r="J39" s="167"/>
      <c r="K39" s="531" t="s">
        <v>493</v>
      </c>
      <c r="O39" s="144"/>
    </row>
    <row r="40" spans="1:15" s="142" customFormat="1" ht="15" customHeight="1" x14ac:dyDescent="0.25">
      <c r="A40" s="165" t="s">
        <v>131</v>
      </c>
      <c r="B40" s="540" t="s">
        <v>146</v>
      </c>
      <c r="C40" s="541"/>
      <c r="D40" s="251"/>
      <c r="E40" s="251"/>
      <c r="F40" s="251"/>
      <c r="G40" s="235">
        <f>SUM(D40:F40)</f>
        <v>0</v>
      </c>
      <c r="H40" s="565"/>
      <c r="I40" s="565"/>
      <c r="J40" s="167"/>
      <c r="K40" s="531" t="s">
        <v>1340</v>
      </c>
      <c r="O40" s="144"/>
    </row>
    <row r="41" spans="1:15" s="142" customFormat="1" ht="15" customHeight="1" x14ac:dyDescent="0.25">
      <c r="A41" s="165" t="s">
        <v>129</v>
      </c>
      <c r="B41" s="540" t="s">
        <v>348</v>
      </c>
      <c r="C41" s="541"/>
      <c r="D41" s="251"/>
      <c r="E41" s="251"/>
      <c r="F41" s="251"/>
      <c r="G41" s="235">
        <f>SUM(D41:F41)</f>
        <v>0</v>
      </c>
      <c r="H41" s="565"/>
      <c r="I41" s="565"/>
      <c r="J41" s="167"/>
      <c r="K41" s="531" t="s">
        <v>1051</v>
      </c>
      <c r="O41" s="144"/>
    </row>
    <row r="42" spans="1:15" s="142" customFormat="1" ht="15" customHeight="1" thickBot="1" x14ac:dyDescent="0.3">
      <c r="A42" s="166" t="s">
        <v>128</v>
      </c>
      <c r="B42" s="544" t="s">
        <v>349</v>
      </c>
      <c r="C42" s="545"/>
      <c r="D42" s="251"/>
      <c r="E42" s="251"/>
      <c r="F42" s="251"/>
      <c r="G42" s="235">
        <f>SUM(D42:F42)</f>
        <v>0</v>
      </c>
      <c r="H42" s="168"/>
      <c r="I42" s="168"/>
      <c r="J42" s="167"/>
      <c r="K42" s="531" t="s">
        <v>494</v>
      </c>
      <c r="O42" s="144"/>
    </row>
    <row r="43" spans="1:15" s="142" customFormat="1" ht="15" customHeight="1" thickTop="1" thickBot="1" x14ac:dyDescent="0.3">
      <c r="A43" s="486"/>
      <c r="B43" s="542" t="s">
        <v>8</v>
      </c>
      <c r="C43" s="543"/>
      <c r="D43" s="489">
        <f>SUM(D38:D42)</f>
        <v>0</v>
      </c>
      <c r="E43" s="489">
        <f>SUM(E38:E42)</f>
        <v>0</v>
      </c>
      <c r="F43" s="489">
        <f>SUM(F38:F42)</f>
        <v>0</v>
      </c>
      <c r="G43" s="490">
        <f>SUM(G38:G42)</f>
        <v>0</v>
      </c>
      <c r="H43" s="168"/>
      <c r="I43" s="168"/>
      <c r="J43" s="169"/>
      <c r="K43" s="531" t="s">
        <v>495</v>
      </c>
      <c r="L43" s="169"/>
      <c r="M43" s="169"/>
      <c r="O43" s="144"/>
    </row>
    <row r="44" spans="1:15" s="142" customFormat="1" ht="12" customHeight="1" x14ac:dyDescent="0.25">
      <c r="A44" s="149"/>
      <c r="B44" s="150"/>
      <c r="C44" s="150"/>
      <c r="D44" s="150"/>
      <c r="E44" s="150"/>
      <c r="F44" s="150"/>
      <c r="G44" s="151"/>
      <c r="H44" s="145"/>
      <c r="I44" s="145"/>
      <c r="J44" s="140"/>
      <c r="K44" s="531" t="s">
        <v>496</v>
      </c>
      <c r="O44" s="144"/>
    </row>
    <row r="45" spans="1:15" s="142" customFormat="1" ht="13.8" thickBot="1" x14ac:dyDescent="0.3">
      <c r="A45" s="172"/>
      <c r="B45" s="173"/>
      <c r="C45" s="173"/>
      <c r="D45" s="173"/>
      <c r="E45" s="173"/>
      <c r="F45" s="173"/>
      <c r="G45" s="151"/>
      <c r="H45" s="145"/>
      <c r="J45" s="140"/>
      <c r="K45" s="531" t="s">
        <v>497</v>
      </c>
    </row>
    <row r="46" spans="1:15" s="142" customFormat="1" ht="31.8" customHeight="1" thickBot="1" x14ac:dyDescent="0.3">
      <c r="A46" s="153" t="s">
        <v>11</v>
      </c>
      <c r="B46" s="575" t="s">
        <v>1233</v>
      </c>
      <c r="C46" s="576"/>
      <c r="D46" s="576"/>
      <c r="E46" s="576"/>
      <c r="F46" s="577"/>
      <c r="G46" s="212"/>
      <c r="H46" s="145"/>
      <c r="J46" s="140"/>
      <c r="K46" s="531" t="s">
        <v>498</v>
      </c>
    </row>
    <row r="47" spans="1:15" s="156" customFormat="1" ht="30" customHeight="1" x14ac:dyDescent="0.3">
      <c r="A47" s="158"/>
      <c r="B47" s="154"/>
      <c r="C47" s="159"/>
      <c r="D47" s="160" t="s">
        <v>855</v>
      </c>
      <c r="E47" s="160" t="s">
        <v>856</v>
      </c>
      <c r="F47" s="161" t="s">
        <v>296</v>
      </c>
      <c r="G47" s="151"/>
      <c r="H47" s="142"/>
      <c r="I47" s="155"/>
      <c r="J47" s="143"/>
      <c r="K47" s="532" t="s">
        <v>499</v>
      </c>
      <c r="N47" s="157"/>
    </row>
    <row r="48" spans="1:15" s="142" customFormat="1" ht="15" customHeight="1" x14ac:dyDescent="0.3">
      <c r="A48" s="162"/>
      <c r="B48" s="656" t="s">
        <v>295</v>
      </c>
      <c r="C48" s="657"/>
      <c r="D48" s="411"/>
      <c r="E48" s="411"/>
      <c r="F48" s="412"/>
      <c r="G48" s="151"/>
      <c r="I48" s="140"/>
      <c r="J48" s="143"/>
      <c r="K48" s="531" t="s">
        <v>500</v>
      </c>
      <c r="N48" s="144"/>
    </row>
    <row r="49" spans="1:15" s="142" customFormat="1" ht="31.2" customHeight="1" x14ac:dyDescent="0.3">
      <c r="A49" s="163" t="s">
        <v>12</v>
      </c>
      <c r="B49" s="540" t="s">
        <v>1234</v>
      </c>
      <c r="C49" s="541"/>
      <c r="D49" s="250"/>
      <c r="E49" s="250"/>
      <c r="F49" s="235">
        <f>SUM(D49:E49)</f>
        <v>0</v>
      </c>
      <c r="G49" s="151"/>
      <c r="I49" s="140"/>
      <c r="J49" s="143"/>
      <c r="K49" s="531" t="s">
        <v>501</v>
      </c>
      <c r="N49" s="144"/>
    </row>
    <row r="50" spans="1:15" s="142" customFormat="1" ht="31.2" customHeight="1" thickBot="1" x14ac:dyDescent="0.35">
      <c r="A50" s="163" t="s">
        <v>13</v>
      </c>
      <c r="B50" s="540" t="s">
        <v>1236</v>
      </c>
      <c r="C50" s="541"/>
      <c r="D50" s="250"/>
      <c r="E50" s="250"/>
      <c r="F50" s="235">
        <f>SUM(D50:E50)</f>
        <v>0</v>
      </c>
      <c r="G50" s="151"/>
      <c r="I50" s="140"/>
      <c r="J50" s="143"/>
      <c r="K50" s="531" t="s">
        <v>502</v>
      </c>
      <c r="N50" s="144"/>
    </row>
    <row r="51" spans="1:15" s="142" customFormat="1" ht="15" customHeight="1" thickTop="1" thickBot="1" x14ac:dyDescent="0.35">
      <c r="A51" s="486"/>
      <c r="B51" s="542" t="s">
        <v>8</v>
      </c>
      <c r="C51" s="543"/>
      <c r="D51" s="489">
        <f>SUM(D49:D50)</f>
        <v>0</v>
      </c>
      <c r="E51" s="489">
        <f>SUM(E49:E50)</f>
        <v>0</v>
      </c>
      <c r="F51" s="490">
        <f>SUM(F49:F50)</f>
        <v>0</v>
      </c>
      <c r="G51" s="151"/>
      <c r="I51" s="140"/>
      <c r="J51" s="143"/>
      <c r="K51" s="531" t="s">
        <v>503</v>
      </c>
      <c r="N51" s="144"/>
    </row>
    <row r="52" spans="1:15" s="156" customFormat="1" ht="53.4" customHeight="1" thickBot="1" x14ac:dyDescent="0.35">
      <c r="A52" s="196" t="s">
        <v>9</v>
      </c>
      <c r="B52" s="574" t="s">
        <v>1238</v>
      </c>
      <c r="C52" s="574"/>
      <c r="D52" s="413"/>
      <c r="E52" s="414"/>
      <c r="F52" s="171" t="str">
        <f>IF((F51=SUM(E38:E41)),"ΟΚ","Πρέπει να ισούται με τα κελιά E38 έως E41")</f>
        <v>ΟΚ</v>
      </c>
      <c r="G52" s="151"/>
      <c r="H52" s="142"/>
      <c r="I52" s="155"/>
      <c r="J52" s="143"/>
      <c r="K52" s="531" t="s">
        <v>504</v>
      </c>
      <c r="N52" s="157"/>
    </row>
    <row r="53" spans="1:15" s="142" customFormat="1" ht="12" customHeight="1" x14ac:dyDescent="0.25">
      <c r="A53" s="149"/>
      <c r="B53" s="150"/>
      <c r="C53" s="150"/>
      <c r="D53" s="150"/>
      <c r="E53" s="150"/>
      <c r="F53" s="150"/>
      <c r="G53" s="151"/>
      <c r="H53" s="145"/>
      <c r="I53" s="145"/>
      <c r="J53" s="140"/>
      <c r="K53" s="531" t="s">
        <v>505</v>
      </c>
      <c r="O53" s="144"/>
    </row>
    <row r="54" spans="1:15" s="142" customFormat="1" ht="12" customHeight="1" thickBot="1" x14ac:dyDescent="0.3">
      <c r="A54" s="149"/>
      <c r="B54" s="150"/>
      <c r="C54" s="150"/>
      <c r="D54" s="150"/>
      <c r="E54" s="150"/>
      <c r="F54" s="150"/>
      <c r="G54" s="151"/>
      <c r="H54" s="145"/>
      <c r="I54" s="145"/>
      <c r="J54" s="140"/>
      <c r="K54" s="531" t="s">
        <v>506</v>
      </c>
      <c r="O54" s="144"/>
    </row>
    <row r="55" spans="1:15" s="142" customFormat="1" ht="30" customHeight="1" thickBot="1" x14ac:dyDescent="0.3">
      <c r="A55" s="153" t="s">
        <v>16</v>
      </c>
      <c r="B55" s="575" t="s">
        <v>327</v>
      </c>
      <c r="C55" s="570"/>
      <c r="D55" s="570"/>
      <c r="E55" s="571"/>
      <c r="F55" s="568"/>
      <c r="G55" s="566"/>
      <c r="H55" s="140"/>
      <c r="I55" s="141"/>
      <c r="K55" s="531" t="s">
        <v>1421</v>
      </c>
      <c r="M55" s="144"/>
    </row>
    <row r="56" spans="1:15" s="142" customFormat="1" ht="45" customHeight="1" x14ac:dyDescent="0.25">
      <c r="A56" s="174"/>
      <c r="B56" s="567"/>
      <c r="C56" s="567"/>
      <c r="D56" s="175" t="s">
        <v>415</v>
      </c>
      <c r="E56" s="176" t="s">
        <v>328</v>
      </c>
      <c r="F56" s="568"/>
      <c r="G56" s="566"/>
      <c r="H56" s="140"/>
      <c r="I56" s="141"/>
      <c r="K56" s="531" t="s">
        <v>507</v>
      </c>
      <c r="M56" s="144"/>
    </row>
    <row r="57" spans="1:15" s="142" customFormat="1" ht="15" customHeight="1" x14ac:dyDescent="0.25">
      <c r="A57" s="177"/>
      <c r="B57" s="550" t="s">
        <v>297</v>
      </c>
      <c r="C57" s="551"/>
      <c r="D57" s="551"/>
      <c r="E57" s="552"/>
      <c r="F57" s="568"/>
      <c r="G57" s="566"/>
      <c r="H57" s="140"/>
      <c r="I57" s="141"/>
      <c r="K57" s="531" t="s">
        <v>508</v>
      </c>
      <c r="M57" s="144"/>
    </row>
    <row r="58" spans="1:15" s="142" customFormat="1" ht="15" customHeight="1" x14ac:dyDescent="0.25">
      <c r="A58" s="409" t="s">
        <v>18</v>
      </c>
      <c r="B58" s="178" t="s">
        <v>149</v>
      </c>
      <c r="C58" s="179"/>
      <c r="D58" s="250"/>
      <c r="E58" s="253"/>
      <c r="F58" s="568"/>
      <c r="G58" s="566"/>
      <c r="H58" s="140"/>
      <c r="I58" s="141"/>
      <c r="K58" s="531" t="s">
        <v>509</v>
      </c>
      <c r="M58" s="144"/>
    </row>
    <row r="59" spans="1:15" s="142" customFormat="1" ht="15" customHeight="1" x14ac:dyDescent="0.25">
      <c r="A59" s="409" t="s">
        <v>19</v>
      </c>
      <c r="B59" s="180" t="s">
        <v>196</v>
      </c>
      <c r="C59" s="181"/>
      <c r="D59" s="251"/>
      <c r="E59" s="254"/>
      <c r="F59" s="568"/>
      <c r="G59" s="566"/>
      <c r="H59" s="140"/>
      <c r="I59" s="141"/>
      <c r="K59" s="531" t="s">
        <v>510</v>
      </c>
      <c r="M59" s="144"/>
    </row>
    <row r="60" spans="1:15" s="142" customFormat="1" ht="15" customHeight="1" x14ac:dyDescent="0.25">
      <c r="A60" s="409" t="s">
        <v>20</v>
      </c>
      <c r="B60" s="182" t="s">
        <v>192</v>
      </c>
      <c r="C60" s="183"/>
      <c r="D60" s="251"/>
      <c r="E60" s="254"/>
      <c r="F60" s="568"/>
      <c r="G60" s="566"/>
      <c r="H60" s="140"/>
      <c r="I60" s="141"/>
      <c r="K60" s="531" t="s">
        <v>511</v>
      </c>
      <c r="M60" s="144"/>
    </row>
    <row r="61" spans="1:15" s="142" customFormat="1" ht="15" customHeight="1" x14ac:dyDescent="0.25">
      <c r="A61" s="409" t="s">
        <v>21</v>
      </c>
      <c r="B61" s="180" t="s">
        <v>191</v>
      </c>
      <c r="C61" s="181"/>
      <c r="D61" s="251"/>
      <c r="E61" s="254"/>
      <c r="F61" s="184"/>
      <c r="G61" s="185"/>
      <c r="H61" s="140"/>
      <c r="I61" s="141"/>
      <c r="K61" s="531" t="s">
        <v>512</v>
      </c>
      <c r="M61" s="144"/>
    </row>
    <row r="62" spans="1:15" s="142" customFormat="1" ht="15" customHeight="1" x14ac:dyDescent="0.25">
      <c r="A62" s="409" t="s">
        <v>22</v>
      </c>
      <c r="B62" s="182" t="s">
        <v>197</v>
      </c>
      <c r="C62" s="183"/>
      <c r="D62" s="251"/>
      <c r="E62" s="254"/>
      <c r="F62" s="184"/>
      <c r="G62" s="185"/>
      <c r="H62" s="140"/>
      <c r="I62" s="141"/>
      <c r="K62" s="531" t="s">
        <v>513</v>
      </c>
      <c r="M62" s="144"/>
    </row>
    <row r="63" spans="1:15" s="142" customFormat="1" ht="15" customHeight="1" x14ac:dyDescent="0.25">
      <c r="A63" s="409" t="s">
        <v>23</v>
      </c>
      <c r="B63" s="182" t="s">
        <v>194</v>
      </c>
      <c r="C63" s="183"/>
      <c r="D63" s="250"/>
      <c r="E63" s="253"/>
      <c r="F63" s="184"/>
      <c r="G63" s="185"/>
      <c r="H63" s="140"/>
      <c r="I63" s="141"/>
      <c r="K63" s="531" t="s">
        <v>1052</v>
      </c>
      <c r="M63" s="144"/>
    </row>
    <row r="64" spans="1:15" s="142" customFormat="1" ht="15" customHeight="1" x14ac:dyDescent="0.25">
      <c r="A64" s="409" t="s">
        <v>24</v>
      </c>
      <c r="B64" s="186" t="s">
        <v>195</v>
      </c>
      <c r="C64" s="187"/>
      <c r="D64" s="251"/>
      <c r="E64" s="254"/>
      <c r="F64" s="184"/>
      <c r="G64" s="185"/>
      <c r="H64" s="140"/>
      <c r="I64" s="141"/>
      <c r="K64" s="531" t="s">
        <v>514</v>
      </c>
      <c r="M64" s="144"/>
    </row>
    <row r="65" spans="1:15" s="142" customFormat="1" ht="15" customHeight="1" x14ac:dyDescent="0.25">
      <c r="A65" s="409" t="s">
        <v>25</v>
      </c>
      <c r="B65" s="180" t="s">
        <v>193</v>
      </c>
      <c r="C65" s="181"/>
      <c r="D65" s="251"/>
      <c r="E65" s="254"/>
      <c r="F65" s="184"/>
      <c r="G65" s="185"/>
      <c r="H65" s="140"/>
      <c r="I65" s="141"/>
      <c r="K65" s="531" t="s">
        <v>515</v>
      </c>
      <c r="M65" s="144"/>
    </row>
    <row r="66" spans="1:15" s="142" customFormat="1" ht="15" customHeight="1" x14ac:dyDescent="0.25">
      <c r="A66" s="409" t="s">
        <v>857</v>
      </c>
      <c r="B66" s="180" t="s">
        <v>198</v>
      </c>
      <c r="C66" s="181"/>
      <c r="D66" s="251"/>
      <c r="E66" s="254"/>
      <c r="F66" s="184"/>
      <c r="G66" s="185"/>
      <c r="H66" s="140"/>
      <c r="I66" s="141"/>
      <c r="K66" s="531" t="s">
        <v>516</v>
      </c>
      <c r="M66" s="144"/>
    </row>
    <row r="67" spans="1:15" s="142" customFormat="1" ht="15" customHeight="1" thickBot="1" x14ac:dyDescent="0.3">
      <c r="A67" s="407" t="s">
        <v>858</v>
      </c>
      <c r="B67" s="189" t="s">
        <v>150</v>
      </c>
      <c r="C67" s="190"/>
      <c r="D67" s="255"/>
      <c r="E67" s="256"/>
      <c r="F67" s="184"/>
      <c r="G67" s="185"/>
      <c r="H67" s="140"/>
      <c r="I67" s="141"/>
      <c r="K67" s="531" t="s">
        <v>517</v>
      </c>
      <c r="M67" s="144"/>
    </row>
    <row r="68" spans="1:15" s="142" customFormat="1" ht="15" customHeight="1" thickTop="1" thickBot="1" x14ac:dyDescent="0.3">
      <c r="A68" s="191"/>
      <c r="B68" s="586" t="s">
        <v>8</v>
      </c>
      <c r="C68" s="587"/>
      <c r="D68" s="192">
        <f>SUM(D58:D67)</f>
        <v>0</v>
      </c>
      <c r="E68" s="193">
        <f>SUM(E58:E67)</f>
        <v>0</v>
      </c>
      <c r="F68" s="194"/>
      <c r="G68" s="195"/>
      <c r="H68" s="140"/>
      <c r="I68" s="141"/>
      <c r="K68" s="531" t="s">
        <v>1239</v>
      </c>
      <c r="M68" s="144"/>
    </row>
    <row r="69" spans="1:15" s="142" customFormat="1" ht="46.5" customHeight="1" thickBot="1" x14ac:dyDescent="0.3">
      <c r="A69" s="196" t="s">
        <v>9</v>
      </c>
      <c r="B69" s="574" t="s">
        <v>419</v>
      </c>
      <c r="C69" s="574"/>
      <c r="D69" s="171" t="str">
        <f>IF((D68=SUM(D43,F43)),"ΟΚ","Πρέπει να ισούται με τα κελιά D43 συν F43")</f>
        <v>ΟΚ</v>
      </c>
      <c r="E69" s="197"/>
      <c r="F69" s="194"/>
      <c r="G69" s="195"/>
      <c r="H69" s="140"/>
      <c r="I69" s="141"/>
      <c r="K69" s="531" t="s">
        <v>1053</v>
      </c>
      <c r="M69" s="144"/>
    </row>
    <row r="70" spans="1:15" s="142" customFormat="1" ht="46.5" customHeight="1" thickBot="1" x14ac:dyDescent="0.3">
      <c r="A70" s="196" t="s">
        <v>9</v>
      </c>
      <c r="B70" s="574" t="s">
        <v>475</v>
      </c>
      <c r="C70" s="574"/>
      <c r="D70" s="197"/>
      <c r="E70" s="171" t="str">
        <f>IF((E68=SUM(D43,E43)),"ΟΚ","Πρέπει να ισούται με τα κελιά D43 συν E43")</f>
        <v>ΟΚ</v>
      </c>
      <c r="F70" s="194"/>
      <c r="G70" s="195"/>
      <c r="H70" s="140"/>
      <c r="I70" s="141"/>
      <c r="K70" s="531" t="s">
        <v>1054</v>
      </c>
      <c r="M70" s="144"/>
    </row>
    <row r="71" spans="1:15" s="142" customFormat="1" ht="12" customHeight="1" x14ac:dyDescent="0.25">
      <c r="A71" s="149"/>
      <c r="B71" s="150"/>
      <c r="C71" s="150"/>
      <c r="D71" s="150"/>
      <c r="E71" s="150"/>
      <c r="F71" s="150"/>
      <c r="G71" s="198"/>
      <c r="H71" s="145"/>
      <c r="I71" s="145"/>
      <c r="J71" s="140"/>
      <c r="K71" s="531" t="s">
        <v>1055</v>
      </c>
      <c r="O71" s="144"/>
    </row>
    <row r="72" spans="1:15" s="142" customFormat="1" ht="12" customHeight="1" thickBot="1" x14ac:dyDescent="0.3">
      <c r="A72" s="149"/>
      <c r="B72" s="150"/>
      <c r="C72" s="150"/>
      <c r="D72" s="150"/>
      <c r="E72" s="150"/>
      <c r="F72" s="150"/>
      <c r="G72" s="198"/>
      <c r="H72" s="145"/>
      <c r="I72" s="145"/>
      <c r="J72" s="140"/>
      <c r="K72" s="531" t="s">
        <v>1056</v>
      </c>
      <c r="O72" s="144"/>
    </row>
    <row r="73" spans="1:15" s="142" customFormat="1" ht="30" customHeight="1" thickBot="1" x14ac:dyDescent="0.3">
      <c r="A73" s="153" t="s">
        <v>26</v>
      </c>
      <c r="B73" s="575" t="s">
        <v>327</v>
      </c>
      <c r="C73" s="570"/>
      <c r="D73" s="570"/>
      <c r="E73" s="571"/>
      <c r="F73" s="565"/>
      <c r="G73" s="566"/>
      <c r="H73" s="145"/>
      <c r="I73" s="145"/>
      <c r="J73" s="140"/>
      <c r="K73" s="531" t="s">
        <v>1057</v>
      </c>
      <c r="O73" s="144"/>
    </row>
    <row r="74" spans="1:15" s="142" customFormat="1" ht="42.75" customHeight="1" x14ac:dyDescent="0.25">
      <c r="A74" s="174"/>
      <c r="B74" s="567"/>
      <c r="C74" s="567"/>
      <c r="D74" s="175" t="s">
        <v>420</v>
      </c>
      <c r="E74" s="176" t="s">
        <v>421</v>
      </c>
      <c r="F74" s="565"/>
      <c r="G74" s="566"/>
      <c r="H74" s="145"/>
      <c r="I74" s="145"/>
      <c r="J74" s="140"/>
      <c r="K74" s="531" t="s">
        <v>518</v>
      </c>
      <c r="O74" s="144"/>
    </row>
    <row r="75" spans="1:15" s="142" customFormat="1" ht="15" customHeight="1" x14ac:dyDescent="0.25">
      <c r="A75" s="177"/>
      <c r="B75" s="550" t="s">
        <v>298</v>
      </c>
      <c r="C75" s="551"/>
      <c r="D75" s="551"/>
      <c r="E75" s="552"/>
      <c r="F75" s="565"/>
      <c r="G75" s="566"/>
      <c r="H75" s="145"/>
      <c r="I75" s="145"/>
      <c r="J75" s="140"/>
      <c r="K75" s="531" t="s">
        <v>1058</v>
      </c>
      <c r="O75" s="144"/>
    </row>
    <row r="76" spans="1:15" s="142" customFormat="1" ht="15" customHeight="1" x14ac:dyDescent="0.25">
      <c r="A76" s="409" t="s">
        <v>27</v>
      </c>
      <c r="B76" s="178" t="s">
        <v>210</v>
      </c>
      <c r="C76" s="179"/>
      <c r="D76" s="250"/>
      <c r="E76" s="250"/>
      <c r="F76" s="565"/>
      <c r="G76" s="566"/>
      <c r="H76" s="145"/>
      <c r="I76" s="145"/>
      <c r="J76" s="140"/>
      <c r="K76" s="531" t="s">
        <v>1059</v>
      </c>
      <c r="O76" s="144"/>
    </row>
    <row r="77" spans="1:15" s="142" customFormat="1" ht="15" customHeight="1" x14ac:dyDescent="0.25">
      <c r="A77" s="409" t="s">
        <v>28</v>
      </c>
      <c r="B77" s="180" t="s">
        <v>29</v>
      </c>
      <c r="C77" s="181"/>
      <c r="D77" s="251"/>
      <c r="E77" s="251"/>
      <c r="F77" s="565"/>
      <c r="G77" s="566"/>
      <c r="H77" s="145"/>
      <c r="I77" s="145"/>
      <c r="J77" s="140"/>
      <c r="K77" s="531" t="s">
        <v>1060</v>
      </c>
      <c r="O77" s="144"/>
    </row>
    <row r="78" spans="1:15" s="142" customFormat="1" ht="15" customHeight="1" x14ac:dyDescent="0.25">
      <c r="A78" s="409" t="s">
        <v>30</v>
      </c>
      <c r="B78" s="182" t="s">
        <v>31</v>
      </c>
      <c r="C78" s="183"/>
      <c r="D78" s="251"/>
      <c r="E78" s="251"/>
      <c r="F78" s="565"/>
      <c r="G78" s="566"/>
      <c r="H78" s="145"/>
      <c r="I78" s="145"/>
      <c r="J78" s="140"/>
      <c r="K78" s="531" t="s">
        <v>1173</v>
      </c>
      <c r="O78" s="144"/>
    </row>
    <row r="79" spans="1:15" s="142" customFormat="1" ht="15" customHeight="1" x14ac:dyDescent="0.25">
      <c r="A79" s="409" t="s">
        <v>32</v>
      </c>
      <c r="B79" s="180" t="s">
        <v>33</v>
      </c>
      <c r="C79" s="181"/>
      <c r="D79" s="251"/>
      <c r="E79" s="251"/>
      <c r="F79" s="184"/>
      <c r="G79" s="185"/>
      <c r="H79" s="145"/>
      <c r="I79" s="145"/>
      <c r="J79" s="140"/>
      <c r="K79" s="531" t="s">
        <v>1061</v>
      </c>
      <c r="O79" s="144"/>
    </row>
    <row r="80" spans="1:15" s="142" customFormat="1" ht="15" customHeight="1" x14ac:dyDescent="0.25">
      <c r="A80" s="409" t="s">
        <v>34</v>
      </c>
      <c r="B80" s="182" t="s">
        <v>35</v>
      </c>
      <c r="C80" s="183"/>
      <c r="D80" s="251"/>
      <c r="E80" s="251"/>
      <c r="F80" s="184"/>
      <c r="G80" s="185"/>
      <c r="H80" s="145"/>
      <c r="I80" s="145"/>
      <c r="J80" s="140"/>
      <c r="K80" s="531" t="s">
        <v>1240</v>
      </c>
      <c r="O80" s="144"/>
    </row>
    <row r="81" spans="1:15" s="142" customFormat="1" ht="15" customHeight="1" x14ac:dyDescent="0.25">
      <c r="A81" s="409" t="s">
        <v>36</v>
      </c>
      <c r="B81" s="182" t="s">
        <v>37</v>
      </c>
      <c r="C81" s="183"/>
      <c r="D81" s="250"/>
      <c r="E81" s="250"/>
      <c r="F81" s="184"/>
      <c r="G81" s="185"/>
      <c r="H81" s="145"/>
      <c r="I81" s="145"/>
      <c r="J81" s="140"/>
      <c r="K81" s="531" t="s">
        <v>1062</v>
      </c>
      <c r="O81" s="144"/>
    </row>
    <row r="82" spans="1:15" s="142" customFormat="1" ht="15" customHeight="1" thickBot="1" x14ac:dyDescent="0.3">
      <c r="A82" s="407" t="s">
        <v>38</v>
      </c>
      <c r="B82" s="199" t="s">
        <v>39</v>
      </c>
      <c r="C82" s="200"/>
      <c r="D82" s="255"/>
      <c r="E82" s="255"/>
      <c r="F82" s="184"/>
      <c r="G82" s="185"/>
      <c r="H82" s="145"/>
      <c r="I82" s="145"/>
      <c r="J82" s="140"/>
      <c r="K82" s="531" t="s">
        <v>1063</v>
      </c>
      <c r="O82" s="144"/>
    </row>
    <row r="83" spans="1:15" s="142" customFormat="1" ht="15" customHeight="1" thickTop="1" thickBot="1" x14ac:dyDescent="0.3">
      <c r="A83" s="191"/>
      <c r="B83" s="586" t="s">
        <v>8</v>
      </c>
      <c r="C83" s="587"/>
      <c r="D83" s="192">
        <f>SUM(D76:D82)</f>
        <v>0</v>
      </c>
      <c r="E83" s="193">
        <f>SUM(E76:E82)</f>
        <v>0</v>
      </c>
      <c r="F83" s="194"/>
      <c r="G83" s="195"/>
      <c r="H83" s="145"/>
      <c r="I83" s="145"/>
      <c r="J83" s="140"/>
      <c r="K83" s="531" t="s">
        <v>1064</v>
      </c>
      <c r="O83" s="144"/>
    </row>
    <row r="84" spans="1:15" s="142" customFormat="1" ht="30" customHeight="1" thickBot="1" x14ac:dyDescent="0.3">
      <c r="A84" s="201" t="s">
        <v>9</v>
      </c>
      <c r="B84" s="574" t="s">
        <v>859</v>
      </c>
      <c r="C84" s="574"/>
      <c r="D84" s="202" t="str">
        <f>IF(D83=E43,"ΟΚ","Πρέπει να ισούται με το κελί E43")</f>
        <v>ΟΚ</v>
      </c>
      <c r="E84" s="203" t="str">
        <f>IF(E83=F43,"ΟΚ","Πρέπει να ισούται με το κελί F43")</f>
        <v>ΟΚ</v>
      </c>
      <c r="F84" s="194"/>
      <c r="G84" s="195"/>
      <c r="H84" s="145"/>
      <c r="I84" s="145"/>
      <c r="J84" s="140"/>
      <c r="K84" s="531" t="s">
        <v>1065</v>
      </c>
      <c r="O84" s="144"/>
    </row>
    <row r="85" spans="1:15" s="142" customFormat="1" ht="12" customHeight="1" x14ac:dyDescent="0.25">
      <c r="A85" s="149"/>
      <c r="B85" s="150"/>
      <c r="C85" s="150"/>
      <c r="D85" s="150"/>
      <c r="E85" s="150"/>
      <c r="F85" s="150"/>
      <c r="G85" s="198"/>
      <c r="H85" s="145"/>
      <c r="I85" s="145"/>
      <c r="J85" s="140"/>
      <c r="K85" s="531" t="s">
        <v>1066</v>
      </c>
      <c r="O85" s="144"/>
    </row>
    <row r="86" spans="1:15" s="142" customFormat="1" ht="12" customHeight="1" thickBot="1" x14ac:dyDescent="0.3">
      <c r="A86" s="149"/>
      <c r="B86" s="150"/>
      <c r="C86" s="150"/>
      <c r="D86" s="150"/>
      <c r="E86" s="150"/>
      <c r="F86" s="150"/>
      <c r="G86" s="198"/>
      <c r="H86" s="145"/>
      <c r="I86" s="145"/>
      <c r="J86" s="140"/>
      <c r="K86" s="531" t="s">
        <v>1067</v>
      </c>
      <c r="O86" s="144"/>
    </row>
    <row r="87" spans="1:15" s="141" customFormat="1" ht="30" customHeight="1" thickBot="1" x14ac:dyDescent="0.3">
      <c r="A87" s="153" t="s">
        <v>40</v>
      </c>
      <c r="B87" s="575" t="s">
        <v>332</v>
      </c>
      <c r="C87" s="570"/>
      <c r="D87" s="570"/>
      <c r="E87" s="571"/>
      <c r="F87" s="156"/>
      <c r="G87" s="204"/>
      <c r="K87" s="531" t="s">
        <v>1068</v>
      </c>
      <c r="M87" s="205"/>
      <c r="O87" s="205"/>
    </row>
    <row r="88" spans="1:15" s="141" customFormat="1" ht="33.75" customHeight="1" x14ac:dyDescent="0.25">
      <c r="A88" s="174"/>
      <c r="B88" s="567"/>
      <c r="C88" s="567"/>
      <c r="D88" s="175" t="s">
        <v>17</v>
      </c>
      <c r="E88" s="176" t="s">
        <v>211</v>
      </c>
      <c r="F88" s="156"/>
      <c r="G88" s="204"/>
      <c r="K88" s="531" t="s">
        <v>1069</v>
      </c>
      <c r="M88" s="205"/>
      <c r="O88" s="205"/>
    </row>
    <row r="89" spans="1:15" s="141" customFormat="1" ht="15" customHeight="1" x14ac:dyDescent="0.25">
      <c r="A89" s="177"/>
      <c r="B89" s="550" t="s">
        <v>307</v>
      </c>
      <c r="C89" s="551"/>
      <c r="D89" s="551"/>
      <c r="E89" s="552"/>
      <c r="F89" s="156"/>
      <c r="G89" s="204"/>
      <c r="K89" s="531" t="s">
        <v>1070</v>
      </c>
      <c r="M89" s="205"/>
      <c r="O89" s="205"/>
    </row>
    <row r="90" spans="1:15" s="141" customFormat="1" ht="15" customHeight="1" x14ac:dyDescent="0.25">
      <c r="A90" s="409" t="s">
        <v>41</v>
      </c>
      <c r="B90" s="178" t="s">
        <v>306</v>
      </c>
      <c r="C90" s="179"/>
      <c r="D90" s="250"/>
      <c r="E90" s="257"/>
      <c r="F90" s="156"/>
      <c r="G90" s="204"/>
      <c r="K90" s="531" t="s">
        <v>519</v>
      </c>
      <c r="M90" s="205"/>
      <c r="O90" s="205"/>
    </row>
    <row r="91" spans="1:15" s="141" customFormat="1" ht="15" customHeight="1" thickBot="1" x14ac:dyDescent="0.3">
      <c r="A91" s="407" t="s">
        <v>42</v>
      </c>
      <c r="B91" s="178" t="s">
        <v>56</v>
      </c>
      <c r="C91" s="181"/>
      <c r="D91" s="251"/>
      <c r="E91" s="258"/>
      <c r="F91" s="156"/>
      <c r="G91" s="204"/>
      <c r="K91" s="531" t="s">
        <v>520</v>
      </c>
      <c r="M91" s="205"/>
      <c r="O91" s="205"/>
    </row>
    <row r="92" spans="1:15" s="141" customFormat="1" ht="15" customHeight="1" thickTop="1" thickBot="1" x14ac:dyDescent="0.3">
      <c r="A92" s="191"/>
      <c r="B92" s="553" t="s">
        <v>8</v>
      </c>
      <c r="C92" s="554"/>
      <c r="D92" s="192">
        <f>SUM(D90:D91)</f>
        <v>0</v>
      </c>
      <c r="E92" s="206">
        <f>SUM(E90:E91)</f>
        <v>0</v>
      </c>
      <c r="F92" s="156"/>
      <c r="G92" s="204"/>
      <c r="K92" s="531" t="s">
        <v>521</v>
      </c>
      <c r="M92" s="205"/>
      <c r="O92" s="205"/>
    </row>
    <row r="93" spans="1:15" s="142" customFormat="1" ht="30" customHeight="1" thickBot="1" x14ac:dyDescent="0.3">
      <c r="A93" s="201" t="s">
        <v>9</v>
      </c>
      <c r="B93" s="574" t="s">
        <v>860</v>
      </c>
      <c r="C93" s="574"/>
      <c r="D93" s="207" t="str">
        <f>IF(D92=G43,"ΟΚ","Πρέπει να ισούται με το κελί G43")</f>
        <v>ΟΚ</v>
      </c>
      <c r="E93" s="207" t="str">
        <f>IF(E92=G32,"ΟΚ","Πρέπει να ισούται με το κελί G32")</f>
        <v>ΟΚ</v>
      </c>
      <c r="F93" s="194"/>
      <c r="G93" s="195"/>
      <c r="H93" s="145"/>
      <c r="I93" s="145"/>
      <c r="J93" s="140"/>
      <c r="K93" s="531" t="s">
        <v>522</v>
      </c>
      <c r="O93" s="144"/>
    </row>
    <row r="94" spans="1:15" s="142" customFormat="1" ht="12" customHeight="1" x14ac:dyDescent="0.25">
      <c r="A94" s="208"/>
      <c r="B94" s="209"/>
      <c r="C94" s="209"/>
      <c r="D94" s="210"/>
      <c r="E94" s="210"/>
      <c r="F94" s="194"/>
      <c r="G94" s="195"/>
      <c r="H94" s="145"/>
      <c r="I94" s="145"/>
      <c r="J94" s="140"/>
      <c r="K94" s="531" t="s">
        <v>1241</v>
      </c>
      <c r="O94" s="144"/>
    </row>
    <row r="95" spans="1:15" s="142" customFormat="1" ht="12" customHeight="1" thickBot="1" x14ac:dyDescent="0.3">
      <c r="A95" s="149"/>
      <c r="B95" s="150"/>
      <c r="C95" s="150"/>
      <c r="D95" s="150"/>
      <c r="E95" s="150"/>
      <c r="F95" s="150"/>
      <c r="G95" s="198"/>
      <c r="H95" s="145"/>
      <c r="I95" s="145"/>
      <c r="J95" s="140"/>
      <c r="K95" s="531" t="s">
        <v>523</v>
      </c>
      <c r="O95" s="144"/>
    </row>
    <row r="96" spans="1:15" s="142" customFormat="1" ht="30" customHeight="1" thickBot="1" x14ac:dyDescent="0.3">
      <c r="A96" s="211" t="s">
        <v>45</v>
      </c>
      <c r="B96" s="595" t="s">
        <v>308</v>
      </c>
      <c r="C96" s="596"/>
      <c r="D96" s="596"/>
      <c r="E96" s="596"/>
      <c r="F96" s="597"/>
      <c r="G96" s="212"/>
      <c r="H96" s="141"/>
      <c r="K96" s="531" t="s">
        <v>524</v>
      </c>
      <c r="L96" s="144"/>
    </row>
    <row r="97" spans="1:15" s="142" customFormat="1" ht="28.5" customHeight="1" x14ac:dyDescent="0.25">
      <c r="A97" s="523"/>
      <c r="B97" s="213"/>
      <c r="C97" s="214"/>
      <c r="D97" s="214"/>
      <c r="E97" s="215"/>
      <c r="F97" s="176" t="s">
        <v>309</v>
      </c>
      <c r="G97" s="212"/>
      <c r="H97" s="141"/>
      <c r="K97" s="531" t="s">
        <v>525</v>
      </c>
      <c r="L97" s="144"/>
    </row>
    <row r="98" spans="1:15" s="142" customFormat="1" ht="30" customHeight="1" x14ac:dyDescent="0.25">
      <c r="A98" s="406" t="s">
        <v>861</v>
      </c>
      <c r="B98" s="535" t="s">
        <v>152</v>
      </c>
      <c r="C98" s="546"/>
      <c r="D98" s="546"/>
      <c r="E98" s="546"/>
      <c r="F98" s="259"/>
      <c r="G98" s="204"/>
      <c r="K98" s="531" t="s">
        <v>526</v>
      </c>
      <c r="L98" s="144"/>
    </row>
    <row r="99" spans="1:15" s="142" customFormat="1" ht="30" customHeight="1" x14ac:dyDescent="0.25">
      <c r="A99" s="406" t="s">
        <v>862</v>
      </c>
      <c r="B99" s="535" t="s">
        <v>151</v>
      </c>
      <c r="C99" s="546"/>
      <c r="D99" s="546"/>
      <c r="E99" s="547"/>
      <c r="F99" s="216">
        <f>SUM(F100:F102)</f>
        <v>0</v>
      </c>
      <c r="G99" s="204"/>
      <c r="K99" s="531" t="s">
        <v>527</v>
      </c>
      <c r="L99" s="144"/>
    </row>
    <row r="100" spans="1:15" s="142" customFormat="1" ht="15" customHeight="1" x14ac:dyDescent="0.25">
      <c r="A100" s="165" t="s">
        <v>863</v>
      </c>
      <c r="B100" s="535" t="s">
        <v>58</v>
      </c>
      <c r="C100" s="546"/>
      <c r="D100" s="546"/>
      <c r="E100" s="547"/>
      <c r="F100" s="259"/>
      <c r="G100" s="204"/>
      <c r="K100" s="531" t="s">
        <v>528</v>
      </c>
      <c r="L100" s="144"/>
    </row>
    <row r="101" spans="1:15" s="142" customFormat="1" ht="15" customHeight="1" x14ac:dyDescent="0.25">
      <c r="A101" s="165" t="s">
        <v>864</v>
      </c>
      <c r="B101" s="535" t="s">
        <v>311</v>
      </c>
      <c r="C101" s="546"/>
      <c r="D101" s="546"/>
      <c r="E101" s="547"/>
      <c r="F101" s="259"/>
      <c r="G101" s="204"/>
      <c r="K101" s="531" t="s">
        <v>529</v>
      </c>
      <c r="L101" s="144"/>
    </row>
    <row r="102" spans="1:15" s="142" customFormat="1" ht="15" customHeight="1" x14ac:dyDescent="0.25">
      <c r="A102" s="165" t="s">
        <v>865</v>
      </c>
      <c r="B102" s="535" t="s">
        <v>310</v>
      </c>
      <c r="C102" s="546"/>
      <c r="D102" s="546"/>
      <c r="E102" s="547"/>
      <c r="F102" s="259"/>
      <c r="G102" s="204"/>
      <c r="K102" s="531" t="s">
        <v>530</v>
      </c>
      <c r="L102" s="144"/>
    </row>
    <row r="103" spans="1:15" s="142" customFormat="1" ht="30" customHeight="1" x14ac:dyDescent="0.25">
      <c r="A103" s="450" t="s">
        <v>866</v>
      </c>
      <c r="B103" s="664" t="s">
        <v>185</v>
      </c>
      <c r="C103" s="665"/>
      <c r="D103" s="665"/>
      <c r="E103" s="666"/>
      <c r="F103" s="451"/>
      <c r="G103" s="217"/>
      <c r="K103" s="531" t="s">
        <v>531</v>
      </c>
      <c r="L103" s="144"/>
    </row>
    <row r="104" spans="1:15" s="142" customFormat="1" ht="30" customHeight="1" thickBot="1" x14ac:dyDescent="0.3">
      <c r="A104" s="453" t="s">
        <v>930</v>
      </c>
      <c r="B104" s="653" t="s">
        <v>931</v>
      </c>
      <c r="C104" s="654"/>
      <c r="D104" s="654"/>
      <c r="E104" s="655"/>
      <c r="F104" s="452"/>
      <c r="G104" s="217"/>
      <c r="K104" s="531" t="s">
        <v>532</v>
      </c>
      <c r="L104" s="144"/>
    </row>
    <row r="105" spans="1:15" s="142" customFormat="1" ht="30" customHeight="1" thickBot="1" x14ac:dyDescent="0.3">
      <c r="A105" s="201" t="s">
        <v>9</v>
      </c>
      <c r="B105" s="667" t="s">
        <v>867</v>
      </c>
      <c r="C105" s="668"/>
      <c r="D105" s="668"/>
      <c r="E105" s="669"/>
      <c r="F105" s="218" t="str">
        <f>IF(F99=100%,"ΟΚ","Εισάγετε σωστά τα στοιχεία")</f>
        <v>Εισάγετε σωστά τα στοιχεία</v>
      </c>
      <c r="G105" s="198"/>
      <c r="H105" s="145"/>
      <c r="I105" s="145"/>
      <c r="J105" s="140"/>
      <c r="K105" s="531" t="s">
        <v>533</v>
      </c>
      <c r="O105" s="144"/>
    </row>
    <row r="106" spans="1:15" s="142" customFormat="1" ht="12" customHeight="1" x14ac:dyDescent="0.25">
      <c r="A106" s="149"/>
      <c r="B106" s="150"/>
      <c r="C106" s="150"/>
      <c r="D106" s="150"/>
      <c r="E106" s="150"/>
      <c r="F106" s="150"/>
      <c r="G106" s="198"/>
      <c r="H106" s="145"/>
      <c r="I106" s="145"/>
      <c r="J106" s="140"/>
      <c r="K106" s="531" t="s">
        <v>1242</v>
      </c>
      <c r="O106" s="144"/>
    </row>
    <row r="107" spans="1:15" s="142" customFormat="1" ht="12" customHeight="1" thickBot="1" x14ac:dyDescent="0.3">
      <c r="A107" s="149"/>
      <c r="B107" s="150"/>
      <c r="C107" s="150"/>
      <c r="D107" s="150"/>
      <c r="E107" s="150"/>
      <c r="F107" s="150"/>
      <c r="G107" s="198"/>
      <c r="H107" s="145"/>
      <c r="I107" s="145"/>
      <c r="J107" s="140"/>
      <c r="K107" s="531" t="s">
        <v>534</v>
      </c>
      <c r="O107" s="144"/>
    </row>
    <row r="108" spans="1:15" s="142" customFormat="1" ht="30" customHeight="1" thickBot="1" x14ac:dyDescent="0.3">
      <c r="A108" s="153" t="s">
        <v>46</v>
      </c>
      <c r="B108" s="569" t="s">
        <v>333</v>
      </c>
      <c r="C108" s="570"/>
      <c r="D108" s="570"/>
      <c r="E108" s="571"/>
      <c r="F108" s="150"/>
      <c r="G108" s="151"/>
      <c r="H108" s="145"/>
      <c r="I108" s="145"/>
      <c r="J108" s="141"/>
      <c r="K108" s="531" t="s">
        <v>1243</v>
      </c>
      <c r="N108" s="144"/>
      <c r="O108" s="144"/>
    </row>
    <row r="109" spans="1:15" s="142" customFormat="1" ht="30" customHeight="1" x14ac:dyDescent="0.25">
      <c r="A109" s="174"/>
      <c r="B109" s="567"/>
      <c r="C109" s="567"/>
      <c r="D109" s="175" t="s">
        <v>313</v>
      </c>
      <c r="E109" s="176" t="s">
        <v>314</v>
      </c>
      <c r="F109" s="150"/>
      <c r="G109" s="151"/>
      <c r="H109" s="145"/>
      <c r="I109" s="145"/>
      <c r="J109" s="141"/>
      <c r="K109" s="531" t="s">
        <v>535</v>
      </c>
      <c r="N109" s="144"/>
      <c r="O109" s="144"/>
    </row>
    <row r="110" spans="1:15" s="142" customFormat="1" ht="15" customHeight="1" x14ac:dyDescent="0.25">
      <c r="A110" s="177"/>
      <c r="B110" s="550" t="s">
        <v>312</v>
      </c>
      <c r="C110" s="551"/>
      <c r="D110" s="551"/>
      <c r="E110" s="552"/>
      <c r="F110" s="150"/>
      <c r="G110" s="151"/>
      <c r="H110" s="145"/>
      <c r="I110" s="145"/>
      <c r="J110" s="141"/>
      <c r="K110" s="531" t="s">
        <v>536</v>
      </c>
      <c r="N110" s="144"/>
      <c r="O110" s="144"/>
    </row>
    <row r="111" spans="1:15" s="142" customFormat="1" ht="15" customHeight="1" x14ac:dyDescent="0.25">
      <c r="A111" s="409" t="s">
        <v>868</v>
      </c>
      <c r="B111" s="548" t="s">
        <v>375</v>
      </c>
      <c r="C111" s="549"/>
      <c r="D111" s="250"/>
      <c r="E111" s="482"/>
      <c r="F111" s="150"/>
      <c r="G111" s="151"/>
      <c r="H111" s="145"/>
      <c r="I111" s="145"/>
      <c r="J111" s="141"/>
      <c r="K111" s="531" t="s">
        <v>537</v>
      </c>
      <c r="N111" s="144"/>
      <c r="O111" s="144"/>
    </row>
    <row r="112" spans="1:15" s="142" customFormat="1" ht="15" customHeight="1" x14ac:dyDescent="0.25">
      <c r="A112" s="409" t="s">
        <v>869</v>
      </c>
      <c r="B112" s="548" t="s">
        <v>376</v>
      </c>
      <c r="C112" s="549"/>
      <c r="D112" s="250"/>
      <c r="E112" s="482"/>
      <c r="F112" s="150"/>
      <c r="G112" s="151"/>
      <c r="H112" s="145"/>
      <c r="I112" s="145"/>
      <c r="J112" s="141"/>
      <c r="K112" s="531" t="s">
        <v>538</v>
      </c>
      <c r="N112" s="144"/>
      <c r="O112" s="144"/>
    </row>
    <row r="113" spans="1:15" s="142" customFormat="1" ht="15" customHeight="1" x14ac:dyDescent="0.25">
      <c r="A113" s="409" t="s">
        <v>870</v>
      </c>
      <c r="B113" s="548" t="s">
        <v>377</v>
      </c>
      <c r="C113" s="549"/>
      <c r="D113" s="250"/>
      <c r="E113" s="482"/>
      <c r="F113" s="150"/>
      <c r="G113" s="151"/>
      <c r="H113" s="145"/>
      <c r="I113" s="145"/>
      <c r="J113" s="141"/>
      <c r="K113" s="531" t="s">
        <v>539</v>
      </c>
      <c r="N113" s="144"/>
      <c r="O113" s="144"/>
    </row>
    <row r="114" spans="1:15" s="142" customFormat="1" ht="15" customHeight="1" x14ac:dyDescent="0.25">
      <c r="A114" s="409" t="s">
        <v>871</v>
      </c>
      <c r="B114" s="548" t="s">
        <v>378</v>
      </c>
      <c r="C114" s="549"/>
      <c r="D114" s="250"/>
      <c r="E114" s="482"/>
      <c r="F114" s="150"/>
      <c r="G114" s="151"/>
      <c r="H114" s="145"/>
      <c r="I114" s="145"/>
      <c r="J114" s="141"/>
      <c r="K114" s="531" t="s">
        <v>1422</v>
      </c>
      <c r="N114" s="144"/>
      <c r="O114" s="144"/>
    </row>
    <row r="115" spans="1:15" s="142" customFormat="1" ht="15" customHeight="1" x14ac:dyDescent="0.25">
      <c r="A115" s="409" t="s">
        <v>872</v>
      </c>
      <c r="B115" s="548" t="s">
        <v>373</v>
      </c>
      <c r="C115" s="549"/>
      <c r="D115" s="250"/>
      <c r="E115" s="482"/>
      <c r="F115" s="150"/>
      <c r="G115" s="151"/>
      <c r="H115" s="145"/>
      <c r="I115" s="145"/>
      <c r="J115" s="141"/>
      <c r="K115" s="531" t="s">
        <v>540</v>
      </c>
      <c r="N115" s="144"/>
      <c r="O115" s="144"/>
    </row>
    <row r="116" spans="1:15" s="142" customFormat="1" ht="15" customHeight="1" thickBot="1" x14ac:dyDescent="0.3">
      <c r="A116" s="407" t="s">
        <v>873</v>
      </c>
      <c r="B116" s="178" t="s">
        <v>59</v>
      </c>
      <c r="C116" s="181"/>
      <c r="D116" s="250"/>
      <c r="E116" s="482"/>
      <c r="F116" s="150"/>
      <c r="G116" s="151"/>
      <c r="H116" s="145"/>
      <c r="I116" s="145"/>
      <c r="J116" s="141"/>
      <c r="K116" s="531" t="s">
        <v>541</v>
      </c>
      <c r="N116" s="144"/>
      <c r="O116" s="144"/>
    </row>
    <row r="117" spans="1:15" s="142" customFormat="1" ht="15" customHeight="1" thickTop="1" thickBot="1" x14ac:dyDescent="0.3">
      <c r="A117" s="191"/>
      <c r="B117" s="553" t="s">
        <v>8</v>
      </c>
      <c r="C117" s="554"/>
      <c r="D117" s="192">
        <f>SUM(D111:D116)</f>
        <v>0</v>
      </c>
      <c r="E117" s="206">
        <f>SUM(E111:E116)</f>
        <v>0</v>
      </c>
      <c r="F117" s="150"/>
      <c r="G117" s="151"/>
      <c r="H117" s="141"/>
      <c r="K117" s="531" t="s">
        <v>1174</v>
      </c>
      <c r="L117" s="144"/>
      <c r="M117" s="144"/>
    </row>
    <row r="118" spans="1:15" s="142" customFormat="1" ht="12" customHeight="1" x14ac:dyDescent="0.25">
      <c r="A118" s="149"/>
      <c r="B118" s="150"/>
      <c r="C118" s="150"/>
      <c r="D118" s="150"/>
      <c r="E118" s="150"/>
      <c r="F118" s="150"/>
      <c r="G118" s="198"/>
      <c r="H118" s="145"/>
      <c r="I118" s="145"/>
      <c r="J118" s="140"/>
      <c r="K118" s="531" t="s">
        <v>542</v>
      </c>
      <c r="O118" s="144"/>
    </row>
    <row r="119" spans="1:15" s="142" customFormat="1" ht="12" customHeight="1" x14ac:dyDescent="0.25">
      <c r="A119" s="149"/>
      <c r="B119" s="150"/>
      <c r="C119" s="150"/>
      <c r="D119" s="150"/>
      <c r="E119" s="150"/>
      <c r="F119" s="150"/>
      <c r="G119" s="198"/>
      <c r="H119" s="145"/>
      <c r="I119" s="145"/>
      <c r="J119" s="140"/>
      <c r="K119" s="531" t="s">
        <v>543</v>
      </c>
      <c r="O119" s="144"/>
    </row>
    <row r="120" spans="1:15" s="142" customFormat="1" ht="38.25" customHeight="1" x14ac:dyDescent="0.25">
      <c r="A120" s="624" t="s">
        <v>336</v>
      </c>
      <c r="B120" s="625"/>
      <c r="C120" s="625"/>
      <c r="D120" s="625"/>
      <c r="E120" s="625"/>
      <c r="F120" s="625"/>
      <c r="G120" s="626"/>
      <c r="H120" s="145"/>
      <c r="I120" s="145"/>
      <c r="J120" s="140"/>
      <c r="K120" s="531" t="s">
        <v>544</v>
      </c>
      <c r="L120" s="142" t="s">
        <v>418</v>
      </c>
      <c r="M120" s="145"/>
      <c r="O120" s="144"/>
    </row>
    <row r="121" spans="1:15" s="142" customFormat="1" ht="12" customHeight="1" thickBot="1" x14ac:dyDescent="0.3">
      <c r="A121" s="149"/>
      <c r="B121" s="150"/>
      <c r="C121" s="150"/>
      <c r="D121" s="150"/>
      <c r="E121" s="150"/>
      <c r="F121" s="150"/>
      <c r="G121" s="198"/>
      <c r="H121" s="145"/>
      <c r="I121" s="145"/>
      <c r="J121" s="140"/>
      <c r="K121" s="531" t="s">
        <v>545</v>
      </c>
      <c r="O121" s="144"/>
    </row>
    <row r="122" spans="1:15" s="142" customFormat="1" ht="45" customHeight="1" thickBot="1" x14ac:dyDescent="0.3">
      <c r="A122" s="591" t="s">
        <v>331</v>
      </c>
      <c r="B122" s="592"/>
      <c r="C122" s="592"/>
      <c r="D122" s="592"/>
      <c r="E122" s="592"/>
      <c r="F122" s="592"/>
      <c r="G122" s="593"/>
      <c r="H122" s="145"/>
      <c r="I122" s="145"/>
      <c r="J122" s="140"/>
      <c r="K122" s="531" t="s">
        <v>546</v>
      </c>
      <c r="O122" s="144"/>
    </row>
    <row r="123" spans="1:15" s="142" customFormat="1" ht="12" customHeight="1" x14ac:dyDescent="0.25">
      <c r="A123" s="149"/>
      <c r="B123" s="150"/>
      <c r="C123" s="150"/>
      <c r="D123" s="150"/>
      <c r="E123" s="150"/>
      <c r="F123" s="150"/>
      <c r="G123" s="198"/>
      <c r="H123" s="145"/>
      <c r="I123" s="145"/>
      <c r="J123" s="140"/>
      <c r="K123" s="531" t="s">
        <v>547</v>
      </c>
      <c r="O123" s="144"/>
    </row>
    <row r="124" spans="1:15" s="142" customFormat="1" ht="12" customHeight="1" thickBot="1" x14ac:dyDescent="0.3">
      <c r="A124" s="149"/>
      <c r="B124" s="150"/>
      <c r="C124" s="150"/>
      <c r="D124" s="150"/>
      <c r="E124" s="150"/>
      <c r="F124" s="150"/>
      <c r="G124" s="151"/>
      <c r="H124" s="145"/>
      <c r="I124" s="145"/>
      <c r="J124" s="140"/>
      <c r="K124" s="531" t="s">
        <v>548</v>
      </c>
      <c r="O124" s="144"/>
    </row>
    <row r="125" spans="1:15" s="142" customFormat="1" ht="30" customHeight="1" thickBot="1" x14ac:dyDescent="0.3">
      <c r="A125" s="219" t="s">
        <v>47</v>
      </c>
      <c r="B125" s="558" t="s">
        <v>334</v>
      </c>
      <c r="C125" s="559"/>
      <c r="D125" s="559"/>
      <c r="E125" s="560"/>
      <c r="F125" s="154"/>
      <c r="G125" s="212"/>
      <c r="H125" s="154"/>
      <c r="I125" s="154"/>
      <c r="J125" s="140"/>
      <c r="K125" s="531" t="s">
        <v>549</v>
      </c>
      <c r="O125" s="144"/>
    </row>
    <row r="126" spans="1:15" s="142" customFormat="1" ht="30" customHeight="1" thickBot="1" x14ac:dyDescent="0.3">
      <c r="A126" s="408" t="s">
        <v>874</v>
      </c>
      <c r="B126" s="583" t="s">
        <v>299</v>
      </c>
      <c r="C126" s="584"/>
      <c r="D126" s="585"/>
      <c r="E126" s="260"/>
      <c r="F126" s="220"/>
      <c r="G126" s="221"/>
      <c r="H126" s="220"/>
      <c r="I126" s="222"/>
      <c r="J126" s="140"/>
      <c r="K126" s="531" t="s">
        <v>550</v>
      </c>
      <c r="O126" s="144"/>
    </row>
    <row r="127" spans="1:15" s="142" customFormat="1" ht="12" customHeight="1" x14ac:dyDescent="0.25">
      <c r="A127" s="149"/>
      <c r="B127" s="150"/>
      <c r="C127" s="150"/>
      <c r="D127" s="150"/>
      <c r="E127" s="150"/>
      <c r="F127" s="150"/>
      <c r="G127" s="151"/>
      <c r="H127" s="145"/>
      <c r="I127" s="145"/>
      <c r="J127" s="140"/>
      <c r="K127" s="531" t="s">
        <v>551</v>
      </c>
      <c r="O127" s="144"/>
    </row>
    <row r="128" spans="1:15" s="142" customFormat="1" ht="12" customHeight="1" thickBot="1" x14ac:dyDescent="0.3">
      <c r="A128" s="149"/>
      <c r="B128" s="150"/>
      <c r="C128" s="150"/>
      <c r="D128" s="150"/>
      <c r="E128" s="150"/>
      <c r="F128" s="150"/>
      <c r="G128" s="151"/>
      <c r="H128" s="145"/>
      <c r="I128" s="145"/>
      <c r="J128" s="140"/>
      <c r="K128" s="531" t="s">
        <v>552</v>
      </c>
      <c r="O128" s="144"/>
    </row>
    <row r="129" spans="1:15" s="142" customFormat="1" ht="30" customHeight="1" thickBot="1" x14ac:dyDescent="0.3">
      <c r="A129" s="219" t="s">
        <v>52</v>
      </c>
      <c r="B129" s="558" t="s">
        <v>1171</v>
      </c>
      <c r="C129" s="559"/>
      <c r="D129" s="559"/>
      <c r="E129" s="559"/>
      <c r="F129" s="560"/>
      <c r="G129" s="204"/>
      <c r="K129" s="531" t="s">
        <v>553</v>
      </c>
    </row>
    <row r="130" spans="1:15" s="142" customFormat="1" ht="53.4" customHeight="1" x14ac:dyDescent="0.25">
      <c r="A130" s="609"/>
      <c r="B130" s="610"/>
      <c r="C130" s="611"/>
      <c r="D130" s="223" t="s">
        <v>209</v>
      </c>
      <c r="E130" s="224" t="s">
        <v>302</v>
      </c>
      <c r="F130" s="161" t="s">
        <v>296</v>
      </c>
      <c r="G130" s="204"/>
      <c r="K130" s="531" t="s">
        <v>554</v>
      </c>
    </row>
    <row r="131" spans="1:15" s="142" customFormat="1" ht="15" customHeight="1" x14ac:dyDescent="0.25">
      <c r="A131" s="406" t="s">
        <v>875</v>
      </c>
      <c r="B131" s="551" t="s">
        <v>300</v>
      </c>
      <c r="C131" s="551"/>
      <c r="D131" s="225"/>
      <c r="E131" s="225"/>
      <c r="F131" s="226"/>
      <c r="G131" s="204"/>
      <c r="K131" s="531" t="s">
        <v>555</v>
      </c>
    </row>
    <row r="132" spans="1:15" s="142" customFormat="1" ht="15" customHeight="1" x14ac:dyDescent="0.25">
      <c r="A132" s="165" t="s">
        <v>876</v>
      </c>
      <c r="B132" s="546" t="s">
        <v>303</v>
      </c>
      <c r="C132" s="546"/>
      <c r="D132" s="261"/>
      <c r="E132" s="261"/>
      <c r="F132" s="227">
        <f>SUM(D132:E132)</f>
        <v>0</v>
      </c>
      <c r="G132" s="204"/>
      <c r="K132" s="531" t="s">
        <v>556</v>
      </c>
    </row>
    <row r="133" spans="1:15" s="142" customFormat="1" ht="15" customHeight="1" x14ac:dyDescent="0.25">
      <c r="A133" s="406" t="s">
        <v>877</v>
      </c>
      <c r="B133" s="551" t="s">
        <v>301</v>
      </c>
      <c r="C133" s="551"/>
      <c r="D133" s="228"/>
      <c r="E133" s="228"/>
      <c r="F133" s="226"/>
      <c r="G133" s="204"/>
      <c r="K133" s="531" t="s">
        <v>557</v>
      </c>
    </row>
    <row r="134" spans="1:15" s="142" customFormat="1" ht="15" customHeight="1" x14ac:dyDescent="0.25">
      <c r="A134" s="165" t="s">
        <v>878</v>
      </c>
      <c r="B134" s="546" t="s">
        <v>303</v>
      </c>
      <c r="C134" s="546"/>
      <c r="D134" s="250"/>
      <c r="E134" s="253"/>
      <c r="F134" s="229">
        <f>SUM(D134:E134)</f>
        <v>0</v>
      </c>
      <c r="G134" s="198"/>
      <c r="I134" s="144"/>
      <c r="K134" s="531" t="s">
        <v>558</v>
      </c>
    </row>
    <row r="135" spans="1:15" s="142" customFormat="1" ht="15" customHeight="1" thickBot="1" x14ac:dyDescent="0.3">
      <c r="A135" s="188" t="s">
        <v>879</v>
      </c>
      <c r="B135" s="612" t="s">
        <v>422</v>
      </c>
      <c r="C135" s="612"/>
      <c r="D135" s="262"/>
      <c r="E135" s="263"/>
      <c r="F135" s="230">
        <f>SUM(D135:E135)</f>
        <v>0</v>
      </c>
      <c r="G135" s="198"/>
      <c r="I135" s="144"/>
      <c r="K135" s="531" t="s">
        <v>559</v>
      </c>
    </row>
    <row r="136" spans="1:15" s="142" customFormat="1" ht="15" customHeight="1" thickTop="1" thickBot="1" x14ac:dyDescent="0.3">
      <c r="A136" s="231"/>
      <c r="B136" s="587" t="s">
        <v>416</v>
      </c>
      <c r="C136" s="594"/>
      <c r="D136" s="192">
        <f>SUM(D132+D134)</f>
        <v>0</v>
      </c>
      <c r="E136" s="192">
        <f>SUM(E132+E134)</f>
        <v>0</v>
      </c>
      <c r="F136" s="193">
        <f>F132+F134</f>
        <v>0</v>
      </c>
      <c r="G136" s="198"/>
      <c r="I136" s="144"/>
      <c r="K136" s="531" t="s">
        <v>560</v>
      </c>
    </row>
    <row r="137" spans="1:15" s="142" customFormat="1" ht="12" customHeight="1" x14ac:dyDescent="0.25">
      <c r="A137" s="149"/>
      <c r="B137" s="150"/>
      <c r="C137" s="150"/>
      <c r="D137" s="150"/>
      <c r="E137" s="150"/>
      <c r="F137" s="150"/>
      <c r="G137" s="151"/>
      <c r="H137" s="145"/>
      <c r="I137" s="145"/>
      <c r="K137" s="531" t="s">
        <v>561</v>
      </c>
      <c r="M137" s="144"/>
      <c r="O137" s="144"/>
    </row>
    <row r="138" spans="1:15" s="142" customFormat="1" ht="12" customHeight="1" thickBot="1" x14ac:dyDescent="0.3">
      <c r="A138" s="149"/>
      <c r="B138" s="150"/>
      <c r="C138" s="150"/>
      <c r="D138" s="150"/>
      <c r="E138" s="150"/>
      <c r="F138" s="150"/>
      <c r="G138" s="151"/>
      <c r="H138" s="145"/>
      <c r="I138" s="145"/>
      <c r="K138" s="531" t="s">
        <v>562</v>
      </c>
      <c r="M138" s="144"/>
      <c r="O138" s="144"/>
    </row>
    <row r="139" spans="1:15" s="142" customFormat="1" ht="30" customHeight="1" thickBot="1" x14ac:dyDescent="0.3">
      <c r="A139" s="219" t="s">
        <v>55</v>
      </c>
      <c r="B139" s="558" t="s">
        <v>408</v>
      </c>
      <c r="C139" s="607"/>
      <c r="D139" s="607"/>
      <c r="E139" s="607"/>
      <c r="F139" s="608"/>
      <c r="G139" s="151"/>
      <c r="H139" s="145"/>
      <c r="I139" s="145"/>
      <c r="K139" s="531" t="s">
        <v>563</v>
      </c>
      <c r="M139" s="144"/>
      <c r="O139" s="144"/>
    </row>
    <row r="140" spans="1:15" s="142" customFormat="1" ht="56.4" customHeight="1" x14ac:dyDescent="0.25">
      <c r="A140" s="580"/>
      <c r="B140" s="581"/>
      <c r="C140" s="582"/>
      <c r="D140" s="232" t="s">
        <v>209</v>
      </c>
      <c r="E140" s="233" t="s">
        <v>302</v>
      </c>
      <c r="F140" s="161" t="s">
        <v>296</v>
      </c>
      <c r="G140" s="151"/>
      <c r="H140" s="145"/>
      <c r="I140" s="145"/>
      <c r="K140" s="531" t="s">
        <v>839</v>
      </c>
      <c r="M140" s="144"/>
      <c r="O140" s="144"/>
    </row>
    <row r="141" spans="1:15" s="142" customFormat="1" ht="15" customHeight="1" x14ac:dyDescent="0.25">
      <c r="A141" s="165"/>
      <c r="B141" s="613" t="s">
        <v>304</v>
      </c>
      <c r="C141" s="550"/>
      <c r="D141" s="225"/>
      <c r="E141" s="225"/>
      <c r="F141" s="234"/>
      <c r="G141" s="151"/>
      <c r="H141" s="145"/>
      <c r="I141" s="145"/>
      <c r="K141" s="531" t="s">
        <v>564</v>
      </c>
      <c r="M141" s="144"/>
      <c r="O141" s="144"/>
    </row>
    <row r="142" spans="1:15" s="142" customFormat="1" ht="30" customHeight="1" x14ac:dyDescent="0.25">
      <c r="A142" s="165" t="s">
        <v>880</v>
      </c>
      <c r="B142" s="534" t="s">
        <v>48</v>
      </c>
      <c r="C142" s="588"/>
      <c r="D142" s="250"/>
      <c r="E142" s="253"/>
      <c r="F142" s="235">
        <f t="shared" ref="F142:F148" si="0">SUM(D142:E142)</f>
        <v>0</v>
      </c>
      <c r="G142" s="151"/>
      <c r="H142" s="145"/>
      <c r="I142" s="145"/>
      <c r="K142" s="531" t="s">
        <v>1071</v>
      </c>
      <c r="M142" s="144"/>
      <c r="O142" s="144"/>
    </row>
    <row r="143" spans="1:15" s="142" customFormat="1" ht="15" customHeight="1" x14ac:dyDescent="0.25">
      <c r="A143" s="165" t="s">
        <v>881</v>
      </c>
      <c r="B143" s="534" t="s">
        <v>49</v>
      </c>
      <c r="C143" s="588"/>
      <c r="D143" s="250"/>
      <c r="E143" s="253"/>
      <c r="F143" s="235">
        <f t="shared" si="0"/>
        <v>0</v>
      </c>
      <c r="G143" s="151"/>
      <c r="H143" s="145"/>
      <c r="I143" s="145"/>
      <c r="K143" s="531" t="s">
        <v>565</v>
      </c>
      <c r="M143" s="144"/>
      <c r="O143" s="144"/>
    </row>
    <row r="144" spans="1:15" s="142" customFormat="1" ht="15" customHeight="1" x14ac:dyDescent="0.25">
      <c r="A144" s="165" t="s">
        <v>882</v>
      </c>
      <c r="B144" s="534" t="s">
        <v>50</v>
      </c>
      <c r="C144" s="535"/>
      <c r="D144" s="250"/>
      <c r="E144" s="253"/>
      <c r="F144" s="235">
        <f t="shared" si="0"/>
        <v>0</v>
      </c>
      <c r="G144" s="151"/>
      <c r="H144" s="145"/>
      <c r="I144" s="145"/>
      <c r="K144" s="531" t="s">
        <v>566</v>
      </c>
      <c r="M144" s="144"/>
      <c r="O144" s="144"/>
    </row>
    <row r="145" spans="1:15" s="142" customFormat="1" ht="15" customHeight="1" x14ac:dyDescent="0.25">
      <c r="A145" s="165" t="s">
        <v>883</v>
      </c>
      <c r="B145" s="534" t="s">
        <v>51</v>
      </c>
      <c r="C145" s="588"/>
      <c r="D145" s="250"/>
      <c r="E145" s="253"/>
      <c r="F145" s="235">
        <f t="shared" si="0"/>
        <v>0</v>
      </c>
      <c r="G145" s="151"/>
      <c r="H145" s="145"/>
      <c r="I145" s="145"/>
      <c r="K145" s="531" t="s">
        <v>567</v>
      </c>
      <c r="M145" s="144"/>
      <c r="O145" s="144"/>
    </row>
    <row r="146" spans="1:15" s="142" customFormat="1" ht="15" customHeight="1" x14ac:dyDescent="0.25">
      <c r="A146" s="165" t="s">
        <v>884</v>
      </c>
      <c r="B146" s="534" t="s">
        <v>305</v>
      </c>
      <c r="C146" s="588"/>
      <c r="D146" s="250"/>
      <c r="E146" s="253"/>
      <c r="F146" s="235">
        <f t="shared" si="0"/>
        <v>0</v>
      </c>
      <c r="G146" s="151"/>
      <c r="H146" s="145"/>
      <c r="I146" s="145"/>
      <c r="K146" s="531" t="s">
        <v>568</v>
      </c>
      <c r="M146" s="144"/>
      <c r="O146" s="144"/>
    </row>
    <row r="147" spans="1:15" s="142" customFormat="1" ht="30.6" customHeight="1" x14ac:dyDescent="0.25">
      <c r="A147" s="456" t="s">
        <v>933</v>
      </c>
      <c r="B147" s="535" t="s">
        <v>941</v>
      </c>
      <c r="C147" s="547"/>
      <c r="D147" s="555" t="s">
        <v>1223</v>
      </c>
      <c r="E147" s="556"/>
      <c r="F147" s="557"/>
      <c r="G147" s="151"/>
      <c r="H147" s="145"/>
      <c r="I147" s="145"/>
      <c r="K147" s="531" t="s">
        <v>569</v>
      </c>
      <c r="M147" s="144"/>
      <c r="O147" s="144"/>
    </row>
    <row r="148" spans="1:15" s="142" customFormat="1" ht="15" customHeight="1" thickBot="1" x14ac:dyDescent="0.3">
      <c r="A148" s="188" t="s">
        <v>885</v>
      </c>
      <c r="B148" s="589" t="s">
        <v>316</v>
      </c>
      <c r="C148" s="590"/>
      <c r="D148" s="255"/>
      <c r="E148" s="256"/>
      <c r="F148" s="235">
        <f t="shared" si="0"/>
        <v>0</v>
      </c>
      <c r="G148" s="151"/>
      <c r="H148" s="145"/>
      <c r="I148" s="145"/>
      <c r="K148" s="531" t="s">
        <v>570</v>
      </c>
      <c r="M148" s="144"/>
      <c r="O148" s="144"/>
    </row>
    <row r="149" spans="1:15" s="142" customFormat="1" ht="15" customHeight="1" thickTop="1" thickBot="1" x14ac:dyDescent="0.3">
      <c r="A149" s="231"/>
      <c r="B149" s="236" t="s">
        <v>8</v>
      </c>
      <c r="C149" s="237"/>
      <c r="D149" s="238">
        <f>SUM(D142:D148)</f>
        <v>0</v>
      </c>
      <c r="E149" s="239">
        <f>SUM(E142:E148)</f>
        <v>0</v>
      </c>
      <c r="F149" s="193">
        <f>SUM(F142:F148)</f>
        <v>0</v>
      </c>
      <c r="G149" s="151"/>
      <c r="H149" s="145"/>
      <c r="I149" s="145"/>
      <c r="K149" s="531" t="s">
        <v>1244</v>
      </c>
      <c r="M149" s="144"/>
      <c r="O149" s="144"/>
    </row>
    <row r="150" spans="1:15" s="141" customFormat="1" ht="12" customHeight="1" x14ac:dyDescent="0.25">
      <c r="A150" s="208"/>
      <c r="B150" s="240"/>
      <c r="C150" s="240"/>
      <c r="D150" s="210"/>
      <c r="E150" s="210"/>
      <c r="F150" s="156"/>
      <c r="G150" s="204"/>
      <c r="K150" s="531" t="s">
        <v>571</v>
      </c>
      <c r="M150" s="205"/>
      <c r="O150" s="205"/>
    </row>
    <row r="151" spans="1:15" s="141" customFormat="1" ht="12" customHeight="1" thickBot="1" x14ac:dyDescent="0.3">
      <c r="A151" s="208"/>
      <c r="B151" s="240"/>
      <c r="C151" s="240"/>
      <c r="D151" s="210"/>
      <c r="E151" s="210"/>
      <c r="F151" s="156"/>
      <c r="G151" s="204"/>
      <c r="K151" s="531" t="s">
        <v>572</v>
      </c>
      <c r="M151" s="205"/>
      <c r="O151" s="205"/>
    </row>
    <row r="152" spans="1:15" s="141" customFormat="1" ht="30" customHeight="1" thickBot="1" x14ac:dyDescent="0.3">
      <c r="A152" s="219" t="s">
        <v>477</v>
      </c>
      <c r="B152" s="558" t="s">
        <v>335</v>
      </c>
      <c r="C152" s="607"/>
      <c r="D152" s="607"/>
      <c r="E152" s="607"/>
      <c r="F152" s="608"/>
      <c r="G152" s="204"/>
      <c r="K152" s="531" t="s">
        <v>573</v>
      </c>
      <c r="M152" s="205"/>
      <c r="O152" s="205"/>
    </row>
    <row r="153" spans="1:15" s="141" customFormat="1" ht="54.6" customHeight="1" x14ac:dyDescent="0.25">
      <c r="A153" s="580"/>
      <c r="B153" s="581"/>
      <c r="C153" s="582"/>
      <c r="D153" s="232" t="s">
        <v>209</v>
      </c>
      <c r="E153" s="233" t="s">
        <v>302</v>
      </c>
      <c r="F153" s="161" t="s">
        <v>296</v>
      </c>
      <c r="G153" s="204"/>
      <c r="K153" s="531" t="s">
        <v>574</v>
      </c>
      <c r="M153" s="205"/>
      <c r="O153" s="205"/>
    </row>
    <row r="154" spans="1:15" s="141" customFormat="1" ht="15" customHeight="1" x14ac:dyDescent="0.25">
      <c r="A154" s="165"/>
      <c r="B154" s="550" t="s">
        <v>840</v>
      </c>
      <c r="C154" s="551"/>
      <c r="D154" s="225"/>
      <c r="E154" s="225"/>
      <c r="F154" s="234"/>
      <c r="G154" s="198"/>
      <c r="K154" s="531" t="s">
        <v>575</v>
      </c>
      <c r="M154" s="205"/>
      <c r="O154" s="205"/>
    </row>
    <row r="155" spans="1:15" s="141" customFormat="1" ht="15" customHeight="1" x14ac:dyDescent="0.25">
      <c r="A155" s="165" t="s">
        <v>886</v>
      </c>
      <c r="B155" s="535" t="s">
        <v>53</v>
      </c>
      <c r="C155" s="546"/>
      <c r="D155" s="261"/>
      <c r="E155" s="261"/>
      <c r="F155" s="235">
        <f>SUM(D155:E155)</f>
        <v>0</v>
      </c>
      <c r="G155" s="198"/>
      <c r="K155" s="531" t="s">
        <v>576</v>
      </c>
      <c r="M155" s="205"/>
      <c r="O155" s="205"/>
    </row>
    <row r="156" spans="1:15" s="141" customFormat="1" ht="15" customHeight="1" x14ac:dyDescent="0.25">
      <c r="A156" s="406" t="s">
        <v>887</v>
      </c>
      <c r="B156" s="534" t="s">
        <v>54</v>
      </c>
      <c r="C156" s="535"/>
      <c r="D156" s="261"/>
      <c r="E156" s="261"/>
      <c r="F156" s="235">
        <f>SUM(D156:E156)</f>
        <v>0</v>
      </c>
      <c r="G156" s="198"/>
      <c r="K156" s="531" t="s">
        <v>577</v>
      </c>
      <c r="M156" s="205"/>
      <c r="O156" s="205"/>
    </row>
    <row r="157" spans="1:15" s="142" customFormat="1" ht="29.4" customHeight="1" x14ac:dyDescent="0.25">
      <c r="A157" s="402"/>
      <c r="B157" s="561" t="s">
        <v>841</v>
      </c>
      <c r="C157" s="562"/>
      <c r="D157" s="405"/>
      <c r="E157" s="405"/>
      <c r="F157" s="403"/>
      <c r="G157" s="454"/>
      <c r="H157" s="145"/>
      <c r="I157" s="145"/>
      <c r="K157" s="531" t="s">
        <v>578</v>
      </c>
      <c r="M157" s="144"/>
      <c r="O157" s="144"/>
    </row>
    <row r="158" spans="1:15" s="242" customFormat="1" ht="17.25" customHeight="1" x14ac:dyDescent="0.25">
      <c r="A158" s="165" t="s">
        <v>888</v>
      </c>
      <c r="B158" s="563" t="s">
        <v>53</v>
      </c>
      <c r="C158" s="564"/>
      <c r="D158" s="261"/>
      <c r="E158" s="261"/>
      <c r="F158" s="235">
        <f>SUM(D158:E158)</f>
        <v>0</v>
      </c>
      <c r="G158" s="198"/>
      <c r="H158" s="241"/>
      <c r="I158" s="241"/>
      <c r="K158" s="531" t="s">
        <v>579</v>
      </c>
      <c r="M158" s="243"/>
      <c r="O158" s="243"/>
    </row>
    <row r="159" spans="1:15" s="242" customFormat="1" ht="13.5" customHeight="1" thickBot="1" x14ac:dyDescent="0.3">
      <c r="A159" s="407" t="s">
        <v>889</v>
      </c>
      <c r="B159" s="661" t="s">
        <v>54</v>
      </c>
      <c r="C159" s="612"/>
      <c r="D159" s="264"/>
      <c r="E159" s="264"/>
      <c r="F159" s="235">
        <f>SUM(D159:E159)</f>
        <v>0</v>
      </c>
      <c r="G159" s="198"/>
      <c r="H159" s="241"/>
      <c r="I159" s="241"/>
      <c r="K159" s="531" t="s">
        <v>580</v>
      </c>
      <c r="M159" s="243"/>
      <c r="O159" s="243"/>
    </row>
    <row r="160" spans="1:15" ht="12" customHeight="1" thickTop="1" thickBot="1" x14ac:dyDescent="0.3">
      <c r="A160" s="231"/>
      <c r="B160" s="662" t="s">
        <v>8</v>
      </c>
      <c r="C160" s="663"/>
      <c r="D160" s="238">
        <f>D155+D156+D158+D159</f>
        <v>0</v>
      </c>
      <c r="E160" s="239">
        <f>E155+E156+E158+E159</f>
        <v>0</v>
      </c>
      <c r="F160" s="193">
        <f>F155+F156+F158+F159</f>
        <v>0</v>
      </c>
      <c r="G160" s="454"/>
      <c r="H160" s="244"/>
      <c r="I160" s="244"/>
      <c r="J160" s="241"/>
      <c r="K160" s="531" t="s">
        <v>581</v>
      </c>
      <c r="N160" s="246"/>
      <c r="O160" s="246"/>
    </row>
    <row r="161" spans="1:15" ht="15" customHeight="1" x14ac:dyDescent="0.25">
      <c r="A161" s="247"/>
      <c r="B161" s="247"/>
      <c r="C161" s="247"/>
      <c r="D161" s="247"/>
      <c r="E161" s="578"/>
      <c r="F161" s="578"/>
      <c r="G161" s="579"/>
      <c r="H161" s="247"/>
      <c r="I161" s="247"/>
      <c r="K161" s="531" t="s">
        <v>582</v>
      </c>
      <c r="O161" s="246"/>
    </row>
    <row r="162" spans="1:15" ht="15" customHeight="1" thickBot="1" x14ac:dyDescent="0.3">
      <c r="A162" s="247"/>
      <c r="B162" s="247"/>
      <c r="C162" s="247"/>
      <c r="D162" s="247"/>
      <c r="E162" s="578"/>
      <c r="F162" s="578"/>
      <c r="G162" s="579"/>
      <c r="H162" s="247"/>
      <c r="I162" s="247"/>
      <c r="K162" s="531" t="s">
        <v>583</v>
      </c>
      <c r="O162" s="246"/>
    </row>
    <row r="163" spans="1:15" ht="30" customHeight="1" thickBot="1" x14ac:dyDescent="0.3">
      <c r="A163" s="219" t="s">
        <v>934</v>
      </c>
      <c r="B163" s="670" t="s">
        <v>1225</v>
      </c>
      <c r="C163" s="607"/>
      <c r="D163" s="608"/>
      <c r="E163" s="578"/>
      <c r="F163" s="578"/>
      <c r="G163" s="579"/>
      <c r="H163" s="247"/>
      <c r="I163" s="247"/>
      <c r="K163" s="531" t="s">
        <v>584</v>
      </c>
      <c r="O163" s="246"/>
    </row>
    <row r="164" spans="1:15" ht="32.4" customHeight="1" x14ac:dyDescent="0.25">
      <c r="A164" s="492"/>
      <c r="B164" s="671" t="s">
        <v>1226</v>
      </c>
      <c r="C164" s="671"/>
      <c r="D164" s="497"/>
      <c r="E164" s="578"/>
      <c r="F164" s="578"/>
      <c r="G164" s="579"/>
      <c r="H164" s="247"/>
      <c r="I164" s="247"/>
      <c r="K164" s="531" t="s">
        <v>585</v>
      </c>
      <c r="O164" s="246"/>
    </row>
    <row r="165" spans="1:15" ht="34.799999999999997" customHeight="1" thickBot="1" x14ac:dyDescent="0.3">
      <c r="A165" s="672" t="s">
        <v>1227</v>
      </c>
      <c r="B165" s="673"/>
      <c r="C165" s="673"/>
      <c r="D165" s="674"/>
      <c r="E165" s="578"/>
      <c r="F165" s="578"/>
      <c r="G165" s="579"/>
      <c r="H165" s="247"/>
      <c r="I165" s="247"/>
      <c r="K165" s="531" t="s">
        <v>586</v>
      </c>
      <c r="O165" s="246"/>
    </row>
    <row r="166" spans="1:15" ht="15" customHeight="1" x14ac:dyDescent="0.25">
      <c r="A166" s="247"/>
      <c r="B166" s="247"/>
      <c r="C166" s="247"/>
      <c r="D166" s="247"/>
      <c r="E166" s="578"/>
      <c r="F166" s="578"/>
      <c r="G166" s="579"/>
      <c r="H166" s="247"/>
      <c r="I166" s="247"/>
      <c r="K166" s="531" t="s">
        <v>587</v>
      </c>
      <c r="O166" s="246"/>
    </row>
    <row r="167" spans="1:15" ht="13.2" customHeight="1" thickBot="1" x14ac:dyDescent="0.3">
      <c r="A167" s="247"/>
      <c r="B167" s="247"/>
      <c r="C167" s="247"/>
      <c r="D167" s="247"/>
      <c r="E167" s="578"/>
      <c r="F167" s="578"/>
      <c r="G167" s="579"/>
      <c r="H167" s="247"/>
      <c r="I167" s="247"/>
      <c r="K167" s="531" t="s">
        <v>1072</v>
      </c>
      <c r="O167" s="246"/>
    </row>
    <row r="168" spans="1:15" ht="15" customHeight="1" thickBot="1" x14ac:dyDescent="0.35">
      <c r="A168" s="219" t="s">
        <v>1222</v>
      </c>
      <c r="B168" s="558" t="s">
        <v>935</v>
      </c>
      <c r="C168" s="559"/>
      <c r="D168" s="560"/>
      <c r="E168" s="458"/>
      <c r="F168" s="458"/>
      <c r="G168" s="459"/>
      <c r="H168" s="248"/>
      <c r="I168" s="143"/>
      <c r="J168" s="245"/>
      <c r="K168" s="531" t="s">
        <v>1073</v>
      </c>
      <c r="M168" s="246"/>
    </row>
    <row r="169" spans="1:15" ht="33" customHeight="1" x14ac:dyDescent="0.3">
      <c r="A169" s="474"/>
      <c r="B169" s="457"/>
      <c r="C169" s="457"/>
      <c r="D169" s="176" t="s">
        <v>936</v>
      </c>
      <c r="E169" s="457"/>
      <c r="F169" s="457"/>
      <c r="G169" s="460"/>
      <c r="H169" s="248"/>
      <c r="I169" s="143"/>
      <c r="J169" s="245"/>
      <c r="K169" s="531" t="s">
        <v>1074</v>
      </c>
      <c r="M169" s="246"/>
    </row>
    <row r="170" spans="1:15" ht="16.8" customHeight="1" thickBot="1" x14ac:dyDescent="0.35">
      <c r="A170" s="475"/>
      <c r="B170" s="466"/>
      <c r="C170" s="467" t="s">
        <v>995</v>
      </c>
      <c r="D170" s="468">
        <f>SUM(D174:D225)</f>
        <v>0</v>
      </c>
      <c r="E170" s="457"/>
      <c r="F170" s="457"/>
      <c r="G170" s="460"/>
      <c r="H170" s="248"/>
      <c r="I170" s="143"/>
      <c r="J170" s="245"/>
      <c r="K170" s="531" t="s">
        <v>588</v>
      </c>
      <c r="M170" s="246"/>
    </row>
    <row r="171" spans="1:15" ht="28.8" customHeight="1" thickBot="1" x14ac:dyDescent="0.35">
      <c r="A171" s="201" t="s">
        <v>9</v>
      </c>
      <c r="B171" s="538" t="s">
        <v>1229</v>
      </c>
      <c r="C171" s="539"/>
      <c r="D171" s="469" t="str">
        <f>IF(D170=F146,"ΟΚ","Πρέπει να ισούται με το κελί F144")</f>
        <v>ΟΚ</v>
      </c>
      <c r="E171" s="173"/>
      <c r="F171" s="457"/>
      <c r="G171" s="460"/>
      <c r="H171" s="248"/>
      <c r="I171" s="143"/>
      <c r="J171" s="245"/>
      <c r="K171" s="531" t="s">
        <v>589</v>
      </c>
      <c r="M171" s="246"/>
    </row>
    <row r="172" spans="1:15" ht="15" customHeight="1" x14ac:dyDescent="0.3">
      <c r="A172" s="476"/>
      <c r="B172" s="462" t="s">
        <v>939</v>
      </c>
      <c r="C172" s="478" t="s">
        <v>938</v>
      </c>
      <c r="D172" s="461"/>
      <c r="E172" s="458"/>
      <c r="F172" s="458"/>
      <c r="G172" s="459"/>
      <c r="H172" s="248"/>
      <c r="I172" s="143"/>
      <c r="J172" s="245"/>
      <c r="K172" s="531" t="s">
        <v>590</v>
      </c>
      <c r="M172" s="246"/>
    </row>
    <row r="173" spans="1:15" s="141" customFormat="1" ht="15" customHeight="1" x14ac:dyDescent="0.3">
      <c r="A173" s="165" t="s">
        <v>942</v>
      </c>
      <c r="B173" s="550" t="s">
        <v>937</v>
      </c>
      <c r="C173" s="551"/>
      <c r="D173" s="226"/>
      <c r="E173" s="173"/>
      <c r="F173" s="156"/>
      <c r="G173" s="204"/>
      <c r="I173" s="143"/>
      <c r="K173" s="531" t="s">
        <v>591</v>
      </c>
      <c r="M173" s="205"/>
    </row>
    <row r="174" spans="1:15" s="141" customFormat="1" ht="15" customHeight="1" x14ac:dyDescent="0.3">
      <c r="A174" s="165" t="s">
        <v>943</v>
      </c>
      <c r="B174" s="535" t="s">
        <v>996</v>
      </c>
      <c r="C174" s="546"/>
      <c r="D174" s="254"/>
      <c r="E174" s="173"/>
      <c r="F174" s="156"/>
      <c r="G174" s="204"/>
      <c r="I174" s="143"/>
      <c r="K174" s="531" t="s">
        <v>592</v>
      </c>
      <c r="M174" s="205"/>
    </row>
    <row r="175" spans="1:15" s="141" customFormat="1" ht="15" customHeight="1" x14ac:dyDescent="0.3">
      <c r="A175" s="406" t="s">
        <v>944</v>
      </c>
      <c r="B175" s="534" t="s">
        <v>997</v>
      </c>
      <c r="C175" s="535"/>
      <c r="D175" s="254"/>
      <c r="E175" s="245"/>
      <c r="F175" s="156"/>
      <c r="G175" s="204"/>
      <c r="I175" s="143"/>
      <c r="K175" s="531" t="s">
        <v>593</v>
      </c>
      <c r="M175" s="205"/>
    </row>
    <row r="176" spans="1:15" ht="15" customHeight="1" x14ac:dyDescent="0.25">
      <c r="A176" s="165" t="s">
        <v>945</v>
      </c>
      <c r="B176" s="535" t="s">
        <v>998</v>
      </c>
      <c r="C176" s="546"/>
      <c r="D176" s="254"/>
      <c r="G176" s="460"/>
      <c r="K176" s="531" t="s">
        <v>1075</v>
      </c>
      <c r="O176" s="246"/>
    </row>
    <row r="177" spans="1:15" ht="15" customHeight="1" x14ac:dyDescent="0.25">
      <c r="A177" s="406" t="s">
        <v>946</v>
      </c>
      <c r="B177" s="534" t="s">
        <v>999</v>
      </c>
      <c r="C177" s="535"/>
      <c r="D177" s="254"/>
      <c r="G177" s="460"/>
      <c r="K177" s="531" t="s">
        <v>594</v>
      </c>
      <c r="O177" s="246"/>
    </row>
    <row r="178" spans="1:15" ht="15" customHeight="1" x14ac:dyDescent="0.25">
      <c r="A178" s="165" t="s">
        <v>947</v>
      </c>
      <c r="B178" s="535" t="s">
        <v>1000</v>
      </c>
      <c r="C178" s="546"/>
      <c r="D178" s="254"/>
      <c r="G178" s="460"/>
      <c r="K178" s="531" t="s">
        <v>1076</v>
      </c>
      <c r="O178" s="246"/>
    </row>
    <row r="179" spans="1:15" ht="15" customHeight="1" x14ac:dyDescent="0.25">
      <c r="A179" s="406" t="s">
        <v>948</v>
      </c>
      <c r="B179" s="534" t="s">
        <v>1001</v>
      </c>
      <c r="C179" s="535"/>
      <c r="D179" s="254"/>
      <c r="G179" s="460"/>
      <c r="K179" s="531" t="s">
        <v>595</v>
      </c>
      <c r="O179" s="246"/>
    </row>
    <row r="180" spans="1:15" ht="15" customHeight="1" x14ac:dyDescent="0.25">
      <c r="A180" s="165" t="s">
        <v>949</v>
      </c>
      <c r="B180" s="535" t="s">
        <v>1002</v>
      </c>
      <c r="C180" s="546"/>
      <c r="D180" s="254"/>
      <c r="G180" s="460"/>
      <c r="K180" s="531" t="s">
        <v>596</v>
      </c>
      <c r="O180" s="246"/>
    </row>
    <row r="181" spans="1:15" ht="15" customHeight="1" x14ac:dyDescent="0.25">
      <c r="A181" s="406" t="s">
        <v>950</v>
      </c>
      <c r="B181" s="534" t="s">
        <v>1003</v>
      </c>
      <c r="C181" s="535"/>
      <c r="D181" s="254"/>
      <c r="G181" s="460"/>
      <c r="K181" s="531" t="s">
        <v>597</v>
      </c>
      <c r="O181" s="246"/>
    </row>
    <row r="182" spans="1:15" ht="15" customHeight="1" x14ac:dyDescent="0.25">
      <c r="A182" s="165" t="s">
        <v>951</v>
      </c>
      <c r="B182" s="535" t="s">
        <v>1004</v>
      </c>
      <c r="C182" s="546"/>
      <c r="D182" s="254"/>
      <c r="G182" s="460"/>
      <c r="K182" s="531" t="s">
        <v>598</v>
      </c>
      <c r="O182" s="246"/>
    </row>
    <row r="183" spans="1:15" ht="15" customHeight="1" x14ac:dyDescent="0.25">
      <c r="A183" s="406" t="s">
        <v>952</v>
      </c>
      <c r="B183" s="534" t="s">
        <v>1005</v>
      </c>
      <c r="C183" s="535"/>
      <c r="D183" s="254"/>
      <c r="G183" s="460"/>
      <c r="K183" s="531" t="s">
        <v>599</v>
      </c>
      <c r="O183" s="246"/>
    </row>
    <row r="184" spans="1:15" ht="15" customHeight="1" x14ac:dyDescent="0.25">
      <c r="A184" s="165" t="s">
        <v>953</v>
      </c>
      <c r="B184" s="535" t="s">
        <v>1006</v>
      </c>
      <c r="C184" s="546"/>
      <c r="D184" s="254"/>
      <c r="G184" s="460"/>
      <c r="K184" s="531" t="s">
        <v>1077</v>
      </c>
      <c r="O184" s="246"/>
    </row>
    <row r="185" spans="1:15" ht="27" customHeight="1" x14ac:dyDescent="0.25">
      <c r="A185" s="406" t="s">
        <v>954</v>
      </c>
      <c r="B185" s="534" t="s">
        <v>1007</v>
      </c>
      <c r="C185" s="535"/>
      <c r="D185" s="254"/>
      <c r="G185" s="460"/>
      <c r="K185" s="531" t="s">
        <v>600</v>
      </c>
      <c r="O185" s="246"/>
    </row>
    <row r="186" spans="1:15" ht="15" customHeight="1" x14ac:dyDescent="0.25">
      <c r="A186" s="165" t="s">
        <v>955</v>
      </c>
      <c r="B186" s="535" t="s">
        <v>1008</v>
      </c>
      <c r="C186" s="546"/>
      <c r="D186" s="254"/>
      <c r="G186" s="460"/>
      <c r="K186" s="531" t="s">
        <v>601</v>
      </c>
      <c r="O186" s="246"/>
    </row>
    <row r="187" spans="1:15" ht="15" customHeight="1" x14ac:dyDescent="0.25">
      <c r="A187" s="406" t="s">
        <v>956</v>
      </c>
      <c r="B187" s="534" t="s">
        <v>1009</v>
      </c>
      <c r="C187" s="535"/>
      <c r="D187" s="254"/>
      <c r="G187" s="460"/>
      <c r="K187" s="531" t="s">
        <v>602</v>
      </c>
      <c r="O187" s="246"/>
    </row>
    <row r="188" spans="1:15" ht="15" customHeight="1" x14ac:dyDescent="0.25">
      <c r="A188" s="165" t="s">
        <v>957</v>
      </c>
      <c r="B188" s="535" t="s">
        <v>1010</v>
      </c>
      <c r="C188" s="546"/>
      <c r="D188" s="254"/>
      <c r="G188" s="460"/>
      <c r="K188" s="531" t="s">
        <v>603</v>
      </c>
      <c r="O188" s="246"/>
    </row>
    <row r="189" spans="1:15" ht="15" customHeight="1" x14ac:dyDescent="0.25">
      <c r="A189" s="406" t="s">
        <v>958</v>
      </c>
      <c r="B189" s="534" t="s">
        <v>1011</v>
      </c>
      <c r="C189" s="535"/>
      <c r="D189" s="254"/>
      <c r="G189" s="460"/>
      <c r="K189" s="531" t="s">
        <v>604</v>
      </c>
      <c r="O189" s="246"/>
    </row>
    <row r="190" spans="1:15" ht="15" customHeight="1" x14ac:dyDescent="0.25">
      <c r="A190" s="165" t="s">
        <v>959</v>
      </c>
      <c r="B190" s="535" t="s">
        <v>1012</v>
      </c>
      <c r="C190" s="546"/>
      <c r="D190" s="254"/>
      <c r="G190" s="460"/>
      <c r="K190" s="531" t="s">
        <v>605</v>
      </c>
      <c r="O190" s="246"/>
    </row>
    <row r="191" spans="1:15" ht="15" customHeight="1" x14ac:dyDescent="0.25">
      <c r="A191" s="406" t="s">
        <v>960</v>
      </c>
      <c r="B191" s="534" t="s">
        <v>1013</v>
      </c>
      <c r="C191" s="535"/>
      <c r="D191" s="254"/>
      <c r="G191" s="460"/>
      <c r="K191" s="531" t="s">
        <v>606</v>
      </c>
      <c r="O191" s="246"/>
    </row>
    <row r="192" spans="1:15" ht="15" customHeight="1" x14ac:dyDescent="0.25">
      <c r="A192" s="165" t="s">
        <v>961</v>
      </c>
      <c r="B192" s="535" t="s">
        <v>1014</v>
      </c>
      <c r="C192" s="546"/>
      <c r="D192" s="254"/>
      <c r="G192" s="460"/>
      <c r="K192" s="531" t="s">
        <v>607</v>
      </c>
      <c r="O192" s="246"/>
    </row>
    <row r="193" spans="1:15" ht="15" customHeight="1" x14ac:dyDescent="0.25">
      <c r="A193" s="406" t="s">
        <v>962</v>
      </c>
      <c r="B193" s="534" t="s">
        <v>1015</v>
      </c>
      <c r="C193" s="535"/>
      <c r="D193" s="254"/>
      <c r="G193" s="460"/>
      <c r="K193" s="531" t="s">
        <v>608</v>
      </c>
      <c r="O193" s="246"/>
    </row>
    <row r="194" spans="1:15" ht="15" customHeight="1" x14ac:dyDescent="0.25">
      <c r="A194" s="165" t="s">
        <v>963</v>
      </c>
      <c r="B194" s="535" t="s">
        <v>1016</v>
      </c>
      <c r="C194" s="546"/>
      <c r="D194" s="254"/>
      <c r="G194" s="460"/>
      <c r="K194" s="531" t="s">
        <v>609</v>
      </c>
      <c r="O194" s="246"/>
    </row>
    <row r="195" spans="1:15" ht="15" customHeight="1" x14ac:dyDescent="0.25">
      <c r="A195" s="406" t="s">
        <v>964</v>
      </c>
      <c r="B195" s="534" t="s">
        <v>1017</v>
      </c>
      <c r="C195" s="535"/>
      <c r="D195" s="254"/>
      <c r="G195" s="460"/>
      <c r="K195" s="531" t="s">
        <v>610</v>
      </c>
      <c r="O195" s="246"/>
    </row>
    <row r="196" spans="1:15" ht="15" customHeight="1" x14ac:dyDescent="0.25">
      <c r="A196" s="406" t="s">
        <v>965</v>
      </c>
      <c r="B196" s="534" t="s">
        <v>1018</v>
      </c>
      <c r="C196" s="535"/>
      <c r="D196" s="254"/>
      <c r="G196" s="460"/>
      <c r="K196" s="531" t="s">
        <v>611</v>
      </c>
      <c r="O196" s="246"/>
    </row>
    <row r="197" spans="1:15" ht="15" customHeight="1" x14ac:dyDescent="0.25">
      <c r="A197" s="406" t="s">
        <v>966</v>
      </c>
      <c r="B197" s="534" t="s">
        <v>1019</v>
      </c>
      <c r="C197" s="535"/>
      <c r="D197" s="254"/>
      <c r="G197" s="460"/>
      <c r="K197" s="531" t="s">
        <v>612</v>
      </c>
      <c r="O197" s="246"/>
    </row>
    <row r="198" spans="1:15" ht="15" customHeight="1" x14ac:dyDescent="0.25">
      <c r="A198" s="406" t="s">
        <v>967</v>
      </c>
      <c r="B198" s="534" t="s">
        <v>1020</v>
      </c>
      <c r="C198" s="535"/>
      <c r="D198" s="254"/>
      <c r="G198" s="460"/>
      <c r="K198" s="531" t="s">
        <v>613</v>
      </c>
      <c r="O198" s="246"/>
    </row>
    <row r="199" spans="1:15" ht="15" customHeight="1" x14ac:dyDescent="0.25">
      <c r="A199" s="406" t="s">
        <v>968</v>
      </c>
      <c r="B199" s="534" t="s">
        <v>1021</v>
      </c>
      <c r="C199" s="535"/>
      <c r="D199" s="254"/>
      <c r="G199" s="460"/>
      <c r="K199" s="531" t="s">
        <v>614</v>
      </c>
      <c r="O199" s="246"/>
    </row>
    <row r="200" spans="1:15" s="249" customFormat="1" ht="15" customHeight="1" x14ac:dyDescent="0.25">
      <c r="A200" s="406" t="s">
        <v>969</v>
      </c>
      <c r="B200" s="534" t="s">
        <v>1022</v>
      </c>
      <c r="C200" s="535"/>
      <c r="D200" s="254"/>
      <c r="E200" s="245"/>
      <c r="F200" s="245"/>
      <c r="G200" s="460"/>
      <c r="H200" s="245"/>
      <c r="I200" s="245"/>
      <c r="J200" s="248"/>
      <c r="K200" s="531" t="s">
        <v>615</v>
      </c>
      <c r="O200" s="246"/>
    </row>
    <row r="201" spans="1:15" ht="15" customHeight="1" x14ac:dyDescent="0.25">
      <c r="A201" s="406" t="s">
        <v>970</v>
      </c>
      <c r="B201" s="534" t="s">
        <v>1023</v>
      </c>
      <c r="C201" s="535"/>
      <c r="D201" s="254"/>
      <c r="G201" s="460"/>
      <c r="K201" s="531" t="s">
        <v>616</v>
      </c>
      <c r="O201" s="246"/>
    </row>
    <row r="202" spans="1:15" ht="15" customHeight="1" x14ac:dyDescent="0.25">
      <c r="A202" s="406" t="s">
        <v>971</v>
      </c>
      <c r="B202" s="534" t="s">
        <v>1024</v>
      </c>
      <c r="C202" s="535"/>
      <c r="D202" s="254"/>
      <c r="G202" s="460"/>
      <c r="K202" s="531" t="s">
        <v>617</v>
      </c>
      <c r="O202" s="246"/>
    </row>
    <row r="203" spans="1:15" ht="15" customHeight="1" x14ac:dyDescent="0.25">
      <c r="A203" s="406" t="s">
        <v>972</v>
      </c>
      <c r="B203" s="534" t="s">
        <v>1025</v>
      </c>
      <c r="C203" s="535"/>
      <c r="D203" s="254"/>
      <c r="G203" s="460"/>
      <c r="K203" s="531" t="s">
        <v>1175</v>
      </c>
      <c r="O203" s="246"/>
    </row>
    <row r="204" spans="1:15" ht="15" customHeight="1" x14ac:dyDescent="0.25">
      <c r="A204" s="406" t="s">
        <v>973</v>
      </c>
      <c r="B204" s="534" t="s">
        <v>1026</v>
      </c>
      <c r="C204" s="535"/>
      <c r="D204" s="254"/>
      <c r="G204" s="460"/>
      <c r="K204" s="531" t="s">
        <v>618</v>
      </c>
      <c r="O204" s="246"/>
    </row>
    <row r="205" spans="1:15" ht="15" customHeight="1" x14ac:dyDescent="0.25">
      <c r="A205" s="406" t="s">
        <v>974</v>
      </c>
      <c r="B205" s="534" t="s">
        <v>1027</v>
      </c>
      <c r="C205" s="535"/>
      <c r="D205" s="254"/>
      <c r="G205" s="460"/>
      <c r="K205" s="531" t="s">
        <v>619</v>
      </c>
      <c r="O205" s="246"/>
    </row>
    <row r="206" spans="1:15" ht="15" customHeight="1" x14ac:dyDescent="0.25">
      <c r="A206" s="406" t="s">
        <v>975</v>
      </c>
      <c r="B206" s="534" t="s">
        <v>1028</v>
      </c>
      <c r="C206" s="535"/>
      <c r="D206" s="254"/>
      <c r="G206" s="460"/>
      <c r="K206" s="531" t="s">
        <v>620</v>
      </c>
      <c r="O206" s="246"/>
    </row>
    <row r="207" spans="1:15" ht="15" customHeight="1" x14ac:dyDescent="0.25">
      <c r="A207" s="406" t="s">
        <v>976</v>
      </c>
      <c r="B207" s="534" t="s">
        <v>1029</v>
      </c>
      <c r="C207" s="535"/>
      <c r="D207" s="254"/>
      <c r="G207" s="460"/>
      <c r="K207" s="531" t="s">
        <v>621</v>
      </c>
      <c r="O207" s="246"/>
    </row>
    <row r="208" spans="1:15" ht="15" customHeight="1" x14ac:dyDescent="0.25">
      <c r="A208" s="406" t="s">
        <v>977</v>
      </c>
      <c r="B208" s="534" t="s">
        <v>1030</v>
      </c>
      <c r="C208" s="535"/>
      <c r="D208" s="254"/>
      <c r="G208" s="460"/>
      <c r="K208" s="531" t="s">
        <v>622</v>
      </c>
      <c r="O208" s="246"/>
    </row>
    <row r="209" spans="1:15" ht="15" customHeight="1" x14ac:dyDescent="0.25">
      <c r="A209" s="406" t="s">
        <v>978</v>
      </c>
      <c r="B209" s="534" t="s">
        <v>1031</v>
      </c>
      <c r="C209" s="535"/>
      <c r="D209" s="254"/>
      <c r="G209" s="460"/>
      <c r="K209" s="531" t="s">
        <v>623</v>
      </c>
      <c r="O209" s="246"/>
    </row>
    <row r="210" spans="1:15" ht="15" customHeight="1" x14ac:dyDescent="0.25">
      <c r="A210" s="406" t="s">
        <v>979</v>
      </c>
      <c r="B210" s="534" t="s">
        <v>1032</v>
      </c>
      <c r="C210" s="535"/>
      <c r="D210" s="254"/>
      <c r="G210" s="460"/>
      <c r="K210" s="531" t="s">
        <v>624</v>
      </c>
      <c r="O210" s="246"/>
    </row>
    <row r="211" spans="1:15" ht="15" customHeight="1" x14ac:dyDescent="0.25">
      <c r="A211" s="406" t="s">
        <v>980</v>
      </c>
      <c r="B211" s="534" t="s">
        <v>1033</v>
      </c>
      <c r="C211" s="535"/>
      <c r="D211" s="254"/>
      <c r="G211" s="460"/>
      <c r="K211" s="531" t="s">
        <v>625</v>
      </c>
      <c r="O211" s="246"/>
    </row>
    <row r="212" spans="1:15" ht="15" customHeight="1" x14ac:dyDescent="0.25">
      <c r="A212" s="406" t="s">
        <v>981</v>
      </c>
      <c r="B212" s="534" t="s">
        <v>1034</v>
      </c>
      <c r="C212" s="535"/>
      <c r="D212" s="254"/>
      <c r="G212" s="460"/>
      <c r="K212" s="531" t="s">
        <v>626</v>
      </c>
      <c r="O212" s="246"/>
    </row>
    <row r="213" spans="1:15" ht="15" customHeight="1" x14ac:dyDescent="0.25">
      <c r="A213" s="406" t="s">
        <v>982</v>
      </c>
      <c r="B213" s="534" t="s">
        <v>1035</v>
      </c>
      <c r="C213" s="535"/>
      <c r="D213" s="254"/>
      <c r="G213" s="460"/>
      <c r="K213" s="531" t="s">
        <v>627</v>
      </c>
      <c r="O213" s="246"/>
    </row>
    <row r="214" spans="1:15" ht="15" customHeight="1" x14ac:dyDescent="0.25">
      <c r="A214" s="406" t="s">
        <v>983</v>
      </c>
      <c r="B214" s="534" t="s">
        <v>1036</v>
      </c>
      <c r="C214" s="535"/>
      <c r="D214" s="254"/>
      <c r="G214" s="460"/>
      <c r="K214" s="531" t="s">
        <v>628</v>
      </c>
      <c r="O214" s="246"/>
    </row>
    <row r="215" spans="1:15" ht="15" customHeight="1" x14ac:dyDescent="0.25">
      <c r="A215" s="406" t="s">
        <v>984</v>
      </c>
      <c r="B215" s="534" t="s">
        <v>1037</v>
      </c>
      <c r="C215" s="535"/>
      <c r="D215" s="254"/>
      <c r="G215" s="460"/>
      <c r="K215" s="531" t="s">
        <v>629</v>
      </c>
      <c r="O215" s="246"/>
    </row>
    <row r="216" spans="1:15" ht="15" customHeight="1" x14ac:dyDescent="0.25">
      <c r="A216" s="406" t="s">
        <v>985</v>
      </c>
      <c r="B216" s="534" t="s">
        <v>1038</v>
      </c>
      <c r="C216" s="535"/>
      <c r="D216" s="254"/>
      <c r="G216" s="460"/>
      <c r="K216" s="531" t="s">
        <v>630</v>
      </c>
      <c r="O216" s="246"/>
    </row>
    <row r="217" spans="1:15" ht="15" customHeight="1" x14ac:dyDescent="0.25">
      <c r="A217" s="406" t="s">
        <v>986</v>
      </c>
      <c r="B217" s="534" t="s">
        <v>1039</v>
      </c>
      <c r="C217" s="535"/>
      <c r="D217" s="254"/>
      <c r="G217" s="460"/>
      <c r="K217" s="531" t="s">
        <v>631</v>
      </c>
      <c r="O217" s="246"/>
    </row>
    <row r="218" spans="1:15" ht="15" customHeight="1" x14ac:dyDescent="0.25">
      <c r="A218" s="406" t="s">
        <v>987</v>
      </c>
      <c r="B218" s="534" t="s">
        <v>1040</v>
      </c>
      <c r="C218" s="535"/>
      <c r="D218" s="254"/>
      <c r="G218" s="460"/>
      <c r="K218" s="531" t="s">
        <v>632</v>
      </c>
      <c r="O218" s="246"/>
    </row>
    <row r="219" spans="1:15" ht="15" customHeight="1" x14ac:dyDescent="0.25">
      <c r="A219" s="406" t="s">
        <v>988</v>
      </c>
      <c r="B219" s="534" t="s">
        <v>1041</v>
      </c>
      <c r="C219" s="535"/>
      <c r="D219" s="254"/>
      <c r="G219" s="460"/>
      <c r="K219" s="531" t="s">
        <v>633</v>
      </c>
      <c r="O219" s="246"/>
    </row>
    <row r="220" spans="1:15" ht="15" customHeight="1" x14ac:dyDescent="0.25">
      <c r="A220" s="406" t="s">
        <v>989</v>
      </c>
      <c r="B220" s="534" t="s">
        <v>1042</v>
      </c>
      <c r="C220" s="535"/>
      <c r="D220" s="254"/>
      <c r="G220" s="460"/>
      <c r="K220" s="531" t="s">
        <v>634</v>
      </c>
      <c r="O220" s="246"/>
    </row>
    <row r="221" spans="1:15" ht="15" customHeight="1" x14ac:dyDescent="0.25">
      <c r="A221" s="406" t="s">
        <v>990</v>
      </c>
      <c r="B221" s="534" t="s">
        <v>1043</v>
      </c>
      <c r="C221" s="535"/>
      <c r="D221" s="254"/>
      <c r="G221" s="460"/>
      <c r="K221" s="531" t="s">
        <v>635</v>
      </c>
      <c r="O221" s="246"/>
    </row>
    <row r="222" spans="1:15" ht="15" customHeight="1" x14ac:dyDescent="0.25">
      <c r="A222" s="406" t="s">
        <v>991</v>
      </c>
      <c r="B222" s="534" t="s">
        <v>1044</v>
      </c>
      <c r="C222" s="535"/>
      <c r="D222" s="254"/>
      <c r="G222" s="460"/>
      <c r="K222" s="531" t="s">
        <v>636</v>
      </c>
      <c r="O222" s="246"/>
    </row>
    <row r="223" spans="1:15" ht="15" customHeight="1" x14ac:dyDescent="0.25">
      <c r="A223" s="406" t="s">
        <v>992</v>
      </c>
      <c r="B223" s="534" t="s">
        <v>1045</v>
      </c>
      <c r="C223" s="535"/>
      <c r="D223" s="254"/>
      <c r="G223" s="460"/>
      <c r="K223" s="531" t="s">
        <v>637</v>
      </c>
      <c r="O223" s="246"/>
    </row>
    <row r="224" spans="1:15" ht="15" customHeight="1" x14ac:dyDescent="0.25">
      <c r="A224" s="406" t="s">
        <v>993</v>
      </c>
      <c r="B224" s="534" t="s">
        <v>1046</v>
      </c>
      <c r="C224" s="535"/>
      <c r="D224" s="254"/>
      <c r="G224" s="460"/>
      <c r="K224" s="531" t="s">
        <v>638</v>
      </c>
      <c r="O224" s="246"/>
    </row>
    <row r="225" spans="1:15" ht="15" customHeight="1" thickBot="1" x14ac:dyDescent="0.3">
      <c r="A225" s="470" t="s">
        <v>994</v>
      </c>
      <c r="B225" s="536" t="s">
        <v>1047</v>
      </c>
      <c r="C225" s="537"/>
      <c r="D225" s="471"/>
      <c r="E225" s="472"/>
      <c r="F225" s="472"/>
      <c r="G225" s="473"/>
      <c r="K225" s="531" t="s">
        <v>639</v>
      </c>
      <c r="O225" s="246"/>
    </row>
    <row r="226" spans="1:15" x14ac:dyDescent="0.25">
      <c r="K226" s="531" t="s">
        <v>640</v>
      </c>
      <c r="O226" s="246"/>
    </row>
    <row r="227" spans="1:15" x14ac:dyDescent="0.25">
      <c r="K227" s="531" t="s">
        <v>641</v>
      </c>
      <c r="O227" s="246"/>
    </row>
    <row r="228" spans="1:15" x14ac:dyDescent="0.25">
      <c r="K228" s="531" t="s">
        <v>642</v>
      </c>
      <c r="O228" s="246"/>
    </row>
    <row r="229" spans="1:15" x14ac:dyDescent="0.25">
      <c r="K229" s="531" t="s">
        <v>643</v>
      </c>
      <c r="O229" s="246"/>
    </row>
    <row r="230" spans="1:15" x14ac:dyDescent="0.25">
      <c r="K230" s="531" t="s">
        <v>644</v>
      </c>
      <c r="O230" s="246"/>
    </row>
    <row r="231" spans="1:15" x14ac:dyDescent="0.25">
      <c r="K231" s="531" t="s">
        <v>645</v>
      </c>
      <c r="O231" s="246"/>
    </row>
    <row r="232" spans="1:15" x14ac:dyDescent="0.25">
      <c r="K232" s="531" t="s">
        <v>646</v>
      </c>
      <c r="O232" s="246"/>
    </row>
    <row r="233" spans="1:15" x14ac:dyDescent="0.25">
      <c r="K233" s="531" t="s">
        <v>647</v>
      </c>
      <c r="O233" s="246"/>
    </row>
    <row r="234" spans="1:15" x14ac:dyDescent="0.25">
      <c r="K234" s="531" t="s">
        <v>648</v>
      </c>
      <c r="O234" s="246"/>
    </row>
    <row r="235" spans="1:15" x14ac:dyDescent="0.25">
      <c r="K235" s="531" t="s">
        <v>649</v>
      </c>
      <c r="O235" s="246"/>
    </row>
    <row r="236" spans="1:15" x14ac:dyDescent="0.25">
      <c r="K236" s="531" t="s">
        <v>650</v>
      </c>
      <c r="O236" s="246"/>
    </row>
    <row r="237" spans="1:15" x14ac:dyDescent="0.25">
      <c r="K237" s="531" t="s">
        <v>651</v>
      </c>
      <c r="O237" s="246"/>
    </row>
    <row r="238" spans="1:15" x14ac:dyDescent="0.25">
      <c r="K238" s="531" t="s">
        <v>652</v>
      </c>
      <c r="O238" s="246"/>
    </row>
    <row r="239" spans="1:15" x14ac:dyDescent="0.25">
      <c r="K239" s="531" t="s">
        <v>653</v>
      </c>
      <c r="O239" s="246"/>
    </row>
    <row r="240" spans="1:15" x14ac:dyDescent="0.25">
      <c r="K240" s="531" t="s">
        <v>654</v>
      </c>
      <c r="O240" s="246"/>
    </row>
    <row r="241" spans="11:15" x14ac:dyDescent="0.25">
      <c r="K241" s="531" t="s">
        <v>655</v>
      </c>
      <c r="O241" s="246"/>
    </row>
    <row r="242" spans="11:15" x14ac:dyDescent="0.25">
      <c r="K242" s="531" t="s">
        <v>656</v>
      </c>
      <c r="O242" s="246"/>
    </row>
    <row r="243" spans="11:15" x14ac:dyDescent="0.25">
      <c r="K243" s="531" t="s">
        <v>1423</v>
      </c>
      <c r="O243" s="246"/>
    </row>
    <row r="244" spans="11:15" x14ac:dyDescent="0.25">
      <c r="K244" s="531" t="s">
        <v>1424</v>
      </c>
      <c r="O244" s="246"/>
    </row>
    <row r="245" spans="11:15" x14ac:dyDescent="0.25">
      <c r="K245" s="531" t="s">
        <v>657</v>
      </c>
      <c r="O245" s="246"/>
    </row>
    <row r="246" spans="11:15" x14ac:dyDescent="0.25">
      <c r="K246" s="531" t="s">
        <v>658</v>
      </c>
      <c r="O246" s="246"/>
    </row>
    <row r="247" spans="11:15" x14ac:dyDescent="0.25">
      <c r="K247" s="531" t="s">
        <v>659</v>
      </c>
      <c r="O247" s="246"/>
    </row>
    <row r="248" spans="11:15" x14ac:dyDescent="0.25">
      <c r="K248" s="531" t="s">
        <v>660</v>
      </c>
      <c r="O248" s="246"/>
    </row>
    <row r="249" spans="11:15" x14ac:dyDescent="0.25">
      <c r="K249" s="531" t="s">
        <v>1341</v>
      </c>
      <c r="O249" s="246"/>
    </row>
    <row r="250" spans="11:15" x14ac:dyDescent="0.25">
      <c r="K250" s="531" t="s">
        <v>661</v>
      </c>
      <c r="O250" s="246"/>
    </row>
    <row r="251" spans="11:15" x14ac:dyDescent="0.25">
      <c r="K251" s="531" t="s">
        <v>662</v>
      </c>
      <c r="O251" s="246"/>
    </row>
    <row r="252" spans="11:15" x14ac:dyDescent="0.25">
      <c r="K252" s="531" t="s">
        <v>663</v>
      </c>
      <c r="O252" s="246"/>
    </row>
    <row r="253" spans="11:15" x14ac:dyDescent="0.25">
      <c r="K253" s="531" t="s">
        <v>664</v>
      </c>
      <c r="O253" s="246"/>
    </row>
    <row r="254" spans="11:15" x14ac:dyDescent="0.25">
      <c r="K254" s="531" t="s">
        <v>665</v>
      </c>
      <c r="O254" s="246"/>
    </row>
    <row r="255" spans="11:15" x14ac:dyDescent="0.25">
      <c r="K255" s="531" t="s">
        <v>666</v>
      </c>
      <c r="O255" s="246"/>
    </row>
    <row r="256" spans="11:15" x14ac:dyDescent="0.25">
      <c r="K256" s="531" t="s">
        <v>667</v>
      </c>
      <c r="O256" s="246"/>
    </row>
    <row r="257" spans="11:15" x14ac:dyDescent="0.25">
      <c r="K257" s="531" t="s">
        <v>668</v>
      </c>
      <c r="O257" s="246"/>
    </row>
    <row r="258" spans="11:15" x14ac:dyDescent="0.25">
      <c r="K258" s="531" t="s">
        <v>669</v>
      </c>
      <c r="O258" s="246"/>
    </row>
    <row r="259" spans="11:15" x14ac:dyDescent="0.25">
      <c r="K259" s="531" t="s">
        <v>670</v>
      </c>
      <c r="O259" s="246"/>
    </row>
    <row r="260" spans="11:15" x14ac:dyDescent="0.25">
      <c r="K260" s="531" t="s">
        <v>671</v>
      </c>
      <c r="O260" s="246"/>
    </row>
    <row r="261" spans="11:15" x14ac:dyDescent="0.25">
      <c r="K261" s="531" t="s">
        <v>672</v>
      </c>
      <c r="O261" s="246"/>
    </row>
    <row r="262" spans="11:15" x14ac:dyDescent="0.25">
      <c r="K262" s="531" t="s">
        <v>673</v>
      </c>
      <c r="O262" s="246"/>
    </row>
    <row r="263" spans="11:15" x14ac:dyDescent="0.25">
      <c r="K263" s="531" t="s">
        <v>674</v>
      </c>
      <c r="O263" s="246"/>
    </row>
    <row r="264" spans="11:15" x14ac:dyDescent="0.25">
      <c r="K264" s="531" t="s">
        <v>675</v>
      </c>
      <c r="O264" s="246"/>
    </row>
    <row r="265" spans="11:15" x14ac:dyDescent="0.25">
      <c r="K265" s="531" t="s">
        <v>676</v>
      </c>
      <c r="O265" s="246"/>
    </row>
    <row r="266" spans="11:15" x14ac:dyDescent="0.25">
      <c r="K266" s="531" t="s">
        <v>677</v>
      </c>
      <c r="O266" s="246"/>
    </row>
    <row r="267" spans="11:15" x14ac:dyDescent="0.25">
      <c r="K267" s="531" t="s">
        <v>678</v>
      </c>
      <c r="O267" s="246"/>
    </row>
    <row r="268" spans="11:15" x14ac:dyDescent="0.25">
      <c r="K268" s="531" t="s">
        <v>679</v>
      </c>
      <c r="O268" s="246"/>
    </row>
    <row r="269" spans="11:15" x14ac:dyDescent="0.25">
      <c r="K269" s="531" t="s">
        <v>680</v>
      </c>
      <c r="O269" s="246"/>
    </row>
    <row r="270" spans="11:15" x14ac:dyDescent="0.25">
      <c r="K270" s="531" t="s">
        <v>681</v>
      </c>
      <c r="O270" s="246"/>
    </row>
    <row r="271" spans="11:15" x14ac:dyDescent="0.25">
      <c r="K271" s="531" t="s">
        <v>682</v>
      </c>
      <c r="O271" s="246"/>
    </row>
    <row r="272" spans="11:15" x14ac:dyDescent="0.25">
      <c r="K272" s="531" t="s">
        <v>683</v>
      </c>
      <c r="O272" s="246"/>
    </row>
    <row r="273" spans="11:15" x14ac:dyDescent="0.25">
      <c r="K273" s="531" t="s">
        <v>1245</v>
      </c>
      <c r="O273" s="246"/>
    </row>
    <row r="274" spans="11:15" x14ac:dyDescent="0.25">
      <c r="K274" s="531" t="s">
        <v>684</v>
      </c>
      <c r="O274" s="246"/>
    </row>
    <row r="275" spans="11:15" x14ac:dyDescent="0.25">
      <c r="K275" s="531" t="s">
        <v>1176</v>
      </c>
      <c r="O275" s="246"/>
    </row>
    <row r="276" spans="11:15" x14ac:dyDescent="0.25">
      <c r="K276" s="531" t="s">
        <v>685</v>
      </c>
      <c r="O276" s="246"/>
    </row>
    <row r="277" spans="11:15" x14ac:dyDescent="0.25">
      <c r="K277" s="531" t="s">
        <v>686</v>
      </c>
      <c r="O277" s="246"/>
    </row>
    <row r="278" spans="11:15" x14ac:dyDescent="0.25">
      <c r="K278" s="531" t="s">
        <v>687</v>
      </c>
      <c r="O278" s="246"/>
    </row>
    <row r="279" spans="11:15" x14ac:dyDescent="0.25">
      <c r="K279" s="531" t="s">
        <v>688</v>
      </c>
      <c r="O279" s="246"/>
    </row>
    <row r="280" spans="11:15" x14ac:dyDescent="0.25">
      <c r="K280" s="531" t="s">
        <v>689</v>
      </c>
      <c r="O280" s="246"/>
    </row>
    <row r="281" spans="11:15" x14ac:dyDescent="0.25">
      <c r="K281" s="531" t="s">
        <v>690</v>
      </c>
      <c r="O281" s="246"/>
    </row>
    <row r="282" spans="11:15" x14ac:dyDescent="0.25">
      <c r="K282" s="531" t="s">
        <v>691</v>
      </c>
      <c r="O282" s="246"/>
    </row>
    <row r="283" spans="11:15" x14ac:dyDescent="0.25">
      <c r="K283" s="531" t="s">
        <v>692</v>
      </c>
      <c r="O283" s="246"/>
    </row>
    <row r="284" spans="11:15" x14ac:dyDescent="0.25">
      <c r="K284" s="531" t="s">
        <v>693</v>
      </c>
      <c r="O284" s="246"/>
    </row>
    <row r="285" spans="11:15" x14ac:dyDescent="0.25">
      <c r="K285" s="531" t="s">
        <v>694</v>
      </c>
      <c r="O285" s="246"/>
    </row>
    <row r="286" spans="11:15" x14ac:dyDescent="0.25">
      <c r="K286" s="531" t="s">
        <v>695</v>
      </c>
      <c r="O286" s="246"/>
    </row>
    <row r="287" spans="11:15" x14ac:dyDescent="0.25">
      <c r="K287" s="531" t="s">
        <v>696</v>
      </c>
      <c r="O287" s="246"/>
    </row>
    <row r="288" spans="11:15" x14ac:dyDescent="0.25">
      <c r="K288" s="531" t="s">
        <v>697</v>
      </c>
      <c r="O288" s="246"/>
    </row>
    <row r="289" spans="11:15" x14ac:dyDescent="0.25">
      <c r="K289" s="531" t="s">
        <v>698</v>
      </c>
      <c r="O289" s="246"/>
    </row>
    <row r="290" spans="11:15" x14ac:dyDescent="0.25">
      <c r="K290" s="531" t="s">
        <v>699</v>
      </c>
      <c r="O290" s="246"/>
    </row>
    <row r="291" spans="11:15" x14ac:dyDescent="0.25">
      <c r="K291" s="531" t="s">
        <v>700</v>
      </c>
      <c r="O291" s="246"/>
    </row>
    <row r="292" spans="11:15" x14ac:dyDescent="0.25">
      <c r="K292" s="531" t="s">
        <v>701</v>
      </c>
      <c r="O292" s="246"/>
    </row>
    <row r="293" spans="11:15" x14ac:dyDescent="0.25">
      <c r="K293" s="531" t="s">
        <v>702</v>
      </c>
      <c r="O293" s="246"/>
    </row>
    <row r="294" spans="11:15" x14ac:dyDescent="0.25">
      <c r="K294" s="531" t="s">
        <v>703</v>
      </c>
      <c r="O294" s="246"/>
    </row>
    <row r="295" spans="11:15" x14ac:dyDescent="0.25">
      <c r="K295" s="531" t="s">
        <v>704</v>
      </c>
      <c r="O295" s="246"/>
    </row>
    <row r="296" spans="11:15" x14ac:dyDescent="0.25">
      <c r="K296" s="531" t="s">
        <v>705</v>
      </c>
      <c r="O296" s="246"/>
    </row>
    <row r="297" spans="11:15" x14ac:dyDescent="0.25">
      <c r="K297" s="531" t="s">
        <v>706</v>
      </c>
      <c r="O297" s="246"/>
    </row>
    <row r="298" spans="11:15" x14ac:dyDescent="0.25">
      <c r="K298" s="531" t="s">
        <v>707</v>
      </c>
      <c r="O298" s="246"/>
    </row>
    <row r="299" spans="11:15" x14ac:dyDescent="0.25">
      <c r="K299" s="531" t="s">
        <v>1246</v>
      </c>
      <c r="O299" s="246"/>
    </row>
    <row r="300" spans="11:15" x14ac:dyDescent="0.25">
      <c r="K300" s="531" t="s">
        <v>708</v>
      </c>
      <c r="O300" s="246"/>
    </row>
    <row r="301" spans="11:15" x14ac:dyDescent="0.25">
      <c r="K301" s="531" t="s">
        <v>709</v>
      </c>
      <c r="O301" s="246"/>
    </row>
    <row r="302" spans="11:15" x14ac:dyDescent="0.25">
      <c r="K302" s="531" t="s">
        <v>710</v>
      </c>
      <c r="O302" s="246"/>
    </row>
    <row r="303" spans="11:15" x14ac:dyDescent="0.25">
      <c r="K303" s="531" t="s">
        <v>711</v>
      </c>
      <c r="O303" s="246"/>
    </row>
    <row r="304" spans="11:15" x14ac:dyDescent="0.25">
      <c r="K304" s="531" t="s">
        <v>712</v>
      </c>
      <c r="O304" s="246"/>
    </row>
    <row r="305" spans="11:15" x14ac:dyDescent="0.25">
      <c r="K305" s="531" t="s">
        <v>713</v>
      </c>
      <c r="O305" s="246"/>
    </row>
    <row r="306" spans="11:15" x14ac:dyDescent="0.25">
      <c r="K306" s="531" t="s">
        <v>714</v>
      </c>
      <c r="O306" s="246"/>
    </row>
    <row r="307" spans="11:15" x14ac:dyDescent="0.25">
      <c r="K307" s="531" t="s">
        <v>715</v>
      </c>
      <c r="O307" s="246"/>
    </row>
    <row r="308" spans="11:15" x14ac:dyDescent="0.25">
      <c r="K308" s="531" t="s">
        <v>716</v>
      </c>
      <c r="O308" s="246"/>
    </row>
    <row r="309" spans="11:15" x14ac:dyDescent="0.25">
      <c r="K309" s="531" t="s">
        <v>717</v>
      </c>
      <c r="O309" s="246"/>
    </row>
    <row r="310" spans="11:15" x14ac:dyDescent="0.25">
      <c r="K310" s="531" t="s">
        <v>718</v>
      </c>
      <c r="O310" s="246"/>
    </row>
    <row r="311" spans="11:15" x14ac:dyDescent="0.25">
      <c r="K311" s="531" t="s">
        <v>1247</v>
      </c>
      <c r="O311" s="246"/>
    </row>
    <row r="312" spans="11:15" x14ac:dyDescent="0.25">
      <c r="K312" s="531" t="s">
        <v>719</v>
      </c>
      <c r="O312" s="246"/>
    </row>
    <row r="313" spans="11:15" x14ac:dyDescent="0.25">
      <c r="K313" s="531" t="s">
        <v>720</v>
      </c>
      <c r="O313" s="246"/>
    </row>
    <row r="314" spans="11:15" x14ac:dyDescent="0.25">
      <c r="K314" s="531" t="s">
        <v>1248</v>
      </c>
      <c r="O314" s="246"/>
    </row>
    <row r="315" spans="11:15" x14ac:dyDescent="0.25">
      <c r="K315" s="531" t="s">
        <v>721</v>
      </c>
      <c r="O315" s="246"/>
    </row>
    <row r="316" spans="11:15" x14ac:dyDescent="0.25">
      <c r="K316" s="531" t="s">
        <v>722</v>
      </c>
      <c r="O316" s="246"/>
    </row>
    <row r="317" spans="11:15" x14ac:dyDescent="0.25">
      <c r="K317" s="531" t="s">
        <v>723</v>
      </c>
      <c r="O317" s="246"/>
    </row>
    <row r="318" spans="11:15" x14ac:dyDescent="0.25">
      <c r="K318" s="531" t="s">
        <v>724</v>
      </c>
      <c r="O318" s="246"/>
    </row>
    <row r="319" spans="11:15" x14ac:dyDescent="0.25">
      <c r="K319" s="531" t="s">
        <v>725</v>
      </c>
      <c r="O319" s="246"/>
    </row>
    <row r="320" spans="11:15" x14ac:dyDescent="0.25">
      <c r="K320" s="531" t="s">
        <v>726</v>
      </c>
      <c r="O320" s="246"/>
    </row>
    <row r="321" spans="11:15" x14ac:dyDescent="0.25">
      <c r="K321" s="531" t="s">
        <v>727</v>
      </c>
      <c r="O321" s="246"/>
    </row>
    <row r="322" spans="11:15" x14ac:dyDescent="0.25">
      <c r="K322" s="531" t="s">
        <v>728</v>
      </c>
      <c r="O322" s="246"/>
    </row>
    <row r="323" spans="11:15" x14ac:dyDescent="0.25">
      <c r="K323" s="531" t="s">
        <v>729</v>
      </c>
      <c r="O323" s="246"/>
    </row>
    <row r="324" spans="11:15" x14ac:dyDescent="0.25">
      <c r="K324" s="531" t="s">
        <v>730</v>
      </c>
      <c r="O324" s="246"/>
    </row>
    <row r="325" spans="11:15" x14ac:dyDescent="0.25">
      <c r="K325" s="531" t="s">
        <v>731</v>
      </c>
      <c r="O325" s="246"/>
    </row>
    <row r="326" spans="11:15" x14ac:dyDescent="0.25">
      <c r="K326" s="531" t="s">
        <v>732</v>
      </c>
      <c r="O326" s="246"/>
    </row>
    <row r="327" spans="11:15" x14ac:dyDescent="0.25">
      <c r="K327" s="531" t="s">
        <v>733</v>
      </c>
      <c r="O327" s="246"/>
    </row>
    <row r="328" spans="11:15" x14ac:dyDescent="0.25">
      <c r="K328" s="531" t="s">
        <v>734</v>
      </c>
      <c r="O328" s="246"/>
    </row>
    <row r="329" spans="11:15" x14ac:dyDescent="0.25">
      <c r="K329" s="531" t="s">
        <v>735</v>
      </c>
      <c r="O329" s="246"/>
    </row>
    <row r="330" spans="11:15" x14ac:dyDescent="0.25">
      <c r="K330" s="531" t="s">
        <v>736</v>
      </c>
      <c r="O330" s="246"/>
    </row>
    <row r="331" spans="11:15" x14ac:dyDescent="0.25">
      <c r="K331" s="531" t="s">
        <v>737</v>
      </c>
      <c r="O331" s="246"/>
    </row>
    <row r="332" spans="11:15" x14ac:dyDescent="0.25">
      <c r="K332" s="531" t="s">
        <v>738</v>
      </c>
      <c r="O332" s="246"/>
    </row>
    <row r="333" spans="11:15" x14ac:dyDescent="0.25">
      <c r="K333" s="531" t="s">
        <v>1425</v>
      </c>
      <c r="O333" s="246"/>
    </row>
    <row r="334" spans="11:15" x14ac:dyDescent="0.25">
      <c r="K334" s="531" t="s">
        <v>739</v>
      </c>
      <c r="O334" s="246"/>
    </row>
    <row r="335" spans="11:15" x14ac:dyDescent="0.25">
      <c r="K335" s="531" t="s">
        <v>740</v>
      </c>
      <c r="O335" s="246"/>
    </row>
    <row r="336" spans="11:15" x14ac:dyDescent="0.25">
      <c r="K336" s="531" t="s">
        <v>741</v>
      </c>
      <c r="O336" s="246"/>
    </row>
    <row r="337" spans="11:15" x14ac:dyDescent="0.25">
      <c r="K337" s="531" t="s">
        <v>742</v>
      </c>
      <c r="O337" s="246"/>
    </row>
    <row r="338" spans="11:15" x14ac:dyDescent="0.25">
      <c r="K338" s="531" t="s">
        <v>743</v>
      </c>
      <c r="O338" s="246"/>
    </row>
    <row r="339" spans="11:15" x14ac:dyDescent="0.25">
      <c r="K339" s="531" t="s">
        <v>744</v>
      </c>
      <c r="O339" s="246"/>
    </row>
    <row r="340" spans="11:15" x14ac:dyDescent="0.25">
      <c r="K340" s="531" t="s">
        <v>745</v>
      </c>
      <c r="O340" s="246"/>
    </row>
    <row r="341" spans="11:15" x14ac:dyDescent="0.25">
      <c r="K341" s="531" t="s">
        <v>746</v>
      </c>
      <c r="O341" s="246"/>
    </row>
    <row r="342" spans="11:15" x14ac:dyDescent="0.25">
      <c r="K342" s="531" t="s">
        <v>747</v>
      </c>
      <c r="O342" s="246"/>
    </row>
    <row r="343" spans="11:15" x14ac:dyDescent="0.25">
      <c r="K343" s="531" t="s">
        <v>748</v>
      </c>
      <c r="O343" s="246"/>
    </row>
    <row r="344" spans="11:15" x14ac:dyDescent="0.25">
      <c r="K344" s="531" t="s">
        <v>749</v>
      </c>
      <c r="O344" s="246"/>
    </row>
    <row r="345" spans="11:15" x14ac:dyDescent="0.25">
      <c r="K345" s="531" t="s">
        <v>750</v>
      </c>
      <c r="O345" s="246"/>
    </row>
    <row r="346" spans="11:15" x14ac:dyDescent="0.25">
      <c r="K346" s="531" t="s">
        <v>751</v>
      </c>
      <c r="O346" s="246"/>
    </row>
    <row r="347" spans="11:15" x14ac:dyDescent="0.25">
      <c r="K347" s="531" t="s">
        <v>752</v>
      </c>
      <c r="O347" s="246"/>
    </row>
    <row r="348" spans="11:15" x14ac:dyDescent="0.25">
      <c r="K348" s="531" t="s">
        <v>753</v>
      </c>
      <c r="O348" s="246"/>
    </row>
    <row r="349" spans="11:15" x14ac:dyDescent="0.25">
      <c r="K349" s="531" t="s">
        <v>754</v>
      </c>
      <c r="O349" s="246"/>
    </row>
    <row r="350" spans="11:15" x14ac:dyDescent="0.25">
      <c r="K350" s="531" t="s">
        <v>755</v>
      </c>
      <c r="O350" s="246"/>
    </row>
    <row r="351" spans="11:15" x14ac:dyDescent="0.25">
      <c r="K351" s="531" t="s">
        <v>756</v>
      </c>
      <c r="O351" s="246"/>
    </row>
    <row r="352" spans="11:15" x14ac:dyDescent="0.25">
      <c r="K352" s="531" t="s">
        <v>757</v>
      </c>
      <c r="O352" s="246"/>
    </row>
    <row r="353" spans="11:15" x14ac:dyDescent="0.25">
      <c r="K353" s="531" t="s">
        <v>758</v>
      </c>
      <c r="O353" s="246"/>
    </row>
    <row r="354" spans="11:15" x14ac:dyDescent="0.25">
      <c r="K354" s="531" t="s">
        <v>759</v>
      </c>
      <c r="O354" s="246"/>
    </row>
    <row r="355" spans="11:15" x14ac:dyDescent="0.25">
      <c r="K355" s="531" t="s">
        <v>760</v>
      </c>
      <c r="O355" s="246"/>
    </row>
    <row r="356" spans="11:15" x14ac:dyDescent="0.25">
      <c r="K356" s="531" t="s">
        <v>761</v>
      </c>
      <c r="O356" s="246"/>
    </row>
    <row r="357" spans="11:15" x14ac:dyDescent="0.25">
      <c r="K357" s="531" t="s">
        <v>762</v>
      </c>
      <c r="O357" s="246"/>
    </row>
    <row r="358" spans="11:15" x14ac:dyDescent="0.25">
      <c r="K358" s="531" t="s">
        <v>763</v>
      </c>
      <c r="O358" s="246"/>
    </row>
    <row r="359" spans="11:15" x14ac:dyDescent="0.25">
      <c r="K359" s="531" t="s">
        <v>764</v>
      </c>
      <c r="O359" s="246"/>
    </row>
    <row r="360" spans="11:15" x14ac:dyDescent="0.25">
      <c r="K360" s="531" t="s">
        <v>765</v>
      </c>
      <c r="O360" s="246"/>
    </row>
    <row r="361" spans="11:15" x14ac:dyDescent="0.25">
      <c r="K361" s="531" t="s">
        <v>766</v>
      </c>
      <c r="O361" s="246"/>
    </row>
    <row r="362" spans="11:15" x14ac:dyDescent="0.25">
      <c r="K362" s="531" t="s">
        <v>767</v>
      </c>
      <c r="O362" s="246"/>
    </row>
    <row r="363" spans="11:15" x14ac:dyDescent="0.25">
      <c r="K363" s="531" t="s">
        <v>768</v>
      </c>
      <c r="O363" s="246"/>
    </row>
    <row r="364" spans="11:15" x14ac:dyDescent="0.25">
      <c r="K364" s="531" t="s">
        <v>769</v>
      </c>
      <c r="O364" s="246"/>
    </row>
    <row r="365" spans="11:15" x14ac:dyDescent="0.25">
      <c r="K365" s="531" t="s">
        <v>770</v>
      </c>
      <c r="O365" s="246"/>
    </row>
    <row r="366" spans="11:15" x14ac:dyDescent="0.25">
      <c r="K366" s="531" t="s">
        <v>771</v>
      </c>
      <c r="O366" s="246"/>
    </row>
    <row r="367" spans="11:15" x14ac:dyDescent="0.25">
      <c r="K367" s="531" t="s">
        <v>772</v>
      </c>
      <c r="O367" s="246"/>
    </row>
    <row r="368" spans="11:15" x14ac:dyDescent="0.25">
      <c r="K368" s="531" t="s">
        <v>773</v>
      </c>
      <c r="O368" s="246"/>
    </row>
    <row r="369" spans="11:15" x14ac:dyDescent="0.25">
      <c r="K369" s="531" t="s">
        <v>774</v>
      </c>
      <c r="O369" s="246"/>
    </row>
    <row r="370" spans="11:15" x14ac:dyDescent="0.25">
      <c r="K370" s="531" t="s">
        <v>775</v>
      </c>
      <c r="O370" s="246"/>
    </row>
    <row r="371" spans="11:15" x14ac:dyDescent="0.25">
      <c r="K371" s="531" t="s">
        <v>1078</v>
      </c>
      <c r="O371" s="246"/>
    </row>
    <row r="372" spans="11:15" x14ac:dyDescent="0.25">
      <c r="K372" s="531" t="s">
        <v>776</v>
      </c>
      <c r="O372" s="246"/>
    </row>
    <row r="373" spans="11:15" x14ac:dyDescent="0.25">
      <c r="K373" s="531" t="s">
        <v>777</v>
      </c>
      <c r="O373" s="246"/>
    </row>
    <row r="374" spans="11:15" x14ac:dyDescent="0.25">
      <c r="K374" s="531" t="s">
        <v>778</v>
      </c>
      <c r="O374" s="246"/>
    </row>
    <row r="375" spans="11:15" x14ac:dyDescent="0.25">
      <c r="K375" s="531" t="s">
        <v>779</v>
      </c>
      <c r="O375" s="246"/>
    </row>
    <row r="376" spans="11:15" x14ac:dyDescent="0.25">
      <c r="K376" s="531" t="s">
        <v>1249</v>
      </c>
      <c r="O376" s="246"/>
    </row>
    <row r="377" spans="11:15" x14ac:dyDescent="0.25">
      <c r="K377" s="531" t="s">
        <v>780</v>
      </c>
      <c r="O377" s="246"/>
    </row>
    <row r="378" spans="11:15" x14ac:dyDescent="0.25">
      <c r="K378" s="531" t="s">
        <v>781</v>
      </c>
      <c r="O378" s="246"/>
    </row>
    <row r="379" spans="11:15" x14ac:dyDescent="0.25">
      <c r="K379" s="531" t="s">
        <v>1250</v>
      </c>
      <c r="O379" s="246"/>
    </row>
    <row r="380" spans="11:15" x14ac:dyDescent="0.25">
      <c r="K380" s="531" t="s">
        <v>1426</v>
      </c>
      <c r="O380" s="246"/>
    </row>
    <row r="381" spans="11:15" x14ac:dyDescent="0.25">
      <c r="K381" s="531" t="s">
        <v>782</v>
      </c>
      <c r="O381" s="246"/>
    </row>
    <row r="382" spans="11:15" x14ac:dyDescent="0.25">
      <c r="K382" s="531" t="s">
        <v>783</v>
      </c>
      <c r="O382" s="246"/>
    </row>
    <row r="383" spans="11:15" x14ac:dyDescent="0.25">
      <c r="K383" s="531" t="s">
        <v>784</v>
      </c>
      <c r="O383" s="246"/>
    </row>
    <row r="384" spans="11:15" x14ac:dyDescent="0.25">
      <c r="K384" s="531" t="s">
        <v>1079</v>
      </c>
      <c r="O384" s="246"/>
    </row>
    <row r="385" spans="11:15" x14ac:dyDescent="0.25">
      <c r="K385" s="531" t="s">
        <v>785</v>
      </c>
      <c r="O385" s="246"/>
    </row>
    <row r="386" spans="11:15" x14ac:dyDescent="0.25">
      <c r="K386" s="531" t="s">
        <v>786</v>
      </c>
      <c r="O386" s="246"/>
    </row>
    <row r="387" spans="11:15" x14ac:dyDescent="0.25">
      <c r="K387" s="531" t="s">
        <v>787</v>
      </c>
      <c r="O387" s="246"/>
    </row>
    <row r="388" spans="11:15" x14ac:dyDescent="0.25">
      <c r="K388" s="531" t="s">
        <v>788</v>
      </c>
      <c r="O388" s="246"/>
    </row>
    <row r="389" spans="11:15" x14ac:dyDescent="0.25">
      <c r="K389" s="531" t="s">
        <v>789</v>
      </c>
      <c r="O389" s="246"/>
    </row>
    <row r="390" spans="11:15" x14ac:dyDescent="0.25">
      <c r="K390" s="531" t="s">
        <v>790</v>
      </c>
      <c r="O390" s="246"/>
    </row>
    <row r="391" spans="11:15" x14ac:dyDescent="0.25">
      <c r="K391" s="531" t="s">
        <v>791</v>
      </c>
      <c r="O391" s="246"/>
    </row>
    <row r="392" spans="11:15" x14ac:dyDescent="0.25">
      <c r="K392" s="531" t="s">
        <v>792</v>
      </c>
      <c r="O392" s="246"/>
    </row>
    <row r="393" spans="11:15" x14ac:dyDescent="0.25">
      <c r="K393" s="531" t="s">
        <v>793</v>
      </c>
      <c r="O393" s="246"/>
    </row>
    <row r="394" spans="11:15" x14ac:dyDescent="0.25">
      <c r="K394" s="531" t="s">
        <v>1251</v>
      </c>
      <c r="O394" s="246"/>
    </row>
    <row r="395" spans="11:15" x14ac:dyDescent="0.25">
      <c r="K395" s="531" t="s">
        <v>794</v>
      </c>
      <c r="O395" s="246"/>
    </row>
    <row r="396" spans="11:15" x14ac:dyDescent="0.25">
      <c r="K396" s="531" t="s">
        <v>795</v>
      </c>
      <c r="O396" s="246"/>
    </row>
    <row r="397" spans="11:15" x14ac:dyDescent="0.25">
      <c r="K397" s="531" t="s">
        <v>796</v>
      </c>
      <c r="O397" s="246"/>
    </row>
    <row r="398" spans="11:15" x14ac:dyDescent="0.25">
      <c r="K398" s="531" t="s">
        <v>1252</v>
      </c>
      <c r="O398" s="246"/>
    </row>
    <row r="399" spans="11:15" x14ac:dyDescent="0.25">
      <c r="K399" s="531" t="s">
        <v>797</v>
      </c>
      <c r="O399" s="246"/>
    </row>
    <row r="400" spans="11:15" x14ac:dyDescent="0.25">
      <c r="K400" s="531" t="s">
        <v>798</v>
      </c>
      <c r="O400" s="246"/>
    </row>
    <row r="401" spans="11:15" x14ac:dyDescent="0.25">
      <c r="K401" s="531" t="s">
        <v>799</v>
      </c>
      <c r="O401" s="246"/>
    </row>
    <row r="402" spans="11:15" x14ac:dyDescent="0.25">
      <c r="K402" s="531" t="s">
        <v>800</v>
      </c>
      <c r="O402" s="246"/>
    </row>
    <row r="403" spans="11:15" x14ac:dyDescent="0.25">
      <c r="K403" s="531" t="s">
        <v>1253</v>
      </c>
      <c r="O403" s="246"/>
    </row>
    <row r="404" spans="11:15" x14ac:dyDescent="0.25">
      <c r="K404" s="531" t="s">
        <v>801</v>
      </c>
      <c r="O404" s="246"/>
    </row>
    <row r="405" spans="11:15" x14ac:dyDescent="0.25">
      <c r="K405" s="531" t="s">
        <v>802</v>
      </c>
      <c r="O405" s="246"/>
    </row>
    <row r="406" spans="11:15" x14ac:dyDescent="0.25">
      <c r="K406" s="531" t="s">
        <v>803</v>
      </c>
      <c r="O406" s="246"/>
    </row>
    <row r="407" spans="11:15" x14ac:dyDescent="0.25">
      <c r="K407" s="531" t="s">
        <v>804</v>
      </c>
      <c r="O407" s="246"/>
    </row>
    <row r="408" spans="11:15" x14ac:dyDescent="0.25">
      <c r="K408" s="531" t="s">
        <v>805</v>
      </c>
      <c r="O408" s="246"/>
    </row>
    <row r="409" spans="11:15" x14ac:dyDescent="0.25">
      <c r="K409" s="531" t="s">
        <v>1177</v>
      </c>
      <c r="O409" s="246"/>
    </row>
    <row r="410" spans="11:15" x14ac:dyDescent="0.25">
      <c r="K410" s="531" t="s">
        <v>806</v>
      </c>
      <c r="O410" s="246"/>
    </row>
    <row r="411" spans="11:15" x14ac:dyDescent="0.25">
      <c r="K411" s="531" t="s">
        <v>807</v>
      </c>
      <c r="O411" s="246"/>
    </row>
    <row r="412" spans="11:15" x14ac:dyDescent="0.25">
      <c r="K412" s="531" t="s">
        <v>1080</v>
      </c>
      <c r="O412" s="246"/>
    </row>
    <row r="413" spans="11:15" x14ac:dyDescent="0.25">
      <c r="K413" s="531" t="s">
        <v>1081</v>
      </c>
      <c r="O413" s="246"/>
    </row>
    <row r="414" spans="11:15" x14ac:dyDescent="0.25">
      <c r="K414" s="531" t="s">
        <v>1082</v>
      </c>
      <c r="O414" s="246"/>
    </row>
    <row r="415" spans="11:15" x14ac:dyDescent="0.25">
      <c r="K415" s="531" t="s">
        <v>1083</v>
      </c>
      <c r="O415" s="246"/>
    </row>
    <row r="416" spans="11:15" x14ac:dyDescent="0.25">
      <c r="K416" s="531" t="s">
        <v>1084</v>
      </c>
      <c r="O416" s="246"/>
    </row>
    <row r="417" spans="11:15" x14ac:dyDescent="0.25">
      <c r="K417" s="531" t="s">
        <v>1085</v>
      </c>
      <c r="O417" s="246"/>
    </row>
    <row r="418" spans="11:15" x14ac:dyDescent="0.25">
      <c r="K418" s="531" t="s">
        <v>1086</v>
      </c>
      <c r="O418" s="246"/>
    </row>
    <row r="419" spans="11:15" x14ac:dyDescent="0.25">
      <c r="K419" s="531" t="s">
        <v>1087</v>
      </c>
      <c r="O419" s="246"/>
    </row>
    <row r="420" spans="11:15" x14ac:dyDescent="0.25">
      <c r="K420" s="531" t="s">
        <v>1254</v>
      </c>
      <c r="O420" s="246"/>
    </row>
    <row r="421" spans="11:15" x14ac:dyDescent="0.25">
      <c r="K421" s="531" t="s">
        <v>1088</v>
      </c>
      <c r="O421" s="246"/>
    </row>
    <row r="422" spans="11:15" x14ac:dyDescent="0.25">
      <c r="K422" s="531" t="s">
        <v>1089</v>
      </c>
      <c r="O422" s="246"/>
    </row>
    <row r="423" spans="11:15" x14ac:dyDescent="0.25">
      <c r="K423" s="531" t="s">
        <v>1178</v>
      </c>
      <c r="O423" s="246"/>
    </row>
    <row r="424" spans="11:15" x14ac:dyDescent="0.25">
      <c r="K424" s="531" t="s">
        <v>1255</v>
      </c>
      <c r="O424" s="246"/>
    </row>
    <row r="425" spans="11:15" x14ac:dyDescent="0.25">
      <c r="K425" s="531" t="s">
        <v>1090</v>
      </c>
      <c r="O425" s="246"/>
    </row>
    <row r="426" spans="11:15" x14ac:dyDescent="0.25">
      <c r="K426" s="531" t="s">
        <v>1091</v>
      </c>
      <c r="O426" s="246"/>
    </row>
    <row r="427" spans="11:15" x14ac:dyDescent="0.25">
      <c r="K427" s="531" t="s">
        <v>1092</v>
      </c>
      <c r="O427" s="246"/>
    </row>
    <row r="428" spans="11:15" x14ac:dyDescent="0.25">
      <c r="K428" s="531" t="s">
        <v>1093</v>
      </c>
      <c r="O428" s="246"/>
    </row>
    <row r="429" spans="11:15" x14ac:dyDescent="0.25">
      <c r="K429" s="531" t="s">
        <v>1094</v>
      </c>
      <c r="O429" s="246"/>
    </row>
    <row r="430" spans="11:15" x14ac:dyDescent="0.25">
      <c r="K430" s="531" t="s">
        <v>1256</v>
      </c>
      <c r="O430" s="246"/>
    </row>
    <row r="431" spans="11:15" x14ac:dyDescent="0.25">
      <c r="K431" s="531" t="s">
        <v>1095</v>
      </c>
      <c r="O431" s="246"/>
    </row>
    <row r="432" spans="11:15" x14ac:dyDescent="0.25">
      <c r="K432" s="531" t="s">
        <v>1257</v>
      </c>
      <c r="O432" s="246"/>
    </row>
    <row r="433" spans="11:15" x14ac:dyDescent="0.25">
      <c r="K433" s="531" t="s">
        <v>1096</v>
      </c>
      <c r="O433" s="246"/>
    </row>
    <row r="434" spans="11:15" x14ac:dyDescent="0.25">
      <c r="K434" s="531" t="s">
        <v>1097</v>
      </c>
      <c r="O434" s="246"/>
    </row>
    <row r="435" spans="11:15" x14ac:dyDescent="0.25">
      <c r="K435" s="531" t="s">
        <v>1098</v>
      </c>
      <c r="O435" s="246"/>
    </row>
    <row r="436" spans="11:15" x14ac:dyDescent="0.25">
      <c r="K436" s="531" t="s">
        <v>1099</v>
      </c>
      <c r="O436" s="246"/>
    </row>
    <row r="437" spans="11:15" x14ac:dyDescent="0.25">
      <c r="K437" s="531" t="s">
        <v>1100</v>
      </c>
      <c r="O437" s="246"/>
    </row>
    <row r="438" spans="11:15" x14ac:dyDescent="0.25">
      <c r="K438" s="531" t="s">
        <v>1101</v>
      </c>
      <c r="O438" s="246"/>
    </row>
    <row r="439" spans="11:15" x14ac:dyDescent="0.25">
      <c r="K439" s="531" t="s">
        <v>1102</v>
      </c>
      <c r="O439" s="246"/>
    </row>
    <row r="440" spans="11:15" x14ac:dyDescent="0.25">
      <c r="K440" s="531" t="s">
        <v>1103</v>
      </c>
      <c r="O440" s="246"/>
    </row>
    <row r="441" spans="11:15" x14ac:dyDescent="0.25">
      <c r="K441" s="531" t="s">
        <v>1104</v>
      </c>
      <c r="O441" s="246"/>
    </row>
    <row r="442" spans="11:15" x14ac:dyDescent="0.25">
      <c r="K442" s="531" t="s">
        <v>1105</v>
      </c>
      <c r="O442" s="246"/>
    </row>
    <row r="443" spans="11:15" x14ac:dyDescent="0.25">
      <c r="K443" s="531" t="s">
        <v>1106</v>
      </c>
      <c r="O443" s="246"/>
    </row>
    <row r="444" spans="11:15" x14ac:dyDescent="0.25">
      <c r="K444" s="531" t="s">
        <v>1107</v>
      </c>
    </row>
    <row r="445" spans="11:15" x14ac:dyDescent="0.25">
      <c r="K445" s="531" t="s">
        <v>1108</v>
      </c>
    </row>
    <row r="446" spans="11:15" x14ac:dyDescent="0.25">
      <c r="K446" s="531" t="s">
        <v>1109</v>
      </c>
    </row>
    <row r="447" spans="11:15" x14ac:dyDescent="0.25">
      <c r="K447" s="531" t="s">
        <v>1110</v>
      </c>
    </row>
    <row r="448" spans="11:15" x14ac:dyDescent="0.25">
      <c r="K448" s="531" t="s">
        <v>1111</v>
      </c>
    </row>
    <row r="449" spans="11:11" x14ac:dyDescent="0.25">
      <c r="K449" s="531" t="s">
        <v>1112</v>
      </c>
    </row>
    <row r="450" spans="11:11" x14ac:dyDescent="0.25">
      <c r="K450" s="531" t="s">
        <v>1113</v>
      </c>
    </row>
    <row r="451" spans="11:11" x14ac:dyDescent="0.25">
      <c r="K451" s="531" t="s">
        <v>1114</v>
      </c>
    </row>
    <row r="452" spans="11:11" x14ac:dyDescent="0.25">
      <c r="K452" s="531" t="s">
        <v>1115</v>
      </c>
    </row>
    <row r="453" spans="11:11" x14ac:dyDescent="0.25">
      <c r="K453" s="531" t="s">
        <v>1116</v>
      </c>
    </row>
    <row r="454" spans="11:11" x14ac:dyDescent="0.25">
      <c r="K454" s="531" t="s">
        <v>1258</v>
      </c>
    </row>
    <row r="455" spans="11:11" x14ac:dyDescent="0.25">
      <c r="K455" s="531" t="s">
        <v>1117</v>
      </c>
    </row>
    <row r="456" spans="11:11" x14ac:dyDescent="0.25">
      <c r="K456" s="531" t="s">
        <v>1118</v>
      </c>
    </row>
    <row r="457" spans="11:11" x14ac:dyDescent="0.25">
      <c r="K457" s="531" t="s">
        <v>1119</v>
      </c>
    </row>
    <row r="458" spans="11:11" x14ac:dyDescent="0.25">
      <c r="K458" s="531" t="s">
        <v>1120</v>
      </c>
    </row>
    <row r="459" spans="11:11" x14ac:dyDescent="0.25">
      <c r="K459" s="531" t="s">
        <v>1121</v>
      </c>
    </row>
    <row r="460" spans="11:11" x14ac:dyDescent="0.25">
      <c r="K460" s="531" t="s">
        <v>1122</v>
      </c>
    </row>
    <row r="461" spans="11:11" x14ac:dyDescent="0.25">
      <c r="K461" s="531" t="s">
        <v>1123</v>
      </c>
    </row>
    <row r="462" spans="11:11" x14ac:dyDescent="0.25">
      <c r="K462" s="531" t="s">
        <v>1124</v>
      </c>
    </row>
    <row r="463" spans="11:11" x14ac:dyDescent="0.25">
      <c r="K463" s="531" t="s">
        <v>1259</v>
      </c>
    </row>
    <row r="464" spans="11:11" x14ac:dyDescent="0.25">
      <c r="K464" s="531" t="s">
        <v>1125</v>
      </c>
    </row>
    <row r="465" spans="11:11" x14ac:dyDescent="0.25">
      <c r="K465" s="531" t="s">
        <v>1126</v>
      </c>
    </row>
    <row r="466" spans="11:11" x14ac:dyDescent="0.25">
      <c r="K466" s="531" t="s">
        <v>1127</v>
      </c>
    </row>
    <row r="467" spans="11:11" x14ac:dyDescent="0.25">
      <c r="K467" s="531" t="s">
        <v>1128</v>
      </c>
    </row>
    <row r="468" spans="11:11" x14ac:dyDescent="0.25">
      <c r="K468" s="531" t="s">
        <v>1129</v>
      </c>
    </row>
    <row r="469" spans="11:11" x14ac:dyDescent="0.25">
      <c r="K469" s="531" t="s">
        <v>1130</v>
      </c>
    </row>
    <row r="470" spans="11:11" x14ac:dyDescent="0.25">
      <c r="K470" s="531" t="s">
        <v>1131</v>
      </c>
    </row>
    <row r="471" spans="11:11" x14ac:dyDescent="0.25">
      <c r="K471" s="531" t="s">
        <v>1132</v>
      </c>
    </row>
    <row r="472" spans="11:11" x14ac:dyDescent="0.25">
      <c r="K472" s="531" t="s">
        <v>1133</v>
      </c>
    </row>
    <row r="473" spans="11:11" x14ac:dyDescent="0.25">
      <c r="K473" s="531" t="s">
        <v>1134</v>
      </c>
    </row>
    <row r="474" spans="11:11" x14ac:dyDescent="0.25">
      <c r="K474" s="531" t="s">
        <v>1135</v>
      </c>
    </row>
    <row r="475" spans="11:11" x14ac:dyDescent="0.25">
      <c r="K475" s="531" t="s">
        <v>1136</v>
      </c>
    </row>
    <row r="476" spans="11:11" x14ac:dyDescent="0.25">
      <c r="K476" s="531" t="s">
        <v>1137</v>
      </c>
    </row>
    <row r="477" spans="11:11" x14ac:dyDescent="0.25">
      <c r="K477" s="531" t="s">
        <v>1138</v>
      </c>
    </row>
    <row r="478" spans="11:11" x14ac:dyDescent="0.25">
      <c r="K478" s="531" t="s">
        <v>1139</v>
      </c>
    </row>
    <row r="479" spans="11:11" x14ac:dyDescent="0.25">
      <c r="K479" s="531" t="s">
        <v>1140</v>
      </c>
    </row>
    <row r="480" spans="11:11" x14ac:dyDescent="0.25">
      <c r="K480" s="531" t="s">
        <v>1260</v>
      </c>
    </row>
    <row r="481" spans="11:11" x14ac:dyDescent="0.25">
      <c r="K481" s="531" t="s">
        <v>1141</v>
      </c>
    </row>
    <row r="482" spans="11:11" x14ac:dyDescent="0.25">
      <c r="K482" s="531" t="s">
        <v>1142</v>
      </c>
    </row>
    <row r="483" spans="11:11" x14ac:dyDescent="0.25">
      <c r="K483" s="531" t="s">
        <v>1143</v>
      </c>
    </row>
    <row r="484" spans="11:11" x14ac:dyDescent="0.25">
      <c r="K484" s="531" t="s">
        <v>1144</v>
      </c>
    </row>
    <row r="485" spans="11:11" x14ac:dyDescent="0.25">
      <c r="K485" s="531" t="s">
        <v>1145</v>
      </c>
    </row>
    <row r="486" spans="11:11" x14ac:dyDescent="0.25">
      <c r="K486" s="531" t="s">
        <v>1146</v>
      </c>
    </row>
    <row r="487" spans="11:11" x14ac:dyDescent="0.25">
      <c r="K487" s="531" t="s">
        <v>1342</v>
      </c>
    </row>
    <row r="488" spans="11:11" x14ac:dyDescent="0.25">
      <c r="K488" s="531" t="s">
        <v>1147</v>
      </c>
    </row>
    <row r="489" spans="11:11" x14ac:dyDescent="0.25">
      <c r="K489" s="531" t="s">
        <v>1427</v>
      </c>
    </row>
    <row r="490" spans="11:11" x14ac:dyDescent="0.25">
      <c r="K490" s="531" t="s">
        <v>1148</v>
      </c>
    </row>
    <row r="491" spans="11:11" x14ac:dyDescent="0.25">
      <c r="K491" s="531" t="s">
        <v>1149</v>
      </c>
    </row>
    <row r="492" spans="11:11" x14ac:dyDescent="0.25">
      <c r="K492" s="531" t="s">
        <v>1150</v>
      </c>
    </row>
    <row r="493" spans="11:11" x14ac:dyDescent="0.25">
      <c r="K493" s="531" t="s">
        <v>1151</v>
      </c>
    </row>
    <row r="494" spans="11:11" x14ac:dyDescent="0.25">
      <c r="K494" s="531" t="s">
        <v>1152</v>
      </c>
    </row>
    <row r="495" spans="11:11" x14ac:dyDescent="0.25">
      <c r="K495" s="531" t="s">
        <v>1153</v>
      </c>
    </row>
    <row r="496" spans="11:11" x14ac:dyDescent="0.25">
      <c r="K496" s="531" t="s">
        <v>1154</v>
      </c>
    </row>
    <row r="497" spans="11:11" x14ac:dyDescent="0.25">
      <c r="K497" s="531" t="s">
        <v>1155</v>
      </c>
    </row>
    <row r="498" spans="11:11" x14ac:dyDescent="0.25">
      <c r="K498" s="531" t="s">
        <v>1156</v>
      </c>
    </row>
    <row r="499" spans="11:11" x14ac:dyDescent="0.25">
      <c r="K499" s="531" t="s">
        <v>1157</v>
      </c>
    </row>
    <row r="500" spans="11:11" x14ac:dyDescent="0.25">
      <c r="K500" s="531" t="s">
        <v>1158</v>
      </c>
    </row>
    <row r="501" spans="11:11" x14ac:dyDescent="0.25">
      <c r="K501" s="531" t="s">
        <v>1159</v>
      </c>
    </row>
    <row r="502" spans="11:11" x14ac:dyDescent="0.25">
      <c r="K502" s="531" t="s">
        <v>1160</v>
      </c>
    </row>
    <row r="503" spans="11:11" x14ac:dyDescent="0.25">
      <c r="K503" s="531" t="s">
        <v>1428</v>
      </c>
    </row>
    <row r="504" spans="11:11" x14ac:dyDescent="0.25">
      <c r="K504" s="531" t="s">
        <v>1161</v>
      </c>
    </row>
    <row r="505" spans="11:11" x14ac:dyDescent="0.25">
      <c r="K505" s="531" t="s">
        <v>1162</v>
      </c>
    </row>
    <row r="506" spans="11:11" x14ac:dyDescent="0.25">
      <c r="K506" s="531" t="s">
        <v>1163</v>
      </c>
    </row>
    <row r="507" spans="11:11" x14ac:dyDescent="0.25">
      <c r="K507" s="531" t="s">
        <v>1164</v>
      </c>
    </row>
    <row r="508" spans="11:11" x14ac:dyDescent="0.25">
      <c r="K508" s="531" t="s">
        <v>1165</v>
      </c>
    </row>
    <row r="509" spans="11:11" x14ac:dyDescent="0.25">
      <c r="K509" s="531" t="s">
        <v>1261</v>
      </c>
    </row>
    <row r="510" spans="11:11" x14ac:dyDescent="0.25">
      <c r="K510" s="531" t="s">
        <v>1166</v>
      </c>
    </row>
    <row r="511" spans="11:11" x14ac:dyDescent="0.25">
      <c r="K511" s="531" t="s">
        <v>1262</v>
      </c>
    </row>
    <row r="512" spans="11:11" x14ac:dyDescent="0.25">
      <c r="K512" s="531" t="s">
        <v>1167</v>
      </c>
    </row>
    <row r="513" spans="11:11" x14ac:dyDescent="0.25">
      <c r="K513" s="531" t="s">
        <v>1179</v>
      </c>
    </row>
    <row r="514" spans="11:11" x14ac:dyDescent="0.25">
      <c r="K514" s="531" t="s">
        <v>1263</v>
      </c>
    </row>
    <row r="515" spans="11:11" x14ac:dyDescent="0.25">
      <c r="K515" s="531" t="s">
        <v>1264</v>
      </c>
    </row>
    <row r="516" spans="11:11" x14ac:dyDescent="0.25">
      <c r="K516" s="531" t="s">
        <v>1180</v>
      </c>
    </row>
    <row r="517" spans="11:11" x14ac:dyDescent="0.25">
      <c r="K517" s="531" t="s">
        <v>1181</v>
      </c>
    </row>
    <row r="518" spans="11:11" x14ac:dyDescent="0.25">
      <c r="K518" s="531" t="s">
        <v>1182</v>
      </c>
    </row>
    <row r="519" spans="11:11" x14ac:dyDescent="0.25">
      <c r="K519" s="531" t="s">
        <v>1183</v>
      </c>
    </row>
    <row r="520" spans="11:11" x14ac:dyDescent="0.25">
      <c r="K520" s="531" t="s">
        <v>1184</v>
      </c>
    </row>
    <row r="521" spans="11:11" x14ac:dyDescent="0.25">
      <c r="K521" s="531" t="s">
        <v>1185</v>
      </c>
    </row>
    <row r="522" spans="11:11" x14ac:dyDescent="0.25">
      <c r="K522" s="531" t="s">
        <v>1186</v>
      </c>
    </row>
    <row r="523" spans="11:11" x14ac:dyDescent="0.25">
      <c r="K523" s="531" t="s">
        <v>1187</v>
      </c>
    </row>
    <row r="524" spans="11:11" x14ac:dyDescent="0.25">
      <c r="K524" s="531" t="s">
        <v>1188</v>
      </c>
    </row>
    <row r="525" spans="11:11" x14ac:dyDescent="0.25">
      <c r="K525" s="531" t="s">
        <v>1265</v>
      </c>
    </row>
    <row r="526" spans="11:11" x14ac:dyDescent="0.25">
      <c r="K526" s="531" t="s">
        <v>1189</v>
      </c>
    </row>
    <row r="527" spans="11:11" x14ac:dyDescent="0.25">
      <c r="K527" s="531" t="s">
        <v>1190</v>
      </c>
    </row>
    <row r="528" spans="11:11" x14ac:dyDescent="0.25">
      <c r="K528" s="531" t="s">
        <v>1191</v>
      </c>
    </row>
    <row r="529" spans="11:11" x14ac:dyDescent="0.25">
      <c r="K529" s="531" t="s">
        <v>1192</v>
      </c>
    </row>
    <row r="530" spans="11:11" x14ac:dyDescent="0.25">
      <c r="K530" s="531" t="s">
        <v>1193</v>
      </c>
    </row>
    <row r="531" spans="11:11" x14ac:dyDescent="0.25">
      <c r="K531" s="531" t="s">
        <v>1194</v>
      </c>
    </row>
    <row r="532" spans="11:11" x14ac:dyDescent="0.25">
      <c r="K532" s="531" t="s">
        <v>1195</v>
      </c>
    </row>
    <row r="533" spans="11:11" x14ac:dyDescent="0.25">
      <c r="K533" s="531" t="s">
        <v>1196</v>
      </c>
    </row>
    <row r="534" spans="11:11" x14ac:dyDescent="0.25">
      <c r="K534" s="531" t="s">
        <v>1197</v>
      </c>
    </row>
    <row r="535" spans="11:11" x14ac:dyDescent="0.25">
      <c r="K535" s="531" t="s">
        <v>1198</v>
      </c>
    </row>
    <row r="536" spans="11:11" x14ac:dyDescent="0.25">
      <c r="K536" s="531" t="s">
        <v>1199</v>
      </c>
    </row>
    <row r="537" spans="11:11" x14ac:dyDescent="0.25">
      <c r="K537" s="531" t="s">
        <v>1200</v>
      </c>
    </row>
    <row r="538" spans="11:11" x14ac:dyDescent="0.25">
      <c r="K538" s="531" t="s">
        <v>1201</v>
      </c>
    </row>
    <row r="539" spans="11:11" x14ac:dyDescent="0.25">
      <c r="K539" s="531" t="s">
        <v>1202</v>
      </c>
    </row>
    <row r="540" spans="11:11" x14ac:dyDescent="0.25">
      <c r="K540" s="531" t="s">
        <v>1203</v>
      </c>
    </row>
    <row r="541" spans="11:11" x14ac:dyDescent="0.25">
      <c r="K541" s="531" t="s">
        <v>1266</v>
      </c>
    </row>
    <row r="542" spans="11:11" x14ac:dyDescent="0.25">
      <c r="K542" s="531" t="s">
        <v>1204</v>
      </c>
    </row>
    <row r="543" spans="11:11" x14ac:dyDescent="0.25">
      <c r="K543" s="531" t="s">
        <v>1205</v>
      </c>
    </row>
    <row r="544" spans="11:11" x14ac:dyDescent="0.25">
      <c r="K544" s="531" t="s">
        <v>1206</v>
      </c>
    </row>
    <row r="545" spans="11:11" x14ac:dyDescent="0.25">
      <c r="K545" s="531" t="s">
        <v>1207</v>
      </c>
    </row>
    <row r="546" spans="11:11" x14ac:dyDescent="0.25">
      <c r="K546" s="531" t="s">
        <v>1208</v>
      </c>
    </row>
    <row r="547" spans="11:11" x14ac:dyDescent="0.25">
      <c r="K547" s="531" t="s">
        <v>1209</v>
      </c>
    </row>
    <row r="548" spans="11:11" x14ac:dyDescent="0.25">
      <c r="K548" s="531" t="s">
        <v>1210</v>
      </c>
    </row>
    <row r="549" spans="11:11" x14ac:dyDescent="0.25">
      <c r="K549" s="531" t="s">
        <v>1211</v>
      </c>
    </row>
    <row r="550" spans="11:11" x14ac:dyDescent="0.25">
      <c r="K550" s="531" t="s">
        <v>1267</v>
      </c>
    </row>
    <row r="551" spans="11:11" x14ac:dyDescent="0.25">
      <c r="K551" s="531" t="s">
        <v>1212</v>
      </c>
    </row>
    <row r="552" spans="11:11" x14ac:dyDescent="0.25">
      <c r="K552" s="531" t="s">
        <v>1213</v>
      </c>
    </row>
    <row r="553" spans="11:11" x14ac:dyDescent="0.25">
      <c r="K553" s="531" t="s">
        <v>1429</v>
      </c>
    </row>
    <row r="554" spans="11:11" x14ac:dyDescent="0.25">
      <c r="K554" s="531" t="s">
        <v>1214</v>
      </c>
    </row>
    <row r="555" spans="11:11" x14ac:dyDescent="0.25">
      <c r="K555" s="531" t="s">
        <v>1215</v>
      </c>
    </row>
    <row r="556" spans="11:11" x14ac:dyDescent="0.25">
      <c r="K556" s="531" t="s">
        <v>1216</v>
      </c>
    </row>
    <row r="557" spans="11:11" x14ac:dyDescent="0.25">
      <c r="K557" s="531" t="s">
        <v>1217</v>
      </c>
    </row>
    <row r="558" spans="11:11" x14ac:dyDescent="0.25">
      <c r="K558" s="531" t="s">
        <v>1218</v>
      </c>
    </row>
    <row r="559" spans="11:11" x14ac:dyDescent="0.25">
      <c r="K559" s="531" t="s">
        <v>1219</v>
      </c>
    </row>
    <row r="560" spans="11:11" x14ac:dyDescent="0.25">
      <c r="K560" s="531" t="s">
        <v>1220</v>
      </c>
    </row>
    <row r="561" spans="11:11" x14ac:dyDescent="0.25">
      <c r="K561" s="531" t="s">
        <v>1221</v>
      </c>
    </row>
    <row r="562" spans="11:11" x14ac:dyDescent="0.25">
      <c r="K562" s="531" t="s">
        <v>1268</v>
      </c>
    </row>
    <row r="563" spans="11:11" x14ac:dyDescent="0.25">
      <c r="K563" s="531" t="s">
        <v>1269</v>
      </c>
    </row>
    <row r="564" spans="11:11" x14ac:dyDescent="0.25">
      <c r="K564" s="531" t="s">
        <v>1270</v>
      </c>
    </row>
    <row r="565" spans="11:11" x14ac:dyDescent="0.25">
      <c r="K565" s="531" t="s">
        <v>1271</v>
      </c>
    </row>
    <row r="566" spans="11:11" x14ac:dyDescent="0.25">
      <c r="K566" s="531" t="s">
        <v>1272</v>
      </c>
    </row>
    <row r="567" spans="11:11" x14ac:dyDescent="0.25">
      <c r="K567" s="531" t="s">
        <v>1273</v>
      </c>
    </row>
    <row r="568" spans="11:11" x14ac:dyDescent="0.25">
      <c r="K568" s="531" t="s">
        <v>1274</v>
      </c>
    </row>
    <row r="569" spans="11:11" x14ac:dyDescent="0.25">
      <c r="K569" s="531" t="s">
        <v>1275</v>
      </c>
    </row>
    <row r="570" spans="11:11" x14ac:dyDescent="0.25">
      <c r="K570" s="531" t="s">
        <v>1276</v>
      </c>
    </row>
    <row r="571" spans="11:11" x14ac:dyDescent="0.25">
      <c r="K571" s="531" t="s">
        <v>1277</v>
      </c>
    </row>
    <row r="572" spans="11:11" x14ac:dyDescent="0.25">
      <c r="K572" s="531" t="s">
        <v>1278</v>
      </c>
    </row>
    <row r="573" spans="11:11" x14ac:dyDescent="0.25">
      <c r="K573" s="531" t="s">
        <v>1279</v>
      </c>
    </row>
    <row r="574" spans="11:11" x14ac:dyDescent="0.25">
      <c r="K574" s="531" t="s">
        <v>1280</v>
      </c>
    </row>
    <row r="575" spans="11:11" x14ac:dyDescent="0.25">
      <c r="K575" s="531" t="s">
        <v>1281</v>
      </c>
    </row>
    <row r="576" spans="11:11" x14ac:dyDescent="0.25">
      <c r="K576" s="531" t="s">
        <v>1282</v>
      </c>
    </row>
    <row r="577" spans="11:11" x14ac:dyDescent="0.25">
      <c r="K577" s="531" t="s">
        <v>1283</v>
      </c>
    </row>
    <row r="578" spans="11:11" x14ac:dyDescent="0.25">
      <c r="K578" s="531" t="s">
        <v>1284</v>
      </c>
    </row>
    <row r="579" spans="11:11" x14ac:dyDescent="0.25">
      <c r="K579" s="531" t="s">
        <v>1285</v>
      </c>
    </row>
    <row r="580" spans="11:11" x14ac:dyDescent="0.25">
      <c r="K580" s="531" t="s">
        <v>1286</v>
      </c>
    </row>
    <row r="581" spans="11:11" x14ac:dyDescent="0.25">
      <c r="K581" s="531" t="s">
        <v>1287</v>
      </c>
    </row>
    <row r="582" spans="11:11" x14ac:dyDescent="0.25">
      <c r="K582" s="531" t="s">
        <v>1288</v>
      </c>
    </row>
    <row r="583" spans="11:11" x14ac:dyDescent="0.25">
      <c r="K583" s="531" t="s">
        <v>1289</v>
      </c>
    </row>
    <row r="584" spans="11:11" x14ac:dyDescent="0.25">
      <c r="K584" s="531" t="s">
        <v>1290</v>
      </c>
    </row>
    <row r="585" spans="11:11" x14ac:dyDescent="0.25">
      <c r="K585" s="531" t="s">
        <v>1291</v>
      </c>
    </row>
    <row r="586" spans="11:11" x14ac:dyDescent="0.25">
      <c r="K586" s="531" t="s">
        <v>1292</v>
      </c>
    </row>
    <row r="587" spans="11:11" x14ac:dyDescent="0.25">
      <c r="K587" s="531" t="s">
        <v>1293</v>
      </c>
    </row>
    <row r="588" spans="11:11" x14ac:dyDescent="0.25">
      <c r="K588" s="531" t="s">
        <v>1294</v>
      </c>
    </row>
    <row r="589" spans="11:11" x14ac:dyDescent="0.25">
      <c r="K589" s="531" t="s">
        <v>1295</v>
      </c>
    </row>
    <row r="590" spans="11:11" x14ac:dyDescent="0.25">
      <c r="K590" s="531" t="s">
        <v>1296</v>
      </c>
    </row>
    <row r="591" spans="11:11" x14ac:dyDescent="0.25">
      <c r="K591" s="531" t="s">
        <v>1297</v>
      </c>
    </row>
    <row r="592" spans="11:11" x14ac:dyDescent="0.25">
      <c r="K592" s="531" t="s">
        <v>1298</v>
      </c>
    </row>
    <row r="593" spans="11:11" x14ac:dyDescent="0.25">
      <c r="K593" s="531" t="s">
        <v>1299</v>
      </c>
    </row>
    <row r="594" spans="11:11" x14ac:dyDescent="0.25">
      <c r="K594" s="531" t="s">
        <v>1300</v>
      </c>
    </row>
    <row r="595" spans="11:11" x14ac:dyDescent="0.25">
      <c r="K595" s="531" t="s">
        <v>1301</v>
      </c>
    </row>
    <row r="596" spans="11:11" x14ac:dyDescent="0.25">
      <c r="K596" s="531" t="s">
        <v>1302</v>
      </c>
    </row>
    <row r="597" spans="11:11" x14ac:dyDescent="0.25">
      <c r="K597" s="531" t="s">
        <v>1303</v>
      </c>
    </row>
    <row r="598" spans="11:11" x14ac:dyDescent="0.25">
      <c r="K598" s="531" t="s">
        <v>1304</v>
      </c>
    </row>
    <row r="599" spans="11:11" x14ac:dyDescent="0.25">
      <c r="K599" s="531" t="s">
        <v>1305</v>
      </c>
    </row>
    <row r="600" spans="11:11" x14ac:dyDescent="0.25">
      <c r="K600" s="531" t="s">
        <v>1306</v>
      </c>
    </row>
    <row r="601" spans="11:11" x14ac:dyDescent="0.25">
      <c r="K601" s="531" t="s">
        <v>1307</v>
      </c>
    </row>
    <row r="602" spans="11:11" x14ac:dyDescent="0.25">
      <c r="K602" s="531" t="s">
        <v>1308</v>
      </c>
    </row>
    <row r="603" spans="11:11" x14ac:dyDescent="0.25">
      <c r="K603" s="531" t="s">
        <v>1309</v>
      </c>
    </row>
    <row r="604" spans="11:11" x14ac:dyDescent="0.25">
      <c r="K604" s="531" t="s">
        <v>1310</v>
      </c>
    </row>
    <row r="605" spans="11:11" x14ac:dyDescent="0.25">
      <c r="K605" s="531" t="s">
        <v>1311</v>
      </c>
    </row>
    <row r="606" spans="11:11" x14ac:dyDescent="0.25">
      <c r="K606" s="531" t="s">
        <v>1312</v>
      </c>
    </row>
    <row r="607" spans="11:11" x14ac:dyDescent="0.25">
      <c r="K607" s="531" t="s">
        <v>1313</v>
      </c>
    </row>
    <row r="608" spans="11:11" x14ac:dyDescent="0.25">
      <c r="K608" s="531" t="s">
        <v>1314</v>
      </c>
    </row>
    <row r="609" spans="11:11" x14ac:dyDescent="0.25">
      <c r="K609" s="531" t="s">
        <v>1315</v>
      </c>
    </row>
    <row r="610" spans="11:11" x14ac:dyDescent="0.25">
      <c r="K610" s="531" t="s">
        <v>1316</v>
      </c>
    </row>
    <row r="611" spans="11:11" x14ac:dyDescent="0.25">
      <c r="K611" s="531" t="s">
        <v>1317</v>
      </c>
    </row>
    <row r="612" spans="11:11" x14ac:dyDescent="0.25">
      <c r="K612" s="531" t="s">
        <v>1318</v>
      </c>
    </row>
    <row r="613" spans="11:11" x14ac:dyDescent="0.25">
      <c r="K613" s="531" t="s">
        <v>1319</v>
      </c>
    </row>
    <row r="614" spans="11:11" x14ac:dyDescent="0.25">
      <c r="K614" s="531" t="s">
        <v>1320</v>
      </c>
    </row>
    <row r="615" spans="11:11" x14ac:dyDescent="0.25">
      <c r="K615" s="531" t="s">
        <v>1321</v>
      </c>
    </row>
    <row r="616" spans="11:11" x14ac:dyDescent="0.25">
      <c r="K616" s="531" t="s">
        <v>1322</v>
      </c>
    </row>
    <row r="617" spans="11:11" x14ac:dyDescent="0.25">
      <c r="K617" s="531" t="s">
        <v>1323</v>
      </c>
    </row>
    <row r="618" spans="11:11" x14ac:dyDescent="0.25">
      <c r="K618" s="531" t="s">
        <v>1324</v>
      </c>
    </row>
    <row r="619" spans="11:11" x14ac:dyDescent="0.25">
      <c r="K619" s="531" t="s">
        <v>1325</v>
      </c>
    </row>
    <row r="620" spans="11:11" x14ac:dyDescent="0.25">
      <c r="K620" s="531" t="s">
        <v>1326</v>
      </c>
    </row>
    <row r="621" spans="11:11" x14ac:dyDescent="0.25">
      <c r="K621" s="531" t="s">
        <v>1327</v>
      </c>
    </row>
    <row r="622" spans="11:11" x14ac:dyDescent="0.25">
      <c r="K622" s="531" t="s">
        <v>1328</v>
      </c>
    </row>
    <row r="623" spans="11:11" x14ac:dyDescent="0.25">
      <c r="K623" s="531" t="s">
        <v>1329</v>
      </c>
    </row>
    <row r="624" spans="11:11" x14ac:dyDescent="0.25">
      <c r="K624" s="531" t="s">
        <v>1330</v>
      </c>
    </row>
    <row r="625" spans="11:11" x14ac:dyDescent="0.25">
      <c r="K625" s="531" t="s">
        <v>1331</v>
      </c>
    </row>
    <row r="626" spans="11:11" x14ac:dyDescent="0.25">
      <c r="K626" s="531" t="s">
        <v>1332</v>
      </c>
    </row>
    <row r="627" spans="11:11" x14ac:dyDescent="0.25">
      <c r="K627" s="531" t="s">
        <v>1333</v>
      </c>
    </row>
    <row r="628" spans="11:11" x14ac:dyDescent="0.25">
      <c r="K628" s="531" t="s">
        <v>1343</v>
      </c>
    </row>
    <row r="629" spans="11:11" x14ac:dyDescent="0.25">
      <c r="K629" s="531" t="s">
        <v>1344</v>
      </c>
    </row>
    <row r="630" spans="11:11" x14ac:dyDescent="0.25">
      <c r="K630" s="531" t="s">
        <v>1345</v>
      </c>
    </row>
    <row r="631" spans="11:11" x14ac:dyDescent="0.25">
      <c r="K631" s="531" t="s">
        <v>1346</v>
      </c>
    </row>
    <row r="632" spans="11:11" x14ac:dyDescent="0.25">
      <c r="K632" s="531" t="s">
        <v>1347</v>
      </c>
    </row>
    <row r="633" spans="11:11" x14ac:dyDescent="0.25">
      <c r="K633" s="531" t="s">
        <v>1348</v>
      </c>
    </row>
    <row r="634" spans="11:11" x14ac:dyDescent="0.25">
      <c r="K634" s="531" t="s">
        <v>1349</v>
      </c>
    </row>
    <row r="635" spans="11:11" x14ac:dyDescent="0.25">
      <c r="K635" s="531" t="s">
        <v>1350</v>
      </c>
    </row>
    <row r="636" spans="11:11" x14ac:dyDescent="0.25">
      <c r="K636" s="531" t="s">
        <v>1351</v>
      </c>
    </row>
    <row r="637" spans="11:11" x14ac:dyDescent="0.25">
      <c r="K637" s="531" t="s">
        <v>1352</v>
      </c>
    </row>
    <row r="638" spans="11:11" x14ac:dyDescent="0.25">
      <c r="K638" s="531" t="s">
        <v>1353</v>
      </c>
    </row>
    <row r="639" spans="11:11" x14ac:dyDescent="0.25">
      <c r="K639" s="531" t="s">
        <v>1354</v>
      </c>
    </row>
    <row r="640" spans="11:11" x14ac:dyDescent="0.25">
      <c r="K640" s="531" t="s">
        <v>1355</v>
      </c>
    </row>
    <row r="641" spans="11:11" x14ac:dyDescent="0.25">
      <c r="K641" s="531" t="s">
        <v>1356</v>
      </c>
    </row>
    <row r="642" spans="11:11" x14ac:dyDescent="0.25">
      <c r="K642" s="531" t="s">
        <v>1357</v>
      </c>
    </row>
    <row r="643" spans="11:11" x14ac:dyDescent="0.25">
      <c r="K643" s="531" t="s">
        <v>1358</v>
      </c>
    </row>
    <row r="644" spans="11:11" x14ac:dyDescent="0.25">
      <c r="K644" s="531" t="s">
        <v>1359</v>
      </c>
    </row>
    <row r="645" spans="11:11" x14ac:dyDescent="0.25">
      <c r="K645" s="531" t="s">
        <v>1360</v>
      </c>
    </row>
    <row r="646" spans="11:11" x14ac:dyDescent="0.25">
      <c r="K646" s="531" t="s">
        <v>1361</v>
      </c>
    </row>
    <row r="647" spans="11:11" x14ac:dyDescent="0.25">
      <c r="K647" s="531" t="s">
        <v>1362</v>
      </c>
    </row>
    <row r="648" spans="11:11" x14ac:dyDescent="0.25">
      <c r="K648" s="531" t="s">
        <v>1363</v>
      </c>
    </row>
    <row r="649" spans="11:11" x14ac:dyDescent="0.25">
      <c r="K649" s="531" t="s">
        <v>1364</v>
      </c>
    </row>
    <row r="650" spans="11:11" x14ac:dyDescent="0.25">
      <c r="K650" s="531" t="s">
        <v>1365</v>
      </c>
    </row>
    <row r="651" spans="11:11" x14ac:dyDescent="0.25">
      <c r="K651" s="531" t="s">
        <v>1366</v>
      </c>
    </row>
    <row r="652" spans="11:11" x14ac:dyDescent="0.25">
      <c r="K652" s="531" t="s">
        <v>1367</v>
      </c>
    </row>
    <row r="653" spans="11:11" x14ac:dyDescent="0.25">
      <c r="K653" s="531" t="s">
        <v>1368</v>
      </c>
    </row>
    <row r="654" spans="11:11" x14ac:dyDescent="0.25">
      <c r="K654" s="531" t="s">
        <v>1369</v>
      </c>
    </row>
    <row r="655" spans="11:11" x14ac:dyDescent="0.25">
      <c r="K655" s="531" t="s">
        <v>1370</v>
      </c>
    </row>
    <row r="656" spans="11:11" x14ac:dyDescent="0.25">
      <c r="K656" s="531" t="s">
        <v>1371</v>
      </c>
    </row>
    <row r="657" spans="11:11" x14ac:dyDescent="0.25">
      <c r="K657" s="531" t="s">
        <v>1372</v>
      </c>
    </row>
    <row r="658" spans="11:11" x14ac:dyDescent="0.25">
      <c r="K658" s="531" t="s">
        <v>1373</v>
      </c>
    </row>
    <row r="659" spans="11:11" x14ac:dyDescent="0.25">
      <c r="K659" s="531" t="s">
        <v>1374</v>
      </c>
    </row>
    <row r="660" spans="11:11" x14ac:dyDescent="0.25">
      <c r="K660" s="531" t="s">
        <v>1375</v>
      </c>
    </row>
    <row r="661" spans="11:11" x14ac:dyDescent="0.25">
      <c r="K661" s="531" t="s">
        <v>1376</v>
      </c>
    </row>
    <row r="662" spans="11:11" x14ac:dyDescent="0.25">
      <c r="K662" s="531" t="s">
        <v>1377</v>
      </c>
    </row>
    <row r="663" spans="11:11" x14ac:dyDescent="0.25">
      <c r="K663" s="531" t="s">
        <v>1378</v>
      </c>
    </row>
    <row r="664" spans="11:11" x14ac:dyDescent="0.25">
      <c r="K664" s="531" t="s">
        <v>1379</v>
      </c>
    </row>
    <row r="665" spans="11:11" x14ac:dyDescent="0.25">
      <c r="K665" s="531" t="s">
        <v>1380</v>
      </c>
    </row>
    <row r="666" spans="11:11" x14ac:dyDescent="0.25">
      <c r="K666" s="531" t="s">
        <v>1381</v>
      </c>
    </row>
    <row r="667" spans="11:11" x14ac:dyDescent="0.25">
      <c r="K667" s="531" t="s">
        <v>1382</v>
      </c>
    </row>
    <row r="668" spans="11:11" x14ac:dyDescent="0.25">
      <c r="K668" s="531" t="s">
        <v>1383</v>
      </c>
    </row>
    <row r="669" spans="11:11" x14ac:dyDescent="0.25">
      <c r="K669" s="531" t="s">
        <v>1384</v>
      </c>
    </row>
    <row r="670" spans="11:11" x14ac:dyDescent="0.25">
      <c r="K670" s="531" t="s">
        <v>1385</v>
      </c>
    </row>
    <row r="671" spans="11:11" x14ac:dyDescent="0.25">
      <c r="K671" s="531" t="s">
        <v>1386</v>
      </c>
    </row>
    <row r="672" spans="11:11" x14ac:dyDescent="0.25">
      <c r="K672" s="531" t="s">
        <v>1387</v>
      </c>
    </row>
    <row r="673" spans="11:11" x14ac:dyDescent="0.25">
      <c r="K673" s="531" t="s">
        <v>1388</v>
      </c>
    </row>
    <row r="674" spans="11:11" x14ac:dyDescent="0.25">
      <c r="K674" s="531" t="s">
        <v>1389</v>
      </c>
    </row>
    <row r="675" spans="11:11" x14ac:dyDescent="0.25">
      <c r="K675" s="531" t="s">
        <v>1390</v>
      </c>
    </row>
    <row r="676" spans="11:11" x14ac:dyDescent="0.25">
      <c r="K676" s="531" t="s">
        <v>1391</v>
      </c>
    </row>
    <row r="677" spans="11:11" x14ac:dyDescent="0.25">
      <c r="K677" s="531" t="s">
        <v>1392</v>
      </c>
    </row>
    <row r="678" spans="11:11" x14ac:dyDescent="0.25">
      <c r="K678" s="531" t="s">
        <v>1393</v>
      </c>
    </row>
    <row r="679" spans="11:11" x14ac:dyDescent="0.25">
      <c r="K679" s="531" t="s">
        <v>1394</v>
      </c>
    </row>
    <row r="680" spans="11:11" x14ac:dyDescent="0.25">
      <c r="K680" s="531" t="s">
        <v>1395</v>
      </c>
    </row>
    <row r="681" spans="11:11" x14ac:dyDescent="0.25">
      <c r="K681" s="531" t="s">
        <v>1396</v>
      </c>
    </row>
    <row r="682" spans="11:11" x14ac:dyDescent="0.25">
      <c r="K682" s="531" t="s">
        <v>1397</v>
      </c>
    </row>
    <row r="683" spans="11:11" x14ac:dyDescent="0.25">
      <c r="K683" s="531" t="s">
        <v>1398</v>
      </c>
    </row>
    <row r="684" spans="11:11" x14ac:dyDescent="0.25">
      <c r="K684" s="531" t="s">
        <v>1399</v>
      </c>
    </row>
    <row r="685" spans="11:11" x14ac:dyDescent="0.25">
      <c r="K685" s="531" t="s">
        <v>1400</v>
      </c>
    </row>
    <row r="686" spans="11:11" x14ac:dyDescent="0.25">
      <c r="K686" s="531" t="s">
        <v>1401</v>
      </c>
    </row>
    <row r="687" spans="11:11" x14ac:dyDescent="0.25">
      <c r="K687" s="531" t="s">
        <v>1402</v>
      </c>
    </row>
    <row r="688" spans="11:11" x14ac:dyDescent="0.25">
      <c r="K688" s="531" t="s">
        <v>1403</v>
      </c>
    </row>
    <row r="689" spans="11:11" x14ac:dyDescent="0.25">
      <c r="K689" s="531" t="s">
        <v>1404</v>
      </c>
    </row>
    <row r="690" spans="11:11" x14ac:dyDescent="0.25">
      <c r="K690" s="531" t="s">
        <v>1405</v>
      </c>
    </row>
    <row r="691" spans="11:11" x14ac:dyDescent="0.25">
      <c r="K691" s="531" t="s">
        <v>1406</v>
      </c>
    </row>
    <row r="692" spans="11:11" x14ac:dyDescent="0.25">
      <c r="K692" s="531" t="s">
        <v>1430</v>
      </c>
    </row>
    <row r="693" spans="11:11" x14ac:dyDescent="0.25">
      <c r="K693" s="531" t="s">
        <v>1431</v>
      </c>
    </row>
    <row r="694" spans="11:11" x14ac:dyDescent="0.25">
      <c r="K694" s="531" t="s">
        <v>1432</v>
      </c>
    </row>
    <row r="695" spans="11:11" x14ac:dyDescent="0.25">
      <c r="K695" s="531" t="s">
        <v>1433</v>
      </c>
    </row>
    <row r="696" spans="11:11" x14ac:dyDescent="0.25">
      <c r="K696" s="531" t="s">
        <v>1434</v>
      </c>
    </row>
    <row r="697" spans="11:11" x14ac:dyDescent="0.25">
      <c r="K697" s="531" t="s">
        <v>1435</v>
      </c>
    </row>
    <row r="698" spans="11:11" x14ac:dyDescent="0.25">
      <c r="K698" s="531" t="s">
        <v>1436</v>
      </c>
    </row>
    <row r="699" spans="11:11" x14ac:dyDescent="0.25">
      <c r="K699" s="531" t="s">
        <v>1437</v>
      </c>
    </row>
    <row r="700" spans="11:11" x14ac:dyDescent="0.25">
      <c r="K700" s="531" t="s">
        <v>1438</v>
      </c>
    </row>
    <row r="701" spans="11:11" x14ac:dyDescent="0.25">
      <c r="K701" s="531" t="s">
        <v>1439</v>
      </c>
    </row>
    <row r="702" spans="11:11" x14ac:dyDescent="0.25">
      <c r="K702" s="531" t="s">
        <v>1440</v>
      </c>
    </row>
    <row r="703" spans="11:11" x14ac:dyDescent="0.25">
      <c r="K703" s="531" t="s">
        <v>1441</v>
      </c>
    </row>
    <row r="704" spans="11:11" x14ac:dyDescent="0.25">
      <c r="K704" s="531" t="s">
        <v>1442</v>
      </c>
    </row>
    <row r="705" spans="11:11" x14ac:dyDescent="0.25">
      <c r="K705" s="531" t="s">
        <v>1443</v>
      </c>
    </row>
    <row r="706" spans="11:11" x14ac:dyDescent="0.25">
      <c r="K706" s="531" t="s">
        <v>1444</v>
      </c>
    </row>
    <row r="707" spans="11:11" x14ac:dyDescent="0.25">
      <c r="K707" s="531" t="s">
        <v>1445</v>
      </c>
    </row>
    <row r="708" spans="11:11" x14ac:dyDescent="0.25">
      <c r="K708" s="531" t="s">
        <v>1446</v>
      </c>
    </row>
    <row r="709" spans="11:11" x14ac:dyDescent="0.25">
      <c r="K709" s="531" t="s">
        <v>1447</v>
      </c>
    </row>
    <row r="710" spans="11:11" x14ac:dyDescent="0.25">
      <c r="K710" s="531" t="s">
        <v>1448</v>
      </c>
    </row>
    <row r="711" spans="11:11" x14ac:dyDescent="0.25">
      <c r="K711" s="531" t="s">
        <v>1449</v>
      </c>
    </row>
    <row r="712" spans="11:11" x14ac:dyDescent="0.25">
      <c r="K712" s="531" t="s">
        <v>1450</v>
      </c>
    </row>
    <row r="713" spans="11:11" x14ac:dyDescent="0.25">
      <c r="K713" s="531" t="s">
        <v>1451</v>
      </c>
    </row>
    <row r="714" spans="11:11" x14ac:dyDescent="0.25">
      <c r="K714" s="531" t="s">
        <v>1452</v>
      </c>
    </row>
    <row r="715" spans="11:11" x14ac:dyDescent="0.25">
      <c r="K715" s="531" t="s">
        <v>1453</v>
      </c>
    </row>
    <row r="716" spans="11:11" x14ac:dyDescent="0.25">
      <c r="K716" s="531" t="s">
        <v>1454</v>
      </c>
    </row>
    <row r="717" spans="11:11" x14ac:dyDescent="0.25">
      <c r="K717" s="531" t="s">
        <v>1455</v>
      </c>
    </row>
    <row r="718" spans="11:11" x14ac:dyDescent="0.25">
      <c r="K718" s="531" t="s">
        <v>1456</v>
      </c>
    </row>
    <row r="719" spans="11:11" x14ac:dyDescent="0.25">
      <c r="K719" s="531" t="s">
        <v>1457</v>
      </c>
    </row>
    <row r="720" spans="11:11" x14ac:dyDescent="0.25">
      <c r="K720" s="531" t="s">
        <v>1458</v>
      </c>
    </row>
    <row r="721" spans="11:11" x14ac:dyDescent="0.25">
      <c r="K721" s="531" t="s">
        <v>1459</v>
      </c>
    </row>
    <row r="722" spans="11:11" x14ac:dyDescent="0.25">
      <c r="K722" s="531" t="s">
        <v>1460</v>
      </c>
    </row>
    <row r="723" spans="11:11" x14ac:dyDescent="0.25">
      <c r="K723" s="531" t="s">
        <v>1461</v>
      </c>
    </row>
    <row r="724" spans="11:11" x14ac:dyDescent="0.25">
      <c r="K724" s="531" t="s">
        <v>1462</v>
      </c>
    </row>
    <row r="725" spans="11:11" x14ac:dyDescent="0.25">
      <c r="K725" s="531" t="s">
        <v>1463</v>
      </c>
    </row>
    <row r="726" spans="11:11" x14ac:dyDescent="0.25">
      <c r="K726" s="531" t="s">
        <v>1464</v>
      </c>
    </row>
    <row r="727" spans="11:11" x14ac:dyDescent="0.25">
      <c r="K727" s="531" t="s">
        <v>1465</v>
      </c>
    </row>
    <row r="728" spans="11:11" x14ac:dyDescent="0.25">
      <c r="K728" s="531" t="s">
        <v>1466</v>
      </c>
    </row>
    <row r="729" spans="11:11" x14ac:dyDescent="0.25">
      <c r="K729" s="531" t="s">
        <v>1467</v>
      </c>
    </row>
    <row r="730" spans="11:11" x14ac:dyDescent="0.25">
      <c r="K730" s="531" t="s">
        <v>1468</v>
      </c>
    </row>
    <row r="731" spans="11:11" x14ac:dyDescent="0.25">
      <c r="K731" s="531" t="s">
        <v>1469</v>
      </c>
    </row>
    <row r="732" spans="11:11" x14ac:dyDescent="0.25">
      <c r="K732" s="531" t="s">
        <v>1470</v>
      </c>
    </row>
    <row r="733" spans="11:11" x14ac:dyDescent="0.25">
      <c r="K733" s="531" t="s">
        <v>1471</v>
      </c>
    </row>
    <row r="734" spans="11:11" x14ac:dyDescent="0.25">
      <c r="K734" s="531" t="s">
        <v>1472</v>
      </c>
    </row>
    <row r="735" spans="11:11" x14ac:dyDescent="0.25">
      <c r="K735" s="531" t="s">
        <v>1473</v>
      </c>
    </row>
    <row r="736" spans="11:11" x14ac:dyDescent="0.25">
      <c r="K736" s="531" t="s">
        <v>1474</v>
      </c>
    </row>
    <row r="737" spans="11:11" x14ac:dyDescent="0.25">
      <c r="K737" s="531" t="s">
        <v>1475</v>
      </c>
    </row>
    <row r="738" spans="11:11" x14ac:dyDescent="0.25">
      <c r="K738" s="531" t="s">
        <v>1476</v>
      </c>
    </row>
    <row r="739" spans="11:11" x14ac:dyDescent="0.25">
      <c r="K739" s="531" t="s">
        <v>1477</v>
      </c>
    </row>
    <row r="740" spans="11:11" x14ac:dyDescent="0.25">
      <c r="K740" s="531" t="s">
        <v>1478</v>
      </c>
    </row>
    <row r="741" spans="11:11" x14ac:dyDescent="0.25">
      <c r="K741" s="531" t="s">
        <v>1479</v>
      </c>
    </row>
    <row r="742" spans="11:11" x14ac:dyDescent="0.25">
      <c r="K742" s="531" t="s">
        <v>1480</v>
      </c>
    </row>
    <row r="743" spans="11:11" x14ac:dyDescent="0.25">
      <c r="K743" s="531" t="s">
        <v>1481</v>
      </c>
    </row>
    <row r="744" spans="11:11" x14ac:dyDescent="0.25">
      <c r="K744" s="531" t="s">
        <v>1482</v>
      </c>
    </row>
    <row r="745" spans="11:11" x14ac:dyDescent="0.25">
      <c r="K745" s="531" t="s">
        <v>1483</v>
      </c>
    </row>
    <row r="746" spans="11:11" x14ac:dyDescent="0.25">
      <c r="K746" s="531" t="s">
        <v>1484</v>
      </c>
    </row>
    <row r="747" spans="11:11" x14ac:dyDescent="0.25">
      <c r="K747" s="531" t="s">
        <v>1485</v>
      </c>
    </row>
    <row r="748" spans="11:11" x14ac:dyDescent="0.25">
      <c r="K748" s="531" t="s">
        <v>1486</v>
      </c>
    </row>
    <row r="749" spans="11:11" x14ac:dyDescent="0.25">
      <c r="K749" s="531" t="s">
        <v>1487</v>
      </c>
    </row>
    <row r="750" spans="11:11" x14ac:dyDescent="0.25">
      <c r="K750" s="520" t="s">
        <v>1488</v>
      </c>
    </row>
    <row r="751" spans="11:11" x14ac:dyDescent="0.25">
      <c r="K751" s="520" t="s">
        <v>1489</v>
      </c>
    </row>
    <row r="752" spans="11:11" x14ac:dyDescent="0.25">
      <c r="K752" s="520" t="s">
        <v>1490</v>
      </c>
    </row>
    <row r="753" spans="11:11" x14ac:dyDescent="0.25">
      <c r="K753" s="520" t="s">
        <v>1491</v>
      </c>
    </row>
    <row r="754" spans="11:11" x14ac:dyDescent="0.25">
      <c r="K754" s="520" t="s">
        <v>1492</v>
      </c>
    </row>
    <row r="755" spans="11:11" x14ac:dyDescent="0.25">
      <c r="K755" s="520" t="s">
        <v>1493</v>
      </c>
    </row>
    <row r="756" spans="11:11" x14ac:dyDescent="0.25">
      <c r="K756" s="520" t="s">
        <v>1494</v>
      </c>
    </row>
    <row r="757" spans="11:11" x14ac:dyDescent="0.25">
      <c r="K757" s="520" t="s">
        <v>1495</v>
      </c>
    </row>
    <row r="758" spans="11:11" x14ac:dyDescent="0.25">
      <c r="K758" s="520" t="s">
        <v>1496</v>
      </c>
    </row>
    <row r="759" spans="11:11" x14ac:dyDescent="0.25">
      <c r="K759" s="520" t="s">
        <v>1497</v>
      </c>
    </row>
    <row r="760" spans="11:11" x14ac:dyDescent="0.25">
      <c r="K760" s="520" t="s">
        <v>1498</v>
      </c>
    </row>
    <row r="761" spans="11:11" x14ac:dyDescent="0.25">
      <c r="K761" s="520" t="s">
        <v>1499</v>
      </c>
    </row>
    <row r="762" spans="11:11" x14ac:dyDescent="0.25">
      <c r="K762" s="520" t="s">
        <v>1500</v>
      </c>
    </row>
    <row r="763" spans="11:11" x14ac:dyDescent="0.25">
      <c r="K763" s="520" t="s">
        <v>1501</v>
      </c>
    </row>
    <row r="764" spans="11:11" x14ac:dyDescent="0.25">
      <c r="K764" s="520" t="s">
        <v>1502</v>
      </c>
    </row>
    <row r="765" spans="11:11" x14ac:dyDescent="0.25">
      <c r="K765" s="520" t="s">
        <v>1503</v>
      </c>
    </row>
    <row r="766" spans="11:11" x14ac:dyDescent="0.25">
      <c r="K766" s="520" t="s">
        <v>1504</v>
      </c>
    </row>
    <row r="767" spans="11:11" x14ac:dyDescent="0.25">
      <c r="K767" s="520" t="s">
        <v>1505</v>
      </c>
    </row>
    <row r="768" spans="11:11" x14ac:dyDescent="0.25">
      <c r="K768" s="520" t="s">
        <v>1506</v>
      </c>
    </row>
    <row r="769" spans="11:11" x14ac:dyDescent="0.25">
      <c r="K769" s="520" t="s">
        <v>1507</v>
      </c>
    </row>
    <row r="770" spans="11:11" x14ac:dyDescent="0.25">
      <c r="K770" s="520" t="s">
        <v>1508</v>
      </c>
    </row>
    <row r="771" spans="11:11" x14ac:dyDescent="0.25">
      <c r="K771" s="520" t="s">
        <v>1509</v>
      </c>
    </row>
    <row r="772" spans="11:11" x14ac:dyDescent="0.25">
      <c r="K772" s="520" t="s">
        <v>1510</v>
      </c>
    </row>
    <row r="773" spans="11:11" x14ac:dyDescent="0.25">
      <c r="K773" s="520" t="s">
        <v>1511</v>
      </c>
    </row>
    <row r="774" spans="11:11" x14ac:dyDescent="0.25">
      <c r="K774" s="520" t="s">
        <v>1512</v>
      </c>
    </row>
    <row r="775" spans="11:11" x14ac:dyDescent="0.25">
      <c r="K775" s="520" t="s">
        <v>1513</v>
      </c>
    </row>
    <row r="776" spans="11:11" x14ac:dyDescent="0.25">
      <c r="K776" s="520" t="s">
        <v>1514</v>
      </c>
    </row>
  </sheetData>
  <sheetProtection algorithmName="SHA-512" hashValue="faq30aqKKaLkyPZuvOZuQ+y7IqR1GB7GBj7CtkoyVLOr+ir2X1KjO9ebvCMrqNgyK0ms6gaGU6w6gIZztpGsIg==" saltValue="Kjs4qnHINcsIR8E6KI3+/g==" spinCount="100000" sheet="1" objects="1" scenarios="1" selectLockedCells="1"/>
  <mergeCells count="174">
    <mergeCell ref="B163:D163"/>
    <mergeCell ref="B164:C164"/>
    <mergeCell ref="A165:D165"/>
    <mergeCell ref="B194:C194"/>
    <mergeCell ref="B195:C195"/>
    <mergeCell ref="B185:C185"/>
    <mergeCell ref="B186:C186"/>
    <mergeCell ref="B187:C187"/>
    <mergeCell ref="B188:C188"/>
    <mergeCell ref="B189:C189"/>
    <mergeCell ref="B190:C190"/>
    <mergeCell ref="B191:C191"/>
    <mergeCell ref="B192:C192"/>
    <mergeCell ref="B193:C193"/>
    <mergeCell ref="B176:C176"/>
    <mergeCell ref="B177:C177"/>
    <mergeCell ref="B178:C178"/>
    <mergeCell ref="B179:C179"/>
    <mergeCell ref="B180:C180"/>
    <mergeCell ref="B181:C181"/>
    <mergeCell ref="B182:C182"/>
    <mergeCell ref="B183:C183"/>
    <mergeCell ref="B184:C184"/>
    <mergeCell ref="B159:C159"/>
    <mergeCell ref="B160:C160"/>
    <mergeCell ref="B143:C143"/>
    <mergeCell ref="B144:C144"/>
    <mergeCell ref="B103:E103"/>
    <mergeCell ref="B105:E105"/>
    <mergeCell ref="B93:C93"/>
    <mergeCell ref="B108:E108"/>
    <mergeCell ref="B109:C109"/>
    <mergeCell ref="B111:C111"/>
    <mergeCell ref="B112:C112"/>
    <mergeCell ref="B98:E98"/>
    <mergeCell ref="B99:E99"/>
    <mergeCell ref="A4:G4"/>
    <mergeCell ref="A120:G120"/>
    <mergeCell ref="A19:G19"/>
    <mergeCell ref="A15:B15"/>
    <mergeCell ref="F9:G9"/>
    <mergeCell ref="D9:E9"/>
    <mergeCell ref="D10:E10"/>
    <mergeCell ref="D11:E11"/>
    <mergeCell ref="D12:E12"/>
    <mergeCell ref="D13:E13"/>
    <mergeCell ref="D14:E14"/>
    <mergeCell ref="D15:E15"/>
    <mergeCell ref="A10:B10"/>
    <mergeCell ref="A11:B11"/>
    <mergeCell ref="A12:B12"/>
    <mergeCell ref="A13:B13"/>
    <mergeCell ref="A14:B14"/>
    <mergeCell ref="A17:E17"/>
    <mergeCell ref="B104:E104"/>
    <mergeCell ref="B49:C49"/>
    <mergeCell ref="B48:C48"/>
    <mergeCell ref="A21:G21"/>
    <mergeCell ref="B75:E75"/>
    <mergeCell ref="B83:C83"/>
    <mergeCell ref="A1:G1"/>
    <mergeCell ref="A2:G2"/>
    <mergeCell ref="A3:G3"/>
    <mergeCell ref="B152:F152"/>
    <mergeCell ref="B131:C131"/>
    <mergeCell ref="A130:C130"/>
    <mergeCell ref="B133:C133"/>
    <mergeCell ref="B132:C132"/>
    <mergeCell ref="B134:C134"/>
    <mergeCell ref="B135:C135"/>
    <mergeCell ref="A140:C140"/>
    <mergeCell ref="B141:C141"/>
    <mergeCell ref="B35:G35"/>
    <mergeCell ref="B37:G37"/>
    <mergeCell ref="B73:E73"/>
    <mergeCell ref="B74:C74"/>
    <mergeCell ref="B87:E87"/>
    <mergeCell ref="B88:C88"/>
    <mergeCell ref="B89:E89"/>
    <mergeCell ref="B129:F129"/>
    <mergeCell ref="B139:F139"/>
    <mergeCell ref="F6:G6"/>
    <mergeCell ref="A6:B6"/>
    <mergeCell ref="C6:E6"/>
    <mergeCell ref="H36:I41"/>
    <mergeCell ref="E161:G167"/>
    <mergeCell ref="A153:C153"/>
    <mergeCell ref="B154:C154"/>
    <mergeCell ref="B155:C155"/>
    <mergeCell ref="B156:C156"/>
    <mergeCell ref="B126:D126"/>
    <mergeCell ref="B68:C68"/>
    <mergeCell ref="B146:C146"/>
    <mergeCell ref="B148:C148"/>
    <mergeCell ref="B113:C113"/>
    <mergeCell ref="B38:C38"/>
    <mergeCell ref="A122:G122"/>
    <mergeCell ref="B39:C39"/>
    <mergeCell ref="B55:E55"/>
    <mergeCell ref="B57:E57"/>
    <mergeCell ref="B114:C114"/>
    <mergeCell ref="B84:C84"/>
    <mergeCell ref="B145:C145"/>
    <mergeCell ref="B142:C142"/>
    <mergeCell ref="B136:C136"/>
    <mergeCell ref="B125:E125"/>
    <mergeCell ref="B117:C117"/>
    <mergeCell ref="B96:F96"/>
    <mergeCell ref="F73:G78"/>
    <mergeCell ref="B56:C56"/>
    <mergeCell ref="B30:C30"/>
    <mergeCell ref="F55:G60"/>
    <mergeCell ref="B24:G24"/>
    <mergeCell ref="B26:G26"/>
    <mergeCell ref="B27:C27"/>
    <mergeCell ref="B28:C28"/>
    <mergeCell ref="B29:C29"/>
    <mergeCell ref="B31:C31"/>
    <mergeCell ref="B32:C32"/>
    <mergeCell ref="B69:C69"/>
    <mergeCell ref="B70:C70"/>
    <mergeCell ref="B40:C40"/>
    <mergeCell ref="B52:C52"/>
    <mergeCell ref="B46:F46"/>
    <mergeCell ref="B50:C50"/>
    <mergeCell ref="B51:C51"/>
    <mergeCell ref="B198:C198"/>
    <mergeCell ref="B199:C199"/>
    <mergeCell ref="B200:C200"/>
    <mergeCell ref="B201:C201"/>
    <mergeCell ref="B202:C202"/>
    <mergeCell ref="B203:C203"/>
    <mergeCell ref="B204:C204"/>
    <mergeCell ref="B41:C41"/>
    <mergeCell ref="B43:C43"/>
    <mergeCell ref="B42:C42"/>
    <mergeCell ref="B100:E100"/>
    <mergeCell ref="B101:E101"/>
    <mergeCell ref="B102:E102"/>
    <mergeCell ref="B115:C115"/>
    <mergeCell ref="B110:E110"/>
    <mergeCell ref="B92:C92"/>
    <mergeCell ref="B147:C147"/>
    <mergeCell ref="D147:F147"/>
    <mergeCell ref="B173:C173"/>
    <mergeCell ref="B174:C174"/>
    <mergeCell ref="B175:C175"/>
    <mergeCell ref="B168:D168"/>
    <mergeCell ref="B157:C157"/>
    <mergeCell ref="B158:C158"/>
    <mergeCell ref="B223:C223"/>
    <mergeCell ref="B224:C224"/>
    <mergeCell ref="B225:C225"/>
    <mergeCell ref="B171:C171"/>
    <mergeCell ref="B214:C214"/>
    <mergeCell ref="B215:C215"/>
    <mergeCell ref="B216:C216"/>
    <mergeCell ref="B217:C217"/>
    <mergeCell ref="B218:C218"/>
    <mergeCell ref="B219:C219"/>
    <mergeCell ref="B220:C220"/>
    <mergeCell ref="B221:C221"/>
    <mergeCell ref="B222:C222"/>
    <mergeCell ref="B205:C205"/>
    <mergeCell ref="B206:C206"/>
    <mergeCell ref="B207:C207"/>
    <mergeCell ref="B208:C208"/>
    <mergeCell ref="B209:C209"/>
    <mergeCell ref="B210:C210"/>
    <mergeCell ref="B211:C211"/>
    <mergeCell ref="B212:C212"/>
    <mergeCell ref="B213:C213"/>
    <mergeCell ref="B196:C196"/>
    <mergeCell ref="B197:C197"/>
  </mergeCells>
  <dataValidations xWindow="814" yWindow="654" count="3">
    <dataValidation type="list" allowBlank="1" showInputMessage="1" showErrorMessage="1" prompt="Επιλέξτε ΝΑΙ ή ΟΧΙ" sqref="F17" xr:uid="{00000000-0002-0000-0000-000000000000}">
      <formula1>$J$2:$J$3</formula1>
    </dataValidation>
    <dataValidation type="list" allowBlank="1" showInputMessage="1" showErrorMessage="1" errorTitle="Άκυρη εισαγωγή δεδομένων" error="Παρακαλώ επιλέξατε από λίστα δεδομένων" promptTitle="Επιλογή από Λίστα" prompt="Επιλέξτε την επιχείρηση από τη σχετική λίστα (αύξουσα ταξινόμηση βάσει Αριθμού Μητρώου)._x000a__x000a_Σε περίπτωση μεταβολής των στοιχείων της επιχείρησης ΥΠΟΧΡΕΟΥΣΤΕ σε υποβολή Δήλωσης Τροποποίησης." sqref="C6:E6" xr:uid="{00000000-0002-0000-0000-000001000000}">
      <formula1>$K$2:$K$777</formula1>
    </dataValidation>
    <dataValidation type="whole" operator="greaterThanOrEqual" allowBlank="1" showInputMessage="1" showErrorMessage="1" prompt="Καταχωρήστε πλήθος επιχειρήσεων" sqref="E126" xr:uid="{2A012CC3-E3B0-4FCA-A3E0-113EEA6256BA}">
      <formula1>0</formula1>
    </dataValidation>
  </dataValidations>
  <hyperlinks>
    <hyperlink ref="C172" r:id="rId1" location="/media/%CE%91%CF%81%CF%87%CE%B5%CE%AF%CE%BF:NUTS_EL_2013.png" xr:uid="{093500D9-2521-4CB3-BDA0-D1AEBE1BAD81}"/>
  </hyperlinks>
  <pageMargins left="0.35433070866141736" right="0.43307086614173229" top="0.9055118110236221" bottom="0.47244094488188981" header="0.23622047244094491" footer="0.19685039370078741"/>
  <pageSetup paperSize="9" scale="70" fitToHeight="2" orientation="portrait" r:id="rId2"/>
  <headerFooter alignWithMargins="0">
    <oddHeader xml:space="preserve">&amp;L&amp;G&amp;C&amp;"Tahoma,Έντονα"&amp;12&amp;U
</oddHeader>
    <oddFooter>&amp;L&amp;A&amp;RΣελίδα &amp;P από &amp;N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Φύλλο2"/>
  <dimension ref="A1:J32"/>
  <sheetViews>
    <sheetView showGridLines="0" zoomScaleNormal="100" zoomScaleSheetLayoutView="110" workbookViewId="0">
      <selection sqref="A1:J1"/>
    </sheetView>
  </sheetViews>
  <sheetFormatPr defaultRowHeight="13.2" x14ac:dyDescent="0.25"/>
  <cols>
    <col min="1" max="1" width="11.5546875" style="278" customWidth="1"/>
    <col min="2" max="2" width="6.5546875" style="265" customWidth="1"/>
    <col min="3" max="9" width="9.109375" style="265"/>
    <col min="10" max="10" width="49.44140625" style="265" customWidth="1"/>
    <col min="11" max="256" width="9.109375" style="265"/>
    <col min="257" max="257" width="11.5546875" style="265" customWidth="1"/>
    <col min="258" max="258" width="6.5546875" style="265" customWidth="1"/>
    <col min="259" max="265" width="9.109375" style="265"/>
    <col min="266" max="266" width="49.44140625" style="265" customWidth="1"/>
    <col min="267" max="512" width="9.109375" style="265"/>
    <col min="513" max="513" width="11.5546875" style="265" customWidth="1"/>
    <col min="514" max="514" width="6.5546875" style="265" customWidth="1"/>
    <col min="515" max="521" width="9.109375" style="265"/>
    <col min="522" max="522" width="49.44140625" style="265" customWidth="1"/>
    <col min="523" max="768" width="9.109375" style="265"/>
    <col min="769" max="769" width="11.5546875" style="265" customWidth="1"/>
    <col min="770" max="770" width="6.5546875" style="265" customWidth="1"/>
    <col min="771" max="777" width="9.109375" style="265"/>
    <col min="778" max="778" width="49.44140625" style="265" customWidth="1"/>
    <col min="779" max="1024" width="9.109375" style="265"/>
    <col min="1025" max="1025" width="11.5546875" style="265" customWidth="1"/>
    <col min="1026" max="1026" width="6.5546875" style="265" customWidth="1"/>
    <col min="1027" max="1033" width="9.109375" style="265"/>
    <col min="1034" max="1034" width="49.44140625" style="265" customWidth="1"/>
    <col min="1035" max="1280" width="9.109375" style="265"/>
    <col min="1281" max="1281" width="11.5546875" style="265" customWidth="1"/>
    <col min="1282" max="1282" width="6.5546875" style="265" customWidth="1"/>
    <col min="1283" max="1289" width="9.109375" style="265"/>
    <col min="1290" max="1290" width="49.44140625" style="265" customWidth="1"/>
    <col min="1291" max="1536" width="9.109375" style="265"/>
    <col min="1537" max="1537" width="11.5546875" style="265" customWidth="1"/>
    <col min="1538" max="1538" width="6.5546875" style="265" customWidth="1"/>
    <col min="1539" max="1545" width="9.109375" style="265"/>
    <col min="1546" max="1546" width="49.44140625" style="265" customWidth="1"/>
    <col min="1547" max="1792" width="9.109375" style="265"/>
    <col min="1793" max="1793" width="11.5546875" style="265" customWidth="1"/>
    <col min="1794" max="1794" width="6.5546875" style="265" customWidth="1"/>
    <col min="1795" max="1801" width="9.109375" style="265"/>
    <col min="1802" max="1802" width="49.44140625" style="265" customWidth="1"/>
    <col min="1803" max="2048" width="9.109375" style="265"/>
    <col min="2049" max="2049" width="11.5546875" style="265" customWidth="1"/>
    <col min="2050" max="2050" width="6.5546875" style="265" customWidth="1"/>
    <col min="2051" max="2057" width="9.109375" style="265"/>
    <col min="2058" max="2058" width="49.44140625" style="265" customWidth="1"/>
    <col min="2059" max="2304" width="9.109375" style="265"/>
    <col min="2305" max="2305" width="11.5546875" style="265" customWidth="1"/>
    <col min="2306" max="2306" width="6.5546875" style="265" customWidth="1"/>
    <col min="2307" max="2313" width="9.109375" style="265"/>
    <col min="2314" max="2314" width="49.44140625" style="265" customWidth="1"/>
    <col min="2315" max="2560" width="9.109375" style="265"/>
    <col min="2561" max="2561" width="11.5546875" style="265" customWidth="1"/>
    <col min="2562" max="2562" width="6.5546875" style="265" customWidth="1"/>
    <col min="2563" max="2569" width="9.109375" style="265"/>
    <col min="2570" max="2570" width="49.44140625" style="265" customWidth="1"/>
    <col min="2571" max="2816" width="9.109375" style="265"/>
    <col min="2817" max="2817" width="11.5546875" style="265" customWidth="1"/>
    <col min="2818" max="2818" width="6.5546875" style="265" customWidth="1"/>
    <col min="2819" max="2825" width="9.109375" style="265"/>
    <col min="2826" max="2826" width="49.44140625" style="265" customWidth="1"/>
    <col min="2827" max="3072" width="9.109375" style="265"/>
    <col min="3073" max="3073" width="11.5546875" style="265" customWidth="1"/>
    <col min="3074" max="3074" width="6.5546875" style="265" customWidth="1"/>
    <col min="3075" max="3081" width="9.109375" style="265"/>
    <col min="3082" max="3082" width="49.44140625" style="265" customWidth="1"/>
    <col min="3083" max="3328" width="9.109375" style="265"/>
    <col min="3329" max="3329" width="11.5546875" style="265" customWidth="1"/>
    <col min="3330" max="3330" width="6.5546875" style="265" customWidth="1"/>
    <col min="3331" max="3337" width="9.109375" style="265"/>
    <col min="3338" max="3338" width="49.44140625" style="265" customWidth="1"/>
    <col min="3339" max="3584" width="9.109375" style="265"/>
    <col min="3585" max="3585" width="11.5546875" style="265" customWidth="1"/>
    <col min="3586" max="3586" width="6.5546875" style="265" customWidth="1"/>
    <col min="3587" max="3593" width="9.109375" style="265"/>
    <col min="3594" max="3594" width="49.44140625" style="265" customWidth="1"/>
    <col min="3595" max="3840" width="9.109375" style="265"/>
    <col min="3841" max="3841" width="11.5546875" style="265" customWidth="1"/>
    <col min="3842" max="3842" width="6.5546875" style="265" customWidth="1"/>
    <col min="3843" max="3849" width="9.109375" style="265"/>
    <col min="3850" max="3850" width="49.44140625" style="265" customWidth="1"/>
    <col min="3851" max="4096" width="9.109375" style="265"/>
    <col min="4097" max="4097" width="11.5546875" style="265" customWidth="1"/>
    <col min="4098" max="4098" width="6.5546875" style="265" customWidth="1"/>
    <col min="4099" max="4105" width="9.109375" style="265"/>
    <col min="4106" max="4106" width="49.44140625" style="265" customWidth="1"/>
    <col min="4107" max="4352" width="9.109375" style="265"/>
    <col min="4353" max="4353" width="11.5546875" style="265" customWidth="1"/>
    <col min="4354" max="4354" width="6.5546875" style="265" customWidth="1"/>
    <col min="4355" max="4361" width="9.109375" style="265"/>
    <col min="4362" max="4362" width="49.44140625" style="265" customWidth="1"/>
    <col min="4363" max="4608" width="9.109375" style="265"/>
    <col min="4609" max="4609" width="11.5546875" style="265" customWidth="1"/>
    <col min="4610" max="4610" width="6.5546875" style="265" customWidth="1"/>
    <col min="4611" max="4617" width="9.109375" style="265"/>
    <col min="4618" max="4618" width="49.44140625" style="265" customWidth="1"/>
    <col min="4619" max="4864" width="9.109375" style="265"/>
    <col min="4865" max="4865" width="11.5546875" style="265" customWidth="1"/>
    <col min="4866" max="4866" width="6.5546875" style="265" customWidth="1"/>
    <col min="4867" max="4873" width="9.109375" style="265"/>
    <col min="4874" max="4874" width="49.44140625" style="265" customWidth="1"/>
    <col min="4875" max="5120" width="9.109375" style="265"/>
    <col min="5121" max="5121" width="11.5546875" style="265" customWidth="1"/>
    <col min="5122" max="5122" width="6.5546875" style="265" customWidth="1"/>
    <col min="5123" max="5129" width="9.109375" style="265"/>
    <col min="5130" max="5130" width="49.44140625" style="265" customWidth="1"/>
    <col min="5131" max="5376" width="9.109375" style="265"/>
    <col min="5377" max="5377" width="11.5546875" style="265" customWidth="1"/>
    <col min="5378" max="5378" width="6.5546875" style="265" customWidth="1"/>
    <col min="5379" max="5385" width="9.109375" style="265"/>
    <col min="5386" max="5386" width="49.44140625" style="265" customWidth="1"/>
    <col min="5387" max="5632" width="9.109375" style="265"/>
    <col min="5633" max="5633" width="11.5546875" style="265" customWidth="1"/>
    <col min="5634" max="5634" width="6.5546875" style="265" customWidth="1"/>
    <col min="5635" max="5641" width="9.109375" style="265"/>
    <col min="5642" max="5642" width="49.44140625" style="265" customWidth="1"/>
    <col min="5643" max="5888" width="9.109375" style="265"/>
    <col min="5889" max="5889" width="11.5546875" style="265" customWidth="1"/>
    <col min="5890" max="5890" width="6.5546875" style="265" customWidth="1"/>
    <col min="5891" max="5897" width="9.109375" style="265"/>
    <col min="5898" max="5898" width="49.44140625" style="265" customWidth="1"/>
    <col min="5899" max="6144" width="9.109375" style="265"/>
    <col min="6145" max="6145" width="11.5546875" style="265" customWidth="1"/>
    <col min="6146" max="6146" width="6.5546875" style="265" customWidth="1"/>
    <col min="6147" max="6153" width="9.109375" style="265"/>
    <col min="6154" max="6154" width="49.44140625" style="265" customWidth="1"/>
    <col min="6155" max="6400" width="9.109375" style="265"/>
    <col min="6401" max="6401" width="11.5546875" style="265" customWidth="1"/>
    <col min="6402" max="6402" width="6.5546875" style="265" customWidth="1"/>
    <col min="6403" max="6409" width="9.109375" style="265"/>
    <col min="6410" max="6410" width="49.44140625" style="265" customWidth="1"/>
    <col min="6411" max="6656" width="9.109375" style="265"/>
    <col min="6657" max="6657" width="11.5546875" style="265" customWidth="1"/>
    <col min="6658" max="6658" width="6.5546875" style="265" customWidth="1"/>
    <col min="6659" max="6665" width="9.109375" style="265"/>
    <col min="6666" max="6666" width="49.44140625" style="265" customWidth="1"/>
    <col min="6667" max="6912" width="9.109375" style="265"/>
    <col min="6913" max="6913" width="11.5546875" style="265" customWidth="1"/>
    <col min="6914" max="6914" width="6.5546875" style="265" customWidth="1"/>
    <col min="6915" max="6921" width="9.109375" style="265"/>
    <col min="6922" max="6922" width="49.44140625" style="265" customWidth="1"/>
    <col min="6923" max="7168" width="9.109375" style="265"/>
    <col min="7169" max="7169" width="11.5546875" style="265" customWidth="1"/>
    <col min="7170" max="7170" width="6.5546875" style="265" customWidth="1"/>
    <col min="7171" max="7177" width="9.109375" style="265"/>
    <col min="7178" max="7178" width="49.44140625" style="265" customWidth="1"/>
    <col min="7179" max="7424" width="9.109375" style="265"/>
    <col min="7425" max="7425" width="11.5546875" style="265" customWidth="1"/>
    <col min="7426" max="7426" width="6.5546875" style="265" customWidth="1"/>
    <col min="7427" max="7433" width="9.109375" style="265"/>
    <col min="7434" max="7434" width="49.44140625" style="265" customWidth="1"/>
    <col min="7435" max="7680" width="9.109375" style="265"/>
    <col min="7681" max="7681" width="11.5546875" style="265" customWidth="1"/>
    <col min="7682" max="7682" width="6.5546875" style="265" customWidth="1"/>
    <col min="7683" max="7689" width="9.109375" style="265"/>
    <col min="7690" max="7690" width="49.44140625" style="265" customWidth="1"/>
    <col min="7691" max="7936" width="9.109375" style="265"/>
    <col min="7937" max="7937" width="11.5546875" style="265" customWidth="1"/>
    <col min="7938" max="7938" width="6.5546875" style="265" customWidth="1"/>
    <col min="7939" max="7945" width="9.109375" style="265"/>
    <col min="7946" max="7946" width="49.44140625" style="265" customWidth="1"/>
    <col min="7947" max="8192" width="9.109375" style="265"/>
    <col min="8193" max="8193" width="11.5546875" style="265" customWidth="1"/>
    <col min="8194" max="8194" width="6.5546875" style="265" customWidth="1"/>
    <col min="8195" max="8201" width="9.109375" style="265"/>
    <col min="8202" max="8202" width="49.44140625" style="265" customWidth="1"/>
    <col min="8203" max="8448" width="9.109375" style="265"/>
    <col min="8449" max="8449" width="11.5546875" style="265" customWidth="1"/>
    <col min="8450" max="8450" width="6.5546875" style="265" customWidth="1"/>
    <col min="8451" max="8457" width="9.109375" style="265"/>
    <col min="8458" max="8458" width="49.44140625" style="265" customWidth="1"/>
    <col min="8459" max="8704" width="9.109375" style="265"/>
    <col min="8705" max="8705" width="11.5546875" style="265" customWidth="1"/>
    <col min="8706" max="8706" width="6.5546875" style="265" customWidth="1"/>
    <col min="8707" max="8713" width="9.109375" style="265"/>
    <col min="8714" max="8714" width="49.44140625" style="265" customWidth="1"/>
    <col min="8715" max="8960" width="9.109375" style="265"/>
    <col min="8961" max="8961" width="11.5546875" style="265" customWidth="1"/>
    <col min="8962" max="8962" width="6.5546875" style="265" customWidth="1"/>
    <col min="8963" max="8969" width="9.109375" style="265"/>
    <col min="8970" max="8970" width="49.44140625" style="265" customWidth="1"/>
    <col min="8971" max="9216" width="9.109375" style="265"/>
    <col min="9217" max="9217" width="11.5546875" style="265" customWidth="1"/>
    <col min="9218" max="9218" width="6.5546875" style="265" customWidth="1"/>
    <col min="9219" max="9225" width="9.109375" style="265"/>
    <col min="9226" max="9226" width="49.44140625" style="265" customWidth="1"/>
    <col min="9227" max="9472" width="9.109375" style="265"/>
    <col min="9473" max="9473" width="11.5546875" style="265" customWidth="1"/>
    <col min="9474" max="9474" width="6.5546875" style="265" customWidth="1"/>
    <col min="9475" max="9481" width="9.109375" style="265"/>
    <col min="9482" max="9482" width="49.44140625" style="265" customWidth="1"/>
    <col min="9483" max="9728" width="9.109375" style="265"/>
    <col min="9729" max="9729" width="11.5546875" style="265" customWidth="1"/>
    <col min="9730" max="9730" width="6.5546875" style="265" customWidth="1"/>
    <col min="9731" max="9737" width="9.109375" style="265"/>
    <col min="9738" max="9738" width="49.44140625" style="265" customWidth="1"/>
    <col min="9739" max="9984" width="9.109375" style="265"/>
    <col min="9985" max="9985" width="11.5546875" style="265" customWidth="1"/>
    <col min="9986" max="9986" width="6.5546875" style="265" customWidth="1"/>
    <col min="9987" max="9993" width="9.109375" style="265"/>
    <col min="9994" max="9994" width="49.44140625" style="265" customWidth="1"/>
    <col min="9995" max="10240" width="9.109375" style="265"/>
    <col min="10241" max="10241" width="11.5546875" style="265" customWidth="1"/>
    <col min="10242" max="10242" width="6.5546875" style="265" customWidth="1"/>
    <col min="10243" max="10249" width="9.109375" style="265"/>
    <col min="10250" max="10250" width="49.44140625" style="265" customWidth="1"/>
    <col min="10251" max="10496" width="9.109375" style="265"/>
    <col min="10497" max="10497" width="11.5546875" style="265" customWidth="1"/>
    <col min="10498" max="10498" width="6.5546875" style="265" customWidth="1"/>
    <col min="10499" max="10505" width="9.109375" style="265"/>
    <col min="10506" max="10506" width="49.44140625" style="265" customWidth="1"/>
    <col min="10507" max="10752" width="9.109375" style="265"/>
    <col min="10753" max="10753" width="11.5546875" style="265" customWidth="1"/>
    <col min="10754" max="10754" width="6.5546875" style="265" customWidth="1"/>
    <col min="10755" max="10761" width="9.109375" style="265"/>
    <col min="10762" max="10762" width="49.44140625" style="265" customWidth="1"/>
    <col min="10763" max="11008" width="9.109375" style="265"/>
    <col min="11009" max="11009" width="11.5546875" style="265" customWidth="1"/>
    <col min="11010" max="11010" width="6.5546875" style="265" customWidth="1"/>
    <col min="11011" max="11017" width="9.109375" style="265"/>
    <col min="11018" max="11018" width="49.44140625" style="265" customWidth="1"/>
    <col min="11019" max="11264" width="9.109375" style="265"/>
    <col min="11265" max="11265" width="11.5546875" style="265" customWidth="1"/>
    <col min="11266" max="11266" width="6.5546875" style="265" customWidth="1"/>
    <col min="11267" max="11273" width="9.109375" style="265"/>
    <col min="11274" max="11274" width="49.44140625" style="265" customWidth="1"/>
    <col min="11275" max="11520" width="9.109375" style="265"/>
    <col min="11521" max="11521" width="11.5546875" style="265" customWidth="1"/>
    <col min="11522" max="11522" width="6.5546875" style="265" customWidth="1"/>
    <col min="11523" max="11529" width="9.109375" style="265"/>
    <col min="11530" max="11530" width="49.44140625" style="265" customWidth="1"/>
    <col min="11531" max="11776" width="9.109375" style="265"/>
    <col min="11777" max="11777" width="11.5546875" style="265" customWidth="1"/>
    <col min="11778" max="11778" width="6.5546875" style="265" customWidth="1"/>
    <col min="11779" max="11785" width="9.109375" style="265"/>
    <col min="11786" max="11786" width="49.44140625" style="265" customWidth="1"/>
    <col min="11787" max="12032" width="9.109375" style="265"/>
    <col min="12033" max="12033" width="11.5546875" style="265" customWidth="1"/>
    <col min="12034" max="12034" width="6.5546875" style="265" customWidth="1"/>
    <col min="12035" max="12041" width="9.109375" style="265"/>
    <col min="12042" max="12042" width="49.44140625" style="265" customWidth="1"/>
    <col min="12043" max="12288" width="9.109375" style="265"/>
    <col min="12289" max="12289" width="11.5546875" style="265" customWidth="1"/>
    <col min="12290" max="12290" width="6.5546875" style="265" customWidth="1"/>
    <col min="12291" max="12297" width="9.109375" style="265"/>
    <col min="12298" max="12298" width="49.44140625" style="265" customWidth="1"/>
    <col min="12299" max="12544" width="9.109375" style="265"/>
    <col min="12545" max="12545" width="11.5546875" style="265" customWidth="1"/>
    <col min="12546" max="12546" width="6.5546875" style="265" customWidth="1"/>
    <col min="12547" max="12553" width="9.109375" style="265"/>
    <col min="12554" max="12554" width="49.44140625" style="265" customWidth="1"/>
    <col min="12555" max="12800" width="9.109375" style="265"/>
    <col min="12801" max="12801" width="11.5546875" style="265" customWidth="1"/>
    <col min="12802" max="12802" width="6.5546875" style="265" customWidth="1"/>
    <col min="12803" max="12809" width="9.109375" style="265"/>
    <col min="12810" max="12810" width="49.44140625" style="265" customWidth="1"/>
    <col min="12811" max="13056" width="9.109375" style="265"/>
    <col min="13057" max="13057" width="11.5546875" style="265" customWidth="1"/>
    <col min="13058" max="13058" width="6.5546875" style="265" customWidth="1"/>
    <col min="13059" max="13065" width="9.109375" style="265"/>
    <col min="13066" max="13066" width="49.44140625" style="265" customWidth="1"/>
    <col min="13067" max="13312" width="9.109375" style="265"/>
    <col min="13313" max="13313" width="11.5546875" style="265" customWidth="1"/>
    <col min="13314" max="13314" width="6.5546875" style="265" customWidth="1"/>
    <col min="13315" max="13321" width="9.109375" style="265"/>
    <col min="13322" max="13322" width="49.44140625" style="265" customWidth="1"/>
    <col min="13323" max="13568" width="9.109375" style="265"/>
    <col min="13569" max="13569" width="11.5546875" style="265" customWidth="1"/>
    <col min="13570" max="13570" width="6.5546875" style="265" customWidth="1"/>
    <col min="13571" max="13577" width="9.109375" style="265"/>
    <col min="13578" max="13578" width="49.44140625" style="265" customWidth="1"/>
    <col min="13579" max="13824" width="9.109375" style="265"/>
    <col min="13825" max="13825" width="11.5546875" style="265" customWidth="1"/>
    <col min="13826" max="13826" width="6.5546875" style="265" customWidth="1"/>
    <col min="13827" max="13833" width="9.109375" style="265"/>
    <col min="13834" max="13834" width="49.44140625" style="265" customWidth="1"/>
    <col min="13835" max="14080" width="9.109375" style="265"/>
    <col min="14081" max="14081" width="11.5546875" style="265" customWidth="1"/>
    <col min="14082" max="14082" width="6.5546875" style="265" customWidth="1"/>
    <col min="14083" max="14089" width="9.109375" style="265"/>
    <col min="14090" max="14090" width="49.44140625" style="265" customWidth="1"/>
    <col min="14091" max="14336" width="9.109375" style="265"/>
    <col min="14337" max="14337" width="11.5546875" style="265" customWidth="1"/>
    <col min="14338" max="14338" width="6.5546875" style="265" customWidth="1"/>
    <col min="14339" max="14345" width="9.109375" style="265"/>
    <col min="14346" max="14346" width="49.44140625" style="265" customWidth="1"/>
    <col min="14347" max="14592" width="9.109375" style="265"/>
    <col min="14593" max="14593" width="11.5546875" style="265" customWidth="1"/>
    <col min="14594" max="14594" width="6.5546875" style="265" customWidth="1"/>
    <col min="14595" max="14601" width="9.109375" style="265"/>
    <col min="14602" max="14602" width="49.44140625" style="265" customWidth="1"/>
    <col min="14603" max="14848" width="9.109375" style="265"/>
    <col min="14849" max="14849" width="11.5546875" style="265" customWidth="1"/>
    <col min="14850" max="14850" width="6.5546875" style="265" customWidth="1"/>
    <col min="14851" max="14857" width="9.109375" style="265"/>
    <col min="14858" max="14858" width="49.44140625" style="265" customWidth="1"/>
    <col min="14859" max="15104" width="9.109375" style="265"/>
    <col min="15105" max="15105" width="11.5546875" style="265" customWidth="1"/>
    <col min="15106" max="15106" width="6.5546875" style="265" customWidth="1"/>
    <col min="15107" max="15113" width="9.109375" style="265"/>
    <col min="15114" max="15114" width="49.44140625" style="265" customWidth="1"/>
    <col min="15115" max="15360" width="9.109375" style="265"/>
    <col min="15361" max="15361" width="11.5546875" style="265" customWidth="1"/>
    <col min="15362" max="15362" width="6.5546875" style="265" customWidth="1"/>
    <col min="15363" max="15369" width="9.109375" style="265"/>
    <col min="15370" max="15370" width="49.44140625" style="265" customWidth="1"/>
    <col min="15371" max="15616" width="9.109375" style="265"/>
    <col min="15617" max="15617" width="11.5546875" style="265" customWidth="1"/>
    <col min="15618" max="15618" width="6.5546875" style="265" customWidth="1"/>
    <col min="15619" max="15625" width="9.109375" style="265"/>
    <col min="15626" max="15626" width="49.44140625" style="265" customWidth="1"/>
    <col min="15627" max="15872" width="9.109375" style="265"/>
    <col min="15873" max="15873" width="11.5546875" style="265" customWidth="1"/>
    <col min="15874" max="15874" width="6.5546875" style="265" customWidth="1"/>
    <col min="15875" max="15881" width="9.109375" style="265"/>
    <col min="15882" max="15882" width="49.44140625" style="265" customWidth="1"/>
    <col min="15883" max="16128" width="9.109375" style="265"/>
    <col min="16129" max="16129" width="11.5546875" style="265" customWidth="1"/>
    <col min="16130" max="16130" width="6.5546875" style="265" customWidth="1"/>
    <col min="16131" max="16137" width="9.109375" style="265"/>
    <col min="16138" max="16138" width="49.44140625" style="265" customWidth="1"/>
    <col min="16139" max="16383" width="9.109375" style="265"/>
    <col min="16384" max="16384" width="9.109375" style="265" customWidth="1"/>
  </cols>
  <sheetData>
    <row r="1" spans="1:10" ht="77.25" customHeight="1" x14ac:dyDescent="0.3">
      <c r="A1" s="684" t="s">
        <v>1410</v>
      </c>
      <c r="B1" s="685"/>
      <c r="C1" s="685"/>
      <c r="D1" s="685"/>
      <c r="E1" s="685"/>
      <c r="F1" s="685"/>
      <c r="G1" s="685"/>
      <c r="H1" s="685"/>
      <c r="I1" s="685"/>
      <c r="J1" s="686"/>
    </row>
    <row r="2" spans="1:10" ht="9.75" customHeight="1" x14ac:dyDescent="0.25">
      <c r="A2" s="266"/>
      <c r="B2" s="267"/>
      <c r="C2" s="267"/>
      <c r="D2" s="267"/>
      <c r="E2" s="267"/>
      <c r="F2" s="267"/>
      <c r="G2" s="267"/>
      <c r="H2" s="267"/>
      <c r="I2" s="267"/>
      <c r="J2" s="268"/>
    </row>
    <row r="3" spans="1:10" ht="9.75" customHeight="1" x14ac:dyDescent="0.25">
      <c r="A3" s="266"/>
      <c r="B3" s="267"/>
      <c r="C3" s="267"/>
      <c r="D3" s="267"/>
      <c r="E3" s="267"/>
      <c r="F3" s="267"/>
      <c r="G3" s="267"/>
      <c r="H3" s="267"/>
      <c r="I3" s="267"/>
      <c r="J3" s="268"/>
    </row>
    <row r="4" spans="1:10" ht="19.5" customHeight="1" x14ac:dyDescent="0.25">
      <c r="A4" s="695" t="s">
        <v>60</v>
      </c>
      <c r="B4" s="696"/>
      <c r="C4" s="687" t="s">
        <v>61</v>
      </c>
      <c r="D4" s="688"/>
      <c r="E4" s="688"/>
      <c r="F4" s="688"/>
      <c r="G4" s="688"/>
      <c r="H4" s="688"/>
      <c r="I4" s="688"/>
      <c r="J4" s="689"/>
    </row>
    <row r="5" spans="1:10" ht="27.75" customHeight="1" x14ac:dyDescent="0.25">
      <c r="A5" s="693" t="s">
        <v>62</v>
      </c>
      <c r="B5" s="694"/>
      <c r="C5" s="690" t="s">
        <v>337</v>
      </c>
      <c r="D5" s="691"/>
      <c r="E5" s="691"/>
      <c r="F5" s="691"/>
      <c r="G5" s="691"/>
      <c r="H5" s="691"/>
      <c r="I5" s="691"/>
      <c r="J5" s="692"/>
    </row>
    <row r="6" spans="1:10" x14ac:dyDescent="0.25">
      <c r="A6" s="266"/>
      <c r="B6" s="267"/>
      <c r="C6" s="267"/>
      <c r="D6" s="267"/>
      <c r="E6" s="267"/>
      <c r="F6" s="267"/>
      <c r="G6" s="267"/>
      <c r="H6" s="267"/>
      <c r="I6" s="267"/>
      <c r="J6" s="268"/>
    </row>
    <row r="7" spans="1:10" ht="45" customHeight="1" x14ac:dyDescent="0.25">
      <c r="A7" s="697" t="s">
        <v>63</v>
      </c>
      <c r="B7" s="698"/>
      <c r="C7" s="699"/>
      <c r="D7" s="700" t="s">
        <v>288</v>
      </c>
      <c r="E7" s="680"/>
      <c r="F7" s="680"/>
      <c r="G7" s="680"/>
      <c r="H7" s="680"/>
      <c r="I7" s="680"/>
      <c r="J7" s="681"/>
    </row>
    <row r="8" spans="1:10" ht="45.75" customHeight="1" x14ac:dyDescent="0.25">
      <c r="A8" s="697" t="s">
        <v>338</v>
      </c>
      <c r="B8" s="698"/>
      <c r="C8" s="699"/>
      <c r="D8" s="700" t="s">
        <v>379</v>
      </c>
      <c r="E8" s="680"/>
      <c r="F8" s="680"/>
      <c r="G8" s="680"/>
      <c r="H8" s="680"/>
      <c r="I8" s="680"/>
      <c r="J8" s="681"/>
    </row>
    <row r="9" spans="1:10" ht="42" customHeight="1" x14ac:dyDescent="0.25">
      <c r="A9" s="697" t="s">
        <v>318</v>
      </c>
      <c r="B9" s="698"/>
      <c r="C9" s="699"/>
      <c r="D9" s="680" t="s">
        <v>319</v>
      </c>
      <c r="E9" s="680"/>
      <c r="F9" s="680"/>
      <c r="G9" s="680"/>
      <c r="H9" s="680"/>
      <c r="I9" s="680"/>
      <c r="J9" s="681"/>
    </row>
    <row r="10" spans="1:10" ht="9.9" customHeight="1" x14ac:dyDescent="0.25">
      <c r="A10" s="266"/>
      <c r="B10" s="267"/>
      <c r="C10" s="267"/>
      <c r="D10" s="267"/>
      <c r="E10" s="267"/>
      <c r="F10" s="267"/>
      <c r="G10" s="267"/>
      <c r="H10" s="267"/>
      <c r="I10" s="267"/>
      <c r="J10" s="268"/>
    </row>
    <row r="11" spans="1:10" ht="92.25" customHeight="1" x14ac:dyDescent="0.25">
      <c r="A11" s="704" t="s">
        <v>380</v>
      </c>
      <c r="B11" s="705"/>
      <c r="C11" s="705"/>
      <c r="D11" s="705"/>
      <c r="E11" s="705"/>
      <c r="F11" s="675" t="s">
        <v>381</v>
      </c>
      <c r="G11" s="676"/>
      <c r="H11" s="676"/>
      <c r="I11" s="676"/>
      <c r="J11" s="677"/>
    </row>
    <row r="12" spans="1:10" ht="9.9" customHeight="1" x14ac:dyDescent="0.25">
      <c r="A12" s="266"/>
      <c r="B12" s="267"/>
      <c r="C12" s="267"/>
      <c r="D12" s="267"/>
      <c r="E12" s="267"/>
      <c r="F12" s="267"/>
      <c r="G12" s="267"/>
      <c r="H12" s="267"/>
      <c r="I12" s="267"/>
      <c r="J12" s="268"/>
    </row>
    <row r="13" spans="1:10" ht="9.9" customHeight="1" x14ac:dyDescent="0.25">
      <c r="A13" s="266"/>
      <c r="B13" s="267"/>
      <c r="C13" s="267"/>
      <c r="D13" s="267"/>
      <c r="E13" s="267"/>
      <c r="F13" s="267"/>
      <c r="G13" s="267"/>
      <c r="H13" s="267"/>
      <c r="I13" s="267"/>
      <c r="J13" s="268"/>
    </row>
    <row r="14" spans="1:10" ht="45" customHeight="1" x14ac:dyDescent="0.25">
      <c r="A14" s="627" t="s">
        <v>1411</v>
      </c>
      <c r="B14" s="628"/>
      <c r="C14" s="628"/>
      <c r="D14" s="628"/>
      <c r="E14" s="628"/>
      <c r="F14" s="628"/>
      <c r="G14" s="628"/>
      <c r="H14" s="628"/>
      <c r="I14" s="628"/>
      <c r="J14" s="629"/>
    </row>
    <row r="15" spans="1:10" ht="9.9" customHeight="1" x14ac:dyDescent="0.25">
      <c r="A15" s="266"/>
      <c r="B15" s="267"/>
      <c r="C15" s="267"/>
      <c r="D15" s="267"/>
      <c r="E15" s="267"/>
      <c r="F15" s="267"/>
      <c r="G15" s="267"/>
      <c r="H15" s="267"/>
      <c r="I15" s="267"/>
      <c r="J15" s="268"/>
    </row>
    <row r="16" spans="1:10" s="269" customFormat="1" ht="145.5" customHeight="1" x14ac:dyDescent="0.25">
      <c r="A16" s="678" t="s">
        <v>320</v>
      </c>
      <c r="B16" s="679"/>
      <c r="C16" s="679"/>
      <c r="D16" s="680" t="s">
        <v>430</v>
      </c>
      <c r="E16" s="680"/>
      <c r="F16" s="680"/>
      <c r="G16" s="680"/>
      <c r="H16" s="680"/>
      <c r="I16" s="680"/>
      <c r="J16" s="681"/>
    </row>
    <row r="17" spans="1:10" s="269" customFormat="1" ht="141" customHeight="1" x14ac:dyDescent="0.25">
      <c r="A17" s="678" t="s">
        <v>321</v>
      </c>
      <c r="B17" s="679"/>
      <c r="C17" s="679"/>
      <c r="D17" s="680" t="s">
        <v>428</v>
      </c>
      <c r="E17" s="680"/>
      <c r="F17" s="680"/>
      <c r="G17" s="680"/>
      <c r="H17" s="680"/>
      <c r="I17" s="680"/>
      <c r="J17" s="681"/>
    </row>
    <row r="18" spans="1:10" s="269" customFormat="1" ht="114" customHeight="1" x14ac:dyDescent="0.25">
      <c r="A18" s="701" t="s">
        <v>1050</v>
      </c>
      <c r="B18" s="702"/>
      <c r="C18" s="703"/>
      <c r="D18" s="680" t="s">
        <v>1235</v>
      </c>
      <c r="E18" s="680"/>
      <c r="F18" s="680"/>
      <c r="G18" s="680"/>
      <c r="H18" s="680"/>
      <c r="I18" s="680"/>
      <c r="J18" s="681"/>
    </row>
    <row r="19" spans="1:10" s="269" customFormat="1" ht="250.2" customHeight="1" x14ac:dyDescent="0.25">
      <c r="A19" s="678" t="s">
        <v>899</v>
      </c>
      <c r="B19" s="679"/>
      <c r="C19" s="679"/>
      <c r="D19" s="680" t="s">
        <v>339</v>
      </c>
      <c r="E19" s="680"/>
      <c r="F19" s="680"/>
      <c r="G19" s="680"/>
      <c r="H19" s="680"/>
      <c r="I19" s="680"/>
      <c r="J19" s="681"/>
    </row>
    <row r="20" spans="1:10" s="269" customFormat="1" ht="190.5" customHeight="1" x14ac:dyDescent="0.25">
      <c r="A20" s="678" t="s">
        <v>900</v>
      </c>
      <c r="B20" s="679"/>
      <c r="C20" s="679"/>
      <c r="D20" s="680" t="s">
        <v>340</v>
      </c>
      <c r="E20" s="680"/>
      <c r="F20" s="680"/>
      <c r="G20" s="680"/>
      <c r="H20" s="680"/>
      <c r="I20" s="680"/>
      <c r="J20" s="681"/>
    </row>
    <row r="21" spans="1:10" s="269" customFormat="1" ht="61.5" customHeight="1" x14ac:dyDescent="0.25">
      <c r="A21" s="678" t="s">
        <v>322</v>
      </c>
      <c r="B21" s="679"/>
      <c r="C21" s="679"/>
      <c r="D21" s="680" t="s">
        <v>341</v>
      </c>
      <c r="E21" s="680"/>
      <c r="F21" s="680"/>
      <c r="G21" s="680"/>
      <c r="H21" s="680"/>
      <c r="I21" s="680"/>
      <c r="J21" s="681"/>
    </row>
    <row r="22" spans="1:10" s="269" customFormat="1" ht="119.4" customHeight="1" x14ac:dyDescent="0.25">
      <c r="A22" s="678" t="s">
        <v>342</v>
      </c>
      <c r="B22" s="679"/>
      <c r="C22" s="679"/>
      <c r="D22" s="680" t="s">
        <v>932</v>
      </c>
      <c r="E22" s="680"/>
      <c r="F22" s="680"/>
      <c r="G22" s="680"/>
      <c r="H22" s="680"/>
      <c r="I22" s="680"/>
      <c r="J22" s="681"/>
    </row>
    <row r="23" spans="1:10" s="269" customFormat="1" ht="110.25" customHeight="1" x14ac:dyDescent="0.25">
      <c r="A23" s="678" t="s">
        <v>343</v>
      </c>
      <c r="B23" s="679"/>
      <c r="C23" s="679"/>
      <c r="D23" s="680" t="s">
        <v>374</v>
      </c>
      <c r="E23" s="680"/>
      <c r="F23" s="680"/>
      <c r="G23" s="680"/>
      <c r="H23" s="680"/>
      <c r="I23" s="680"/>
      <c r="J23" s="681"/>
    </row>
    <row r="24" spans="1:10" s="269" customFormat="1" ht="22.5" customHeight="1" x14ac:dyDescent="0.25">
      <c r="A24" s="270"/>
      <c r="B24" s="271"/>
      <c r="C24" s="271"/>
      <c r="D24" s="272"/>
      <c r="E24" s="272"/>
      <c r="F24" s="272"/>
      <c r="G24" s="272"/>
      <c r="H24" s="272"/>
      <c r="I24" s="272"/>
      <c r="J24" s="273"/>
    </row>
    <row r="25" spans="1:10" ht="42.75" customHeight="1" x14ac:dyDescent="0.25">
      <c r="A25" s="624" t="s">
        <v>336</v>
      </c>
      <c r="B25" s="625"/>
      <c r="C25" s="625"/>
      <c r="D25" s="625"/>
      <c r="E25" s="625"/>
      <c r="F25" s="625"/>
      <c r="G25" s="625"/>
      <c r="H25" s="625"/>
      <c r="I25" s="625"/>
      <c r="J25" s="626"/>
    </row>
    <row r="26" spans="1:10" s="277" customFormat="1" ht="9.9" customHeight="1" x14ac:dyDescent="0.25">
      <c r="A26" s="274"/>
      <c r="B26" s="275"/>
      <c r="C26" s="275"/>
      <c r="D26" s="275"/>
      <c r="E26" s="275"/>
      <c r="F26" s="275"/>
      <c r="G26" s="275"/>
      <c r="H26" s="275"/>
      <c r="I26" s="275"/>
      <c r="J26" s="276"/>
    </row>
    <row r="27" spans="1:10" s="269" customFormat="1" ht="45.75" customHeight="1" x14ac:dyDescent="0.25">
      <c r="A27" s="710" t="s">
        <v>344</v>
      </c>
      <c r="B27" s="711"/>
      <c r="C27" s="711"/>
      <c r="D27" s="680" t="s">
        <v>347</v>
      </c>
      <c r="E27" s="680"/>
      <c r="F27" s="680"/>
      <c r="G27" s="680"/>
      <c r="H27" s="680"/>
      <c r="I27" s="680"/>
      <c r="J27" s="681"/>
    </row>
    <row r="28" spans="1:10" s="269" customFormat="1" ht="201.6" customHeight="1" x14ac:dyDescent="0.25">
      <c r="A28" s="710" t="s">
        <v>345</v>
      </c>
      <c r="B28" s="711"/>
      <c r="C28" s="711"/>
      <c r="D28" s="680" t="s">
        <v>901</v>
      </c>
      <c r="E28" s="680"/>
      <c r="F28" s="680"/>
      <c r="G28" s="680"/>
      <c r="H28" s="680"/>
      <c r="I28" s="680"/>
      <c r="J28" s="681"/>
    </row>
    <row r="29" spans="1:10" s="269" customFormat="1" ht="112.5" customHeight="1" x14ac:dyDescent="0.25">
      <c r="A29" s="710" t="s">
        <v>346</v>
      </c>
      <c r="B29" s="711"/>
      <c r="C29" s="711"/>
      <c r="D29" s="680" t="s">
        <v>1412</v>
      </c>
      <c r="E29" s="680"/>
      <c r="F29" s="680"/>
      <c r="G29" s="680"/>
      <c r="H29" s="680"/>
      <c r="I29" s="680"/>
      <c r="J29" s="681"/>
    </row>
    <row r="30" spans="1:10" s="269" customFormat="1" ht="98.4" customHeight="1" x14ac:dyDescent="0.25">
      <c r="A30" s="710" t="s">
        <v>476</v>
      </c>
      <c r="B30" s="711"/>
      <c r="C30" s="711"/>
      <c r="D30" s="680" t="s">
        <v>1413</v>
      </c>
      <c r="E30" s="680"/>
      <c r="F30" s="680"/>
      <c r="G30" s="680"/>
      <c r="H30" s="680"/>
      <c r="I30" s="680"/>
      <c r="J30" s="681"/>
    </row>
    <row r="31" spans="1:10" s="269" customFormat="1" ht="61.2" customHeight="1" thickBot="1" x14ac:dyDescent="0.3">
      <c r="A31" s="710" t="s">
        <v>1048</v>
      </c>
      <c r="B31" s="711"/>
      <c r="C31" s="711"/>
      <c r="D31" s="682" t="s">
        <v>1228</v>
      </c>
      <c r="E31" s="682"/>
      <c r="F31" s="682"/>
      <c r="G31" s="682"/>
      <c r="H31" s="682"/>
      <c r="I31" s="682"/>
      <c r="J31" s="683"/>
    </row>
    <row r="32" spans="1:10" ht="30" customHeight="1" thickBot="1" x14ac:dyDescent="0.3">
      <c r="A32" s="706" t="s">
        <v>1224</v>
      </c>
      <c r="B32" s="707"/>
      <c r="C32" s="707"/>
      <c r="D32" s="708" t="s">
        <v>1049</v>
      </c>
      <c r="E32" s="708"/>
      <c r="F32" s="708"/>
      <c r="G32" s="708"/>
      <c r="H32" s="708"/>
      <c r="I32" s="708"/>
      <c r="J32" s="709"/>
    </row>
  </sheetData>
  <sheetProtection algorithmName="SHA-512" hashValue="99qR3REA8YVY5GNVMsOA+jz407bUqGFaOuT5xTQbTv5AYFP4iXqrKcHK9EbDXxuVlDugI3r7DHX/P5hmA8uHzg==" saltValue="D1jTS/7eAp19UpPXyRLjfQ==" spinCount="100000" sheet="1" objects="1" scenarios="1" selectLockedCells="1" selectUnlockedCells="1"/>
  <mergeCells count="43">
    <mergeCell ref="A32:C32"/>
    <mergeCell ref="D32:J32"/>
    <mergeCell ref="A25:J25"/>
    <mergeCell ref="A20:C20"/>
    <mergeCell ref="D20:J20"/>
    <mergeCell ref="A23:C23"/>
    <mergeCell ref="D23:J23"/>
    <mergeCell ref="A28:C28"/>
    <mergeCell ref="A30:C30"/>
    <mergeCell ref="D30:J30"/>
    <mergeCell ref="A29:C29"/>
    <mergeCell ref="A27:C27"/>
    <mergeCell ref="D28:J28"/>
    <mergeCell ref="D29:J29"/>
    <mergeCell ref="D27:J27"/>
    <mergeCell ref="A31:C31"/>
    <mergeCell ref="A19:C19"/>
    <mergeCell ref="D19:J19"/>
    <mergeCell ref="A21:C21"/>
    <mergeCell ref="D21:J21"/>
    <mergeCell ref="A22:C22"/>
    <mergeCell ref="D22:J22"/>
    <mergeCell ref="D31:J31"/>
    <mergeCell ref="A1:J1"/>
    <mergeCell ref="C4:J4"/>
    <mergeCell ref="C5:J5"/>
    <mergeCell ref="A14:J14"/>
    <mergeCell ref="A5:B5"/>
    <mergeCell ref="A4:B4"/>
    <mergeCell ref="A7:C7"/>
    <mergeCell ref="D7:J7"/>
    <mergeCell ref="A8:C8"/>
    <mergeCell ref="D8:J8"/>
    <mergeCell ref="A9:C9"/>
    <mergeCell ref="D9:J9"/>
    <mergeCell ref="A18:C18"/>
    <mergeCell ref="D18:J18"/>
    <mergeCell ref="A11:E11"/>
    <mergeCell ref="F11:J11"/>
    <mergeCell ref="A16:C16"/>
    <mergeCell ref="D16:J16"/>
    <mergeCell ref="A17:C17"/>
    <mergeCell ref="D17:J17"/>
  </mergeCells>
  <printOptions horizontalCentered="1"/>
  <pageMargins left="0.55118110236220474" right="0.55118110236220474" top="0.67" bottom="0.98425196850393704" header="0.51181102362204722" footer="0.51181102362204722"/>
  <pageSetup paperSize="9" scale="61" orientation="portrait" horizontalDpi="1200" verticalDpi="1200" r:id="rId1"/>
  <headerFooter alignWithMargins="0">
    <oddHeader xml:space="preserve">&amp;C&amp;"Tahoma,Έντονα"&amp;A
</oddHeader>
    <oddFooter>&amp;R&amp;"Arial,Κανονικά"&amp;P από &amp;N</odd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Φύλλο3"/>
  <dimension ref="A1:EQ5"/>
  <sheetViews>
    <sheetView showGridLines="0" topLeftCell="AQ1" workbookViewId="0">
      <selection activeCell="BA19" sqref="BA19"/>
    </sheetView>
  </sheetViews>
  <sheetFormatPr defaultRowHeight="13.2" x14ac:dyDescent="0.25"/>
  <cols>
    <col min="1" max="1" width="31.88671875" customWidth="1"/>
    <col min="2" max="28" width="15.6640625" style="36" customWidth="1"/>
    <col min="29" max="29" width="14.5546875" style="36" customWidth="1"/>
    <col min="30" max="55" width="15.6640625" style="36" customWidth="1"/>
    <col min="56" max="86" width="13.6640625" style="36" customWidth="1"/>
    <col min="87" max="89" width="13.6640625" customWidth="1"/>
    <col min="90" max="90" width="15.6640625" customWidth="1"/>
    <col min="91" max="91" width="14.109375" customWidth="1"/>
    <col min="92" max="92" width="13.44140625" customWidth="1"/>
    <col min="93" max="93" width="13.5546875" customWidth="1"/>
    <col min="94" max="94" width="12.109375" customWidth="1"/>
    <col min="95" max="95" width="12" customWidth="1"/>
    <col min="96" max="96" width="12.5546875" customWidth="1"/>
    <col min="97" max="97" width="12" customWidth="1"/>
    <col min="98" max="99" width="12.33203125" customWidth="1"/>
    <col min="102" max="102" width="13.109375" customWidth="1"/>
    <col min="103" max="103" width="11.88671875" customWidth="1"/>
    <col min="104" max="104" width="12.33203125" customWidth="1"/>
    <col min="105" max="106" width="9.5546875" customWidth="1"/>
    <col min="107" max="107" width="10.6640625" customWidth="1"/>
    <col min="108" max="108" width="10.44140625" customWidth="1"/>
    <col min="109" max="109" width="12" customWidth="1"/>
    <col min="110" max="110" width="11" customWidth="1"/>
    <col min="111" max="111" width="13" customWidth="1"/>
    <col min="114" max="114" width="21.33203125" customWidth="1"/>
    <col min="115" max="122" width="10.6640625" customWidth="1"/>
    <col min="123" max="134" width="12.6640625" customWidth="1"/>
    <col min="135" max="135" width="12.33203125" customWidth="1"/>
    <col min="136" max="136" width="11.109375" customWidth="1"/>
    <col min="137" max="137" width="12.6640625" customWidth="1"/>
    <col min="138" max="138" width="11.44140625" customWidth="1"/>
    <col min="139" max="140" width="11.5546875" customWidth="1"/>
    <col min="141" max="145" width="10" customWidth="1"/>
    <col min="146" max="146" width="17.44140625" customWidth="1"/>
    <col min="147" max="147" width="21.5546875" customWidth="1"/>
  </cols>
  <sheetData>
    <row r="1" spans="1:147" ht="20.399999999999999" customHeight="1" thickBot="1" x14ac:dyDescent="0.3">
      <c r="B1" s="756" t="s">
        <v>356</v>
      </c>
      <c r="C1" s="757"/>
      <c r="D1" s="757"/>
      <c r="E1" s="757"/>
      <c r="F1" s="757"/>
      <c r="G1" s="757"/>
      <c r="H1" s="757"/>
      <c r="I1" s="757"/>
      <c r="J1" s="757"/>
      <c r="K1" s="757"/>
      <c r="L1" s="757"/>
      <c r="M1" s="757"/>
      <c r="N1" s="757"/>
      <c r="O1" s="757"/>
      <c r="P1" s="757"/>
      <c r="Q1" s="757"/>
      <c r="R1" s="757"/>
      <c r="S1" s="757"/>
      <c r="T1" s="757"/>
      <c r="U1" s="758"/>
      <c r="V1" s="759" t="s">
        <v>365</v>
      </c>
      <c r="W1" s="760"/>
      <c r="X1" s="760"/>
      <c r="Y1" s="761"/>
      <c r="Z1" s="756" t="s">
        <v>366</v>
      </c>
      <c r="AA1" s="757"/>
      <c r="AB1" s="757"/>
      <c r="AC1" s="757"/>
      <c r="AD1" s="757"/>
      <c r="AE1" s="757"/>
      <c r="AF1" s="757"/>
      <c r="AG1" s="757"/>
      <c r="AH1" s="757"/>
      <c r="AI1" s="757"/>
      <c r="AJ1" s="757"/>
      <c r="AK1" s="757"/>
      <c r="AL1" s="757"/>
      <c r="AM1" s="757"/>
      <c r="AN1" s="757"/>
      <c r="AO1" s="757"/>
      <c r="AP1" s="757"/>
      <c r="AQ1" s="757"/>
      <c r="AR1" s="757"/>
      <c r="AS1" s="758"/>
      <c r="AT1" s="759" t="s">
        <v>372</v>
      </c>
      <c r="AU1" s="760"/>
      <c r="AV1" s="760"/>
      <c r="AW1" s="761"/>
      <c r="AX1" s="753" t="s">
        <v>1237</v>
      </c>
      <c r="AY1" s="754"/>
      <c r="AZ1" s="754"/>
      <c r="BA1" s="754"/>
      <c r="BB1" s="754"/>
      <c r="BC1" s="755"/>
      <c r="BD1" s="762" t="s">
        <v>384</v>
      </c>
      <c r="BE1" s="763"/>
      <c r="BF1" s="763"/>
      <c r="BG1" s="763"/>
      <c r="BH1" s="763"/>
      <c r="BI1" s="763"/>
      <c r="BJ1" s="763"/>
      <c r="BK1" s="763"/>
      <c r="BL1" s="763"/>
      <c r="BM1" s="763"/>
      <c r="BN1" s="763"/>
      <c r="BO1" s="763"/>
      <c r="BP1" s="763"/>
      <c r="BQ1" s="763"/>
      <c r="BR1" s="763"/>
      <c r="BS1" s="763"/>
      <c r="BT1" s="763"/>
      <c r="BU1" s="763"/>
      <c r="BV1" s="763"/>
      <c r="BW1" s="764"/>
      <c r="BX1" s="781" t="s">
        <v>891</v>
      </c>
      <c r="BY1" s="782"/>
      <c r="BZ1" s="782"/>
      <c r="CA1" s="782"/>
      <c r="CB1" s="782"/>
      <c r="CC1" s="782"/>
      <c r="CD1" s="782"/>
      <c r="CE1" s="782"/>
      <c r="CF1" s="782"/>
      <c r="CG1" s="782"/>
      <c r="CH1" s="782"/>
      <c r="CI1" s="782"/>
      <c r="CJ1" s="782"/>
      <c r="CK1" s="783"/>
      <c r="CL1" s="731" t="s">
        <v>892</v>
      </c>
      <c r="CM1" s="732"/>
      <c r="CN1" s="732"/>
      <c r="CO1" s="733"/>
      <c r="CP1" s="726" t="s">
        <v>893</v>
      </c>
      <c r="CQ1" s="727"/>
      <c r="CR1" s="727"/>
      <c r="CS1" s="727"/>
      <c r="CT1" s="728"/>
      <c r="CU1" s="455"/>
      <c r="CV1" s="765" t="s">
        <v>894</v>
      </c>
      <c r="CW1" s="766"/>
      <c r="CX1" s="766"/>
      <c r="CY1" s="766"/>
      <c r="CZ1" s="766"/>
      <c r="DA1" s="766"/>
      <c r="DB1" s="766"/>
      <c r="DC1" s="766"/>
      <c r="DD1" s="766"/>
      <c r="DE1" s="766"/>
      <c r="DF1" s="766"/>
      <c r="DG1" s="766"/>
      <c r="DH1" s="766"/>
      <c r="DI1" s="118"/>
      <c r="DJ1" s="60" t="s">
        <v>895</v>
      </c>
      <c r="DK1" s="726" t="s">
        <v>896</v>
      </c>
      <c r="DL1" s="727"/>
      <c r="DM1" s="727"/>
      <c r="DN1" s="727"/>
      <c r="DO1" s="727"/>
      <c r="DP1" s="728"/>
      <c r="DQ1" s="729" t="s">
        <v>405</v>
      </c>
      <c r="DR1" s="730"/>
      <c r="DS1" s="731" t="s">
        <v>897</v>
      </c>
      <c r="DT1" s="732"/>
      <c r="DU1" s="732"/>
      <c r="DV1" s="732"/>
      <c r="DW1" s="732"/>
      <c r="DX1" s="732"/>
      <c r="DY1" s="732"/>
      <c r="DZ1" s="732"/>
      <c r="EA1" s="732"/>
      <c r="EB1" s="732"/>
      <c r="EC1" s="732"/>
      <c r="ED1" s="733"/>
      <c r="EE1" s="107"/>
      <c r="EF1" s="107"/>
      <c r="EG1" s="107"/>
      <c r="EH1" s="712" t="s">
        <v>898</v>
      </c>
      <c r="EI1" s="713"/>
      <c r="EJ1" s="713"/>
      <c r="EK1" s="713"/>
      <c r="EL1" s="713"/>
      <c r="EM1" s="713"/>
      <c r="EN1" s="713"/>
      <c r="EO1" s="714"/>
      <c r="EP1" s="107"/>
      <c r="EQ1" s="493" t="s">
        <v>1230</v>
      </c>
    </row>
    <row r="2" spans="1:147" s="59" customFormat="1" ht="26.25" customHeight="1" thickBot="1" x14ac:dyDescent="0.3">
      <c r="B2" s="740" t="s">
        <v>352</v>
      </c>
      <c r="C2" s="741"/>
      <c r="D2" s="741"/>
      <c r="E2" s="741"/>
      <c r="F2" s="742" t="s">
        <v>359</v>
      </c>
      <c r="G2" s="743"/>
      <c r="H2" s="743"/>
      <c r="I2" s="744"/>
      <c r="J2" s="745" t="s">
        <v>360</v>
      </c>
      <c r="K2" s="746"/>
      <c r="L2" s="746"/>
      <c r="M2" s="747"/>
      <c r="N2" s="748" t="s">
        <v>357</v>
      </c>
      <c r="O2" s="748"/>
      <c r="P2" s="748"/>
      <c r="Q2" s="749"/>
      <c r="R2" s="750" t="s">
        <v>358</v>
      </c>
      <c r="S2" s="751"/>
      <c r="T2" s="751"/>
      <c r="U2" s="752"/>
      <c r="V2" s="25" t="s">
        <v>361</v>
      </c>
      <c r="W2" s="26" t="s">
        <v>362</v>
      </c>
      <c r="X2" s="26" t="s">
        <v>363</v>
      </c>
      <c r="Y2" s="27" t="s">
        <v>364</v>
      </c>
      <c r="Z2" s="740" t="s">
        <v>367</v>
      </c>
      <c r="AA2" s="741"/>
      <c r="AB2" s="741"/>
      <c r="AC2" s="741"/>
      <c r="AD2" s="742" t="s">
        <v>368</v>
      </c>
      <c r="AE2" s="743"/>
      <c r="AF2" s="743"/>
      <c r="AG2" s="744"/>
      <c r="AH2" s="745" t="s">
        <v>369</v>
      </c>
      <c r="AI2" s="746"/>
      <c r="AJ2" s="746"/>
      <c r="AK2" s="747"/>
      <c r="AL2" s="748" t="s">
        <v>370</v>
      </c>
      <c r="AM2" s="748"/>
      <c r="AN2" s="748"/>
      <c r="AO2" s="749"/>
      <c r="AP2" s="750" t="s">
        <v>371</v>
      </c>
      <c r="AQ2" s="751"/>
      <c r="AR2" s="751"/>
      <c r="AS2" s="752"/>
      <c r="AT2" s="25" t="s">
        <v>361</v>
      </c>
      <c r="AU2" s="26" t="s">
        <v>362</v>
      </c>
      <c r="AV2" s="26" t="s">
        <v>363</v>
      </c>
      <c r="AW2" s="27" t="s">
        <v>364</v>
      </c>
      <c r="AX2" s="753" t="s">
        <v>890</v>
      </c>
      <c r="AY2" s="754"/>
      <c r="AZ2" s="755"/>
      <c r="BA2" s="753" t="s">
        <v>148</v>
      </c>
      <c r="BB2" s="754"/>
      <c r="BC2" s="755"/>
      <c r="BD2" s="767" t="s">
        <v>382</v>
      </c>
      <c r="BE2" s="768"/>
      <c r="BF2" s="768"/>
      <c r="BG2" s="768"/>
      <c r="BH2" s="768"/>
      <c r="BI2" s="768"/>
      <c r="BJ2" s="768"/>
      <c r="BK2" s="768"/>
      <c r="BL2" s="768"/>
      <c r="BM2" s="768"/>
      <c r="BN2" s="769" t="s">
        <v>383</v>
      </c>
      <c r="BO2" s="769"/>
      <c r="BP2" s="769"/>
      <c r="BQ2" s="769"/>
      <c r="BR2" s="769"/>
      <c r="BS2" s="769"/>
      <c r="BT2" s="769"/>
      <c r="BU2" s="769"/>
      <c r="BV2" s="769"/>
      <c r="BW2" s="770"/>
      <c r="BX2" s="771" t="s">
        <v>382</v>
      </c>
      <c r="BY2" s="772"/>
      <c r="BZ2" s="772"/>
      <c r="CA2" s="772"/>
      <c r="CB2" s="772"/>
      <c r="CC2" s="772"/>
      <c r="CD2" s="773"/>
      <c r="CE2" s="779" t="s">
        <v>383</v>
      </c>
      <c r="CF2" s="779"/>
      <c r="CG2" s="779"/>
      <c r="CH2" s="779"/>
      <c r="CI2" s="779"/>
      <c r="CJ2" s="779"/>
      <c r="CK2" s="780"/>
      <c r="CL2" s="784" t="s">
        <v>411</v>
      </c>
      <c r="CM2" s="785"/>
      <c r="CN2" s="786" t="s">
        <v>386</v>
      </c>
      <c r="CO2" s="787"/>
      <c r="CP2" s="115"/>
      <c r="CQ2" s="774"/>
      <c r="CR2" s="775"/>
      <c r="CS2" s="776"/>
      <c r="CT2" s="116"/>
      <c r="CU2" s="463"/>
      <c r="CV2" s="777" t="s">
        <v>385</v>
      </c>
      <c r="CW2" s="778"/>
      <c r="CX2" s="778"/>
      <c r="CY2" s="778"/>
      <c r="CZ2" s="778"/>
      <c r="DA2" s="778"/>
      <c r="DB2" s="30"/>
      <c r="DC2" s="715" t="s">
        <v>396</v>
      </c>
      <c r="DD2" s="715"/>
      <c r="DE2" s="715"/>
      <c r="DF2" s="715"/>
      <c r="DG2" s="715"/>
      <c r="DH2" s="715"/>
      <c r="DI2" s="119"/>
      <c r="DJ2" s="117"/>
      <c r="DK2" s="734" t="s">
        <v>398</v>
      </c>
      <c r="DL2" s="735"/>
      <c r="DM2" s="736" t="s">
        <v>399</v>
      </c>
      <c r="DN2" s="737"/>
      <c r="DO2" s="738" t="s">
        <v>400</v>
      </c>
      <c r="DP2" s="739"/>
      <c r="DQ2" s="101" t="s">
        <v>296</v>
      </c>
      <c r="DR2" s="102" t="s">
        <v>296</v>
      </c>
      <c r="DS2" s="724" t="s">
        <v>406</v>
      </c>
      <c r="DT2" s="725"/>
      <c r="DU2" s="722" t="s">
        <v>49</v>
      </c>
      <c r="DV2" s="722"/>
      <c r="DW2" s="725" t="s">
        <v>412</v>
      </c>
      <c r="DX2" s="725"/>
      <c r="DY2" s="722" t="s">
        <v>51</v>
      </c>
      <c r="DZ2" s="722"/>
      <c r="EA2" s="725" t="s">
        <v>305</v>
      </c>
      <c r="EB2" s="725"/>
      <c r="EC2" s="722" t="s">
        <v>407</v>
      </c>
      <c r="ED2" s="723"/>
      <c r="EE2" s="108" t="s">
        <v>296</v>
      </c>
      <c r="EF2" s="108" t="s">
        <v>296</v>
      </c>
      <c r="EG2" s="108" t="s">
        <v>296</v>
      </c>
      <c r="EH2" s="718" t="s">
        <v>845</v>
      </c>
      <c r="EI2" s="719"/>
      <c r="EJ2" s="720" t="s">
        <v>846</v>
      </c>
      <c r="EK2" s="721"/>
      <c r="EL2" s="718" t="s">
        <v>847</v>
      </c>
      <c r="EM2" s="719"/>
      <c r="EN2" s="716" t="s">
        <v>848</v>
      </c>
      <c r="EO2" s="717"/>
      <c r="EP2" s="108" t="s">
        <v>296</v>
      </c>
      <c r="EQ2" s="494" t="s">
        <v>1231</v>
      </c>
    </row>
    <row r="3" spans="1:147" s="36" customFormat="1" ht="42" customHeight="1" x14ac:dyDescent="0.25">
      <c r="A3" s="62" t="s">
        <v>290</v>
      </c>
      <c r="B3" s="28" t="s">
        <v>353</v>
      </c>
      <c r="C3" s="29" t="s">
        <v>354</v>
      </c>
      <c r="D3" s="29" t="s">
        <v>355</v>
      </c>
      <c r="E3" s="126" t="s">
        <v>8</v>
      </c>
      <c r="F3" s="37" t="s">
        <v>353</v>
      </c>
      <c r="G3" s="37" t="s">
        <v>354</v>
      </c>
      <c r="H3" s="37" t="s">
        <v>355</v>
      </c>
      <c r="I3" s="126" t="s">
        <v>8</v>
      </c>
      <c r="J3" s="38" t="s">
        <v>353</v>
      </c>
      <c r="K3" s="38" t="s">
        <v>354</v>
      </c>
      <c r="L3" s="38" t="s">
        <v>355</v>
      </c>
      <c r="M3" s="126" t="s">
        <v>8</v>
      </c>
      <c r="N3" s="39" t="s">
        <v>353</v>
      </c>
      <c r="O3" s="39" t="s">
        <v>354</v>
      </c>
      <c r="P3" s="39" t="s">
        <v>355</v>
      </c>
      <c r="Q3" s="102" t="s">
        <v>8</v>
      </c>
      <c r="R3" s="31" t="s">
        <v>353</v>
      </c>
      <c r="S3" s="31" t="s">
        <v>354</v>
      </c>
      <c r="T3" s="31" t="s">
        <v>355</v>
      </c>
      <c r="U3" s="102" t="s">
        <v>8</v>
      </c>
      <c r="V3" s="32"/>
      <c r="W3" s="33"/>
      <c r="X3" s="33"/>
      <c r="Y3" s="34"/>
      <c r="Z3" s="28" t="s">
        <v>353</v>
      </c>
      <c r="AA3" s="29" t="s">
        <v>354</v>
      </c>
      <c r="AB3" s="29" t="s">
        <v>355</v>
      </c>
      <c r="AC3" s="126" t="s">
        <v>8</v>
      </c>
      <c r="AD3" s="37" t="s">
        <v>353</v>
      </c>
      <c r="AE3" s="37" t="s">
        <v>354</v>
      </c>
      <c r="AF3" s="37" t="s">
        <v>355</v>
      </c>
      <c r="AG3" s="126" t="s">
        <v>8</v>
      </c>
      <c r="AH3" s="38" t="s">
        <v>353</v>
      </c>
      <c r="AI3" s="38" t="s">
        <v>354</v>
      </c>
      <c r="AJ3" s="38" t="s">
        <v>355</v>
      </c>
      <c r="AK3" s="126" t="s">
        <v>8</v>
      </c>
      <c r="AL3" s="39" t="s">
        <v>353</v>
      </c>
      <c r="AM3" s="39" t="s">
        <v>354</v>
      </c>
      <c r="AN3" s="39" t="s">
        <v>355</v>
      </c>
      <c r="AO3" s="102" t="s">
        <v>8</v>
      </c>
      <c r="AP3" s="31" t="s">
        <v>353</v>
      </c>
      <c r="AQ3" s="31" t="s">
        <v>354</v>
      </c>
      <c r="AR3" s="31" t="s">
        <v>355</v>
      </c>
      <c r="AS3" s="102" t="s">
        <v>8</v>
      </c>
      <c r="AT3" s="32"/>
      <c r="AU3" s="33"/>
      <c r="AV3" s="33"/>
      <c r="AW3" s="34"/>
      <c r="AX3" s="395" t="s">
        <v>855</v>
      </c>
      <c r="AY3" s="396" t="s">
        <v>856</v>
      </c>
      <c r="AZ3" s="397" t="s">
        <v>296</v>
      </c>
      <c r="BA3" s="395" t="s">
        <v>855</v>
      </c>
      <c r="BB3" s="396" t="s">
        <v>856</v>
      </c>
      <c r="BC3" s="397" t="s">
        <v>296</v>
      </c>
      <c r="BD3" s="40" t="s">
        <v>149</v>
      </c>
      <c r="BE3" s="41" t="s">
        <v>196</v>
      </c>
      <c r="BF3" s="42" t="s">
        <v>192</v>
      </c>
      <c r="BG3" s="41" t="s">
        <v>191</v>
      </c>
      <c r="BH3" s="42" t="s">
        <v>197</v>
      </c>
      <c r="BI3" s="42" t="s">
        <v>194</v>
      </c>
      <c r="BJ3" s="42" t="s">
        <v>195</v>
      </c>
      <c r="BK3" s="41" t="s">
        <v>193</v>
      </c>
      <c r="BL3" s="41" t="s">
        <v>198</v>
      </c>
      <c r="BM3" s="41" t="s">
        <v>150</v>
      </c>
      <c r="BN3" s="43" t="s">
        <v>149</v>
      </c>
      <c r="BO3" s="43" t="s">
        <v>196</v>
      </c>
      <c r="BP3" s="44" t="s">
        <v>192</v>
      </c>
      <c r="BQ3" s="43" t="s">
        <v>191</v>
      </c>
      <c r="BR3" s="44" t="s">
        <v>197</v>
      </c>
      <c r="BS3" s="44" t="s">
        <v>194</v>
      </c>
      <c r="BT3" s="44" t="s">
        <v>195</v>
      </c>
      <c r="BU3" s="43" t="s">
        <v>193</v>
      </c>
      <c r="BV3" s="43" t="s">
        <v>198</v>
      </c>
      <c r="BW3" s="45" t="s">
        <v>150</v>
      </c>
      <c r="BX3" s="53" t="s">
        <v>210</v>
      </c>
      <c r="BY3" s="54" t="s">
        <v>29</v>
      </c>
      <c r="BZ3" s="55" t="s">
        <v>31</v>
      </c>
      <c r="CA3" s="54" t="s">
        <v>33</v>
      </c>
      <c r="CB3" s="55" t="s">
        <v>35</v>
      </c>
      <c r="CC3" s="55" t="s">
        <v>37</v>
      </c>
      <c r="CD3" s="55" t="s">
        <v>39</v>
      </c>
      <c r="CE3" s="46" t="s">
        <v>210</v>
      </c>
      <c r="CF3" s="43" t="s">
        <v>29</v>
      </c>
      <c r="CG3" s="44" t="s">
        <v>31</v>
      </c>
      <c r="CH3" s="43" t="s">
        <v>33</v>
      </c>
      <c r="CI3" s="44" t="s">
        <v>35</v>
      </c>
      <c r="CJ3" s="44" t="s">
        <v>37</v>
      </c>
      <c r="CK3" s="47" t="s">
        <v>39</v>
      </c>
      <c r="CL3" s="56" t="s">
        <v>306</v>
      </c>
      <c r="CM3" s="57" t="s">
        <v>56</v>
      </c>
      <c r="CN3" s="48" t="s">
        <v>306</v>
      </c>
      <c r="CO3" s="49" t="s">
        <v>56</v>
      </c>
      <c r="CP3" s="50" t="s">
        <v>387</v>
      </c>
      <c r="CQ3" s="37" t="s">
        <v>389</v>
      </c>
      <c r="CR3" s="51" t="s">
        <v>388</v>
      </c>
      <c r="CS3" s="51" t="s">
        <v>390</v>
      </c>
      <c r="CT3" s="52" t="s">
        <v>391</v>
      </c>
      <c r="CU3" s="464" t="s">
        <v>940</v>
      </c>
      <c r="CV3" s="120" t="s">
        <v>392</v>
      </c>
      <c r="CW3" s="121" t="s">
        <v>393</v>
      </c>
      <c r="CX3" s="121" t="s">
        <v>394</v>
      </c>
      <c r="CY3" s="121" t="s">
        <v>395</v>
      </c>
      <c r="CZ3" s="121" t="s">
        <v>373</v>
      </c>
      <c r="DA3" s="121" t="s">
        <v>59</v>
      </c>
      <c r="DB3" s="122" t="s">
        <v>296</v>
      </c>
      <c r="DC3" s="54" t="s">
        <v>392</v>
      </c>
      <c r="DD3" s="54" t="s">
        <v>393</v>
      </c>
      <c r="DE3" s="54" t="s">
        <v>394</v>
      </c>
      <c r="DF3" s="54" t="s">
        <v>395</v>
      </c>
      <c r="DG3" s="54" t="s">
        <v>373</v>
      </c>
      <c r="DH3" s="54" t="s">
        <v>59</v>
      </c>
      <c r="DI3" s="124" t="s">
        <v>296</v>
      </c>
      <c r="DJ3" s="61" t="s">
        <v>397</v>
      </c>
      <c r="DK3" s="50" t="s">
        <v>401</v>
      </c>
      <c r="DL3" s="51" t="s">
        <v>402</v>
      </c>
      <c r="DM3" s="99" t="s">
        <v>401</v>
      </c>
      <c r="DN3" s="99" t="s">
        <v>402</v>
      </c>
      <c r="DO3" s="97" t="s">
        <v>401</v>
      </c>
      <c r="DP3" s="98" t="s">
        <v>402</v>
      </c>
      <c r="DQ3" s="101" t="s">
        <v>404</v>
      </c>
      <c r="DR3" s="102" t="s">
        <v>403</v>
      </c>
      <c r="DS3" s="56" t="s">
        <v>401</v>
      </c>
      <c r="DT3" s="57" t="s">
        <v>402</v>
      </c>
      <c r="DU3" s="121" t="s">
        <v>401</v>
      </c>
      <c r="DV3" s="121" t="s">
        <v>402</v>
      </c>
      <c r="DW3" s="57" t="s">
        <v>401</v>
      </c>
      <c r="DX3" s="57" t="s">
        <v>402</v>
      </c>
      <c r="DY3" s="121" t="s">
        <v>401</v>
      </c>
      <c r="DZ3" s="121" t="s">
        <v>402</v>
      </c>
      <c r="EA3" s="57" t="s">
        <v>401</v>
      </c>
      <c r="EB3" s="57" t="s">
        <v>402</v>
      </c>
      <c r="EC3" s="121" t="s">
        <v>401</v>
      </c>
      <c r="ED3" s="130" t="s">
        <v>402</v>
      </c>
      <c r="EE3" s="109" t="s">
        <v>413</v>
      </c>
      <c r="EF3" s="109" t="s">
        <v>414</v>
      </c>
      <c r="EG3" s="109" t="s">
        <v>409</v>
      </c>
      <c r="EH3" s="132" t="s">
        <v>401</v>
      </c>
      <c r="EI3" s="133" t="s">
        <v>402</v>
      </c>
      <c r="EJ3" s="134" t="s">
        <v>401</v>
      </c>
      <c r="EK3" s="135" t="s">
        <v>402</v>
      </c>
      <c r="EL3" s="132" t="s">
        <v>401</v>
      </c>
      <c r="EM3" s="133" t="s">
        <v>402</v>
      </c>
      <c r="EN3" s="134" t="s">
        <v>401</v>
      </c>
      <c r="EO3" s="135" t="s">
        <v>402</v>
      </c>
      <c r="EP3" s="109" t="s">
        <v>410</v>
      </c>
      <c r="EQ3" s="495" t="s">
        <v>1232</v>
      </c>
    </row>
    <row r="4" spans="1:147" s="63" customFormat="1" ht="13.8" thickBot="1" x14ac:dyDescent="0.3">
      <c r="A4" s="64">
        <f>Ποσοτικό!C6</f>
        <v>0</v>
      </c>
      <c r="B4" s="65">
        <f>Ποσοτικό!D27</f>
        <v>0</v>
      </c>
      <c r="C4" s="66">
        <f>Ποσοτικό!E27</f>
        <v>0</v>
      </c>
      <c r="D4" s="67">
        <f>Ποσοτικό!F27</f>
        <v>0</v>
      </c>
      <c r="E4" s="127">
        <f>Ποσοτικό!G27</f>
        <v>0</v>
      </c>
      <c r="F4" s="68">
        <f>Ποσοτικό!D28</f>
        <v>0</v>
      </c>
      <c r="G4" s="68">
        <f>Ποσοτικό!E28</f>
        <v>0</v>
      </c>
      <c r="H4" s="68">
        <f>Ποσοτικό!F28</f>
        <v>0</v>
      </c>
      <c r="I4" s="127">
        <f>Ποσοτικό!G28</f>
        <v>0</v>
      </c>
      <c r="J4" s="69">
        <f>Ποσοτικό!D29</f>
        <v>0</v>
      </c>
      <c r="K4" s="69">
        <f>Ποσοτικό!E29</f>
        <v>0</v>
      </c>
      <c r="L4" s="69">
        <f>Ποσοτικό!F29</f>
        <v>0</v>
      </c>
      <c r="M4" s="127">
        <f>Ποσοτικό!G29</f>
        <v>0</v>
      </c>
      <c r="N4" s="70">
        <f>Ποσοτικό!D30</f>
        <v>0</v>
      </c>
      <c r="O4" s="70">
        <f>Ποσοτικό!E30</f>
        <v>0</v>
      </c>
      <c r="P4" s="70">
        <f>Ποσοτικό!F30</f>
        <v>0</v>
      </c>
      <c r="Q4" s="104">
        <f>Ποσοτικό!G30</f>
        <v>0</v>
      </c>
      <c r="R4" s="71">
        <f>Ποσοτικό!D31</f>
        <v>0</v>
      </c>
      <c r="S4" s="72">
        <f>Ποσοτικό!E31</f>
        <v>0</v>
      </c>
      <c r="T4" s="72">
        <f>Ποσοτικό!F31</f>
        <v>0</v>
      </c>
      <c r="U4" s="104">
        <f>Ποσοτικό!G31</f>
        <v>0</v>
      </c>
      <c r="V4" s="73">
        <f>Ποσοτικό!D32</f>
        <v>0</v>
      </c>
      <c r="W4" s="74">
        <f>Ποσοτικό!E32</f>
        <v>0</v>
      </c>
      <c r="X4" s="74">
        <f>Ποσοτικό!F32</f>
        <v>0</v>
      </c>
      <c r="Y4" s="75">
        <f>Ποσοτικό!G32</f>
        <v>0</v>
      </c>
      <c r="Z4" s="65">
        <f>Ποσοτικό!D38</f>
        <v>0</v>
      </c>
      <c r="AA4" s="66">
        <f>Ποσοτικό!E38</f>
        <v>0</v>
      </c>
      <c r="AB4" s="67">
        <f>Ποσοτικό!F38</f>
        <v>0</v>
      </c>
      <c r="AC4" s="127">
        <f>Ποσοτικό!G38</f>
        <v>0</v>
      </c>
      <c r="AD4" s="68">
        <f>Ποσοτικό!D39</f>
        <v>0</v>
      </c>
      <c r="AE4" s="68">
        <f>Ποσοτικό!E39</f>
        <v>0</v>
      </c>
      <c r="AF4" s="68">
        <f>Ποσοτικό!F39</f>
        <v>0</v>
      </c>
      <c r="AG4" s="127">
        <f>Ποσοτικό!G39</f>
        <v>0</v>
      </c>
      <c r="AH4" s="69">
        <f>Ποσοτικό!D40</f>
        <v>0</v>
      </c>
      <c r="AI4" s="69">
        <f>Ποσοτικό!E40</f>
        <v>0</v>
      </c>
      <c r="AJ4" s="69">
        <f>Ποσοτικό!F40</f>
        <v>0</v>
      </c>
      <c r="AK4" s="127">
        <f>Ποσοτικό!G40</f>
        <v>0</v>
      </c>
      <c r="AL4" s="70">
        <f>Ποσοτικό!D41</f>
        <v>0</v>
      </c>
      <c r="AM4" s="70">
        <f>Ποσοτικό!E41</f>
        <v>0</v>
      </c>
      <c r="AN4" s="70">
        <f>Ποσοτικό!F41</f>
        <v>0</v>
      </c>
      <c r="AO4" s="104">
        <f>Ποσοτικό!G41</f>
        <v>0</v>
      </c>
      <c r="AP4" s="71">
        <f>Ποσοτικό!D42</f>
        <v>0</v>
      </c>
      <c r="AQ4" s="72">
        <f>Ποσοτικό!E42</f>
        <v>0</v>
      </c>
      <c r="AR4" s="72">
        <f>Ποσοτικό!F42</f>
        <v>0</v>
      </c>
      <c r="AS4" s="104">
        <f>Ποσοτικό!G42</f>
        <v>0</v>
      </c>
      <c r="AT4" s="73">
        <f>Ποσοτικό!D43</f>
        <v>0</v>
      </c>
      <c r="AU4" s="74">
        <f>Ποσοτικό!E43</f>
        <v>0</v>
      </c>
      <c r="AV4" s="74">
        <f>Ποσοτικό!F43</f>
        <v>0</v>
      </c>
      <c r="AW4" s="75">
        <f>Ποσοτικό!G43</f>
        <v>0</v>
      </c>
      <c r="AX4" s="398">
        <f>Ποσοτικό!D49</f>
        <v>0</v>
      </c>
      <c r="AY4" s="399">
        <f>Ποσοτικό!E49</f>
        <v>0</v>
      </c>
      <c r="AZ4" s="400">
        <f>Ποσοτικό!F49</f>
        <v>0</v>
      </c>
      <c r="BA4" s="398">
        <f>Ποσοτικό!D50</f>
        <v>0</v>
      </c>
      <c r="BB4" s="399">
        <f>Ποσοτικό!E50</f>
        <v>0</v>
      </c>
      <c r="BC4" s="400">
        <f>Ποσοτικό!F50</f>
        <v>0</v>
      </c>
      <c r="BD4" s="76">
        <f>Ποσοτικό!D58</f>
        <v>0</v>
      </c>
      <c r="BE4" s="77">
        <f>Ποσοτικό!D59</f>
        <v>0</v>
      </c>
      <c r="BF4" s="77">
        <f>Ποσοτικό!D60</f>
        <v>0</v>
      </c>
      <c r="BG4" s="77">
        <f>Ποσοτικό!D61</f>
        <v>0</v>
      </c>
      <c r="BH4" s="77">
        <f>Ποσοτικό!D62</f>
        <v>0</v>
      </c>
      <c r="BI4" s="77">
        <f>Ποσοτικό!D63</f>
        <v>0</v>
      </c>
      <c r="BJ4" s="77">
        <f>Ποσοτικό!D64</f>
        <v>0</v>
      </c>
      <c r="BK4" s="77">
        <f>Ποσοτικό!D65</f>
        <v>0</v>
      </c>
      <c r="BL4" s="77">
        <f>Ποσοτικό!D66</f>
        <v>0</v>
      </c>
      <c r="BM4" s="78">
        <f>Ποσοτικό!D67</f>
        <v>0</v>
      </c>
      <c r="BN4" s="79">
        <f>Ποσοτικό!E58</f>
        <v>0</v>
      </c>
      <c r="BO4" s="79">
        <f>Ποσοτικό!E59</f>
        <v>0</v>
      </c>
      <c r="BP4" s="79">
        <f>Ποσοτικό!E60</f>
        <v>0</v>
      </c>
      <c r="BQ4" s="79">
        <f>Ποσοτικό!E61</f>
        <v>0</v>
      </c>
      <c r="BR4" s="79">
        <f>Ποσοτικό!E62</f>
        <v>0</v>
      </c>
      <c r="BS4" s="79">
        <f>Ποσοτικό!E63</f>
        <v>0</v>
      </c>
      <c r="BT4" s="79">
        <f>Ποσοτικό!E64</f>
        <v>0</v>
      </c>
      <c r="BU4" s="79">
        <f>Ποσοτικό!E65</f>
        <v>0</v>
      </c>
      <c r="BV4" s="79">
        <f>Ποσοτικό!E66</f>
        <v>0</v>
      </c>
      <c r="BW4" s="80">
        <f>Ποσοτικό!E67</f>
        <v>0</v>
      </c>
      <c r="BX4" s="81">
        <f>Ποσοτικό!D76</f>
        <v>0</v>
      </c>
      <c r="BY4" s="82">
        <f>Ποσοτικό!D77</f>
        <v>0</v>
      </c>
      <c r="BZ4" s="82">
        <f>Ποσοτικό!D78</f>
        <v>0</v>
      </c>
      <c r="CA4" s="82">
        <f>Ποσοτικό!D79</f>
        <v>0</v>
      </c>
      <c r="CB4" s="82">
        <f>Ποσοτικό!D80</f>
        <v>0</v>
      </c>
      <c r="CC4" s="82">
        <f>Ποσοτικό!D81</f>
        <v>0</v>
      </c>
      <c r="CD4" s="82">
        <f>Ποσοτικό!D82</f>
        <v>0</v>
      </c>
      <c r="CE4" s="83">
        <f>Ποσοτικό!E76</f>
        <v>0</v>
      </c>
      <c r="CF4" s="84">
        <f>Ποσοτικό!E77</f>
        <v>0</v>
      </c>
      <c r="CG4" s="84">
        <f>Ποσοτικό!E78</f>
        <v>0</v>
      </c>
      <c r="CH4" s="84">
        <f>Ποσοτικό!E79</f>
        <v>0</v>
      </c>
      <c r="CI4" s="84">
        <f>Ποσοτικό!E80</f>
        <v>0</v>
      </c>
      <c r="CJ4" s="84">
        <f>Ποσοτικό!E81</f>
        <v>0</v>
      </c>
      <c r="CK4" s="85">
        <f>Ποσοτικό!E82</f>
        <v>0</v>
      </c>
      <c r="CL4" s="86">
        <f>Ποσοτικό!D90</f>
        <v>0</v>
      </c>
      <c r="CM4" s="87">
        <f>Ποσοτικό!D91</f>
        <v>0</v>
      </c>
      <c r="CN4" s="88">
        <f>Ποσοτικό!E90</f>
        <v>0</v>
      </c>
      <c r="CO4" s="89">
        <f>Ποσοτικό!E91</f>
        <v>0</v>
      </c>
      <c r="CP4" s="90">
        <f>Ποσοτικό!F98</f>
        <v>0</v>
      </c>
      <c r="CQ4" s="91">
        <f>Ποσοτικό!F100</f>
        <v>0</v>
      </c>
      <c r="CR4" s="91">
        <f>Ποσοτικό!F101</f>
        <v>0</v>
      </c>
      <c r="CS4" s="91">
        <f>Ποσοτικό!F102</f>
        <v>0</v>
      </c>
      <c r="CT4" s="92">
        <f>Ποσοτικό!F103</f>
        <v>0</v>
      </c>
      <c r="CU4" s="465">
        <f>Ποσοτικό!F104</f>
        <v>0</v>
      </c>
      <c r="CV4" s="93">
        <f>Ποσοτικό!D111</f>
        <v>0</v>
      </c>
      <c r="CW4" s="94">
        <f>Ποσοτικό!D112</f>
        <v>0</v>
      </c>
      <c r="CX4" s="94">
        <f>Ποσοτικό!D113</f>
        <v>0</v>
      </c>
      <c r="CY4" s="94">
        <f>Ποσοτικό!D114</f>
        <v>0</v>
      </c>
      <c r="CZ4" s="94">
        <f>Ποσοτικό!D115</f>
        <v>0</v>
      </c>
      <c r="DA4" s="94">
        <f>Ποσοτικό!D116</f>
        <v>0</v>
      </c>
      <c r="DB4" s="123">
        <f>Ποσοτικό!D117</f>
        <v>0</v>
      </c>
      <c r="DC4" s="95">
        <f>Ποσοτικό!E111</f>
        <v>0</v>
      </c>
      <c r="DD4" s="95">
        <f>Ποσοτικό!E112</f>
        <v>0</v>
      </c>
      <c r="DE4" s="95">
        <f>Ποσοτικό!E113</f>
        <v>0</v>
      </c>
      <c r="DF4" s="95">
        <f>Ποσοτικό!E114</f>
        <v>0</v>
      </c>
      <c r="DG4" s="95">
        <f>Ποσοτικό!E115</f>
        <v>0</v>
      </c>
      <c r="DH4" s="95">
        <f>Ποσοτικό!E116</f>
        <v>0</v>
      </c>
      <c r="DI4" s="125">
        <f>Ποσοτικό!E117</f>
        <v>0</v>
      </c>
      <c r="DJ4" s="96">
        <f>Ποσοτικό!E126</f>
        <v>0</v>
      </c>
      <c r="DK4" s="100">
        <f>Ποσοτικό!D132</f>
        <v>0</v>
      </c>
      <c r="DL4" s="68">
        <f>Ποσοτικό!E132</f>
        <v>0</v>
      </c>
      <c r="DM4" s="69">
        <f>Ποσοτικό!D134</f>
        <v>0</v>
      </c>
      <c r="DN4" s="69">
        <f>Ποσοτικό!E134</f>
        <v>0</v>
      </c>
      <c r="DO4" s="137">
        <f>Ποσοτικό!D135</f>
        <v>0</v>
      </c>
      <c r="DP4" s="138">
        <f>Ποσοτικό!E135</f>
        <v>0</v>
      </c>
      <c r="DQ4" s="103">
        <f>Ποσοτικό!F136</f>
        <v>0</v>
      </c>
      <c r="DR4" s="139">
        <f>DK4+DL4+DO4+DP4</f>
        <v>0</v>
      </c>
      <c r="DS4" s="105">
        <f>Ποσοτικό!D142</f>
        <v>0</v>
      </c>
      <c r="DT4" s="106">
        <f>Ποσοτικό!E142</f>
        <v>0</v>
      </c>
      <c r="DU4" s="58">
        <f>Ποσοτικό!D143</f>
        <v>0</v>
      </c>
      <c r="DV4" s="58">
        <f>Ποσοτικό!E143</f>
        <v>0</v>
      </c>
      <c r="DW4" s="106">
        <f>Ποσοτικό!D144</f>
        <v>0</v>
      </c>
      <c r="DX4" s="106">
        <f>Ποσοτικό!E144</f>
        <v>0</v>
      </c>
      <c r="DY4" s="128">
        <f>Ποσοτικό!D145</f>
        <v>0</v>
      </c>
      <c r="DZ4" s="128">
        <f>Ποσοτικό!E145</f>
        <v>0</v>
      </c>
      <c r="EA4" s="129">
        <f>Ποσοτικό!D146</f>
        <v>0</v>
      </c>
      <c r="EB4" s="129">
        <f>Ποσοτικό!E146</f>
        <v>0</v>
      </c>
      <c r="EC4" s="128">
        <f>Ποσοτικό!D148</f>
        <v>0</v>
      </c>
      <c r="ED4" s="131">
        <f>Ποσοτικό!E148</f>
        <v>0</v>
      </c>
      <c r="EE4" s="110">
        <f>DS4+DT4+DW4+DX4</f>
        <v>0</v>
      </c>
      <c r="EF4" s="110">
        <f>EA4+EB4+EC4+ED4</f>
        <v>0</v>
      </c>
      <c r="EG4" s="110">
        <f>Ποσοτικό!F149</f>
        <v>0</v>
      </c>
      <c r="EH4" s="111">
        <f>Ποσοτικό!D155</f>
        <v>0</v>
      </c>
      <c r="EI4" s="112">
        <f>Ποσοτικό!E155</f>
        <v>0</v>
      </c>
      <c r="EJ4" s="113">
        <f>Ποσοτικό!D156</f>
        <v>0</v>
      </c>
      <c r="EK4" s="114">
        <f>Ποσοτικό!E156</f>
        <v>0</v>
      </c>
      <c r="EL4" s="111">
        <f>Ποσοτικό!D158</f>
        <v>0</v>
      </c>
      <c r="EM4" s="112">
        <f>Ποσοτικό!E158</f>
        <v>0</v>
      </c>
      <c r="EN4" s="113">
        <f>Ποσοτικό!D159</f>
        <v>0</v>
      </c>
      <c r="EO4" s="114">
        <f>Ποσοτικό!E159</f>
        <v>0</v>
      </c>
      <c r="EP4" s="110">
        <f>Ποσοτικό!F160</f>
        <v>0</v>
      </c>
      <c r="EQ4" s="496">
        <f>Ποσοτικό!D164</f>
        <v>0</v>
      </c>
    </row>
    <row r="5" spans="1:147" x14ac:dyDescent="0.25">
      <c r="B5" s="35"/>
      <c r="C5" s="35"/>
      <c r="D5" s="35"/>
      <c r="E5" s="35"/>
      <c r="F5" s="35"/>
      <c r="G5" s="35"/>
      <c r="H5" s="35"/>
      <c r="I5" s="35"/>
      <c r="Z5" s="35"/>
      <c r="AA5" s="35"/>
      <c r="AB5" s="35"/>
      <c r="AC5" s="35"/>
      <c r="AD5" s="35"/>
      <c r="AE5" s="35"/>
      <c r="AF5" s="35"/>
      <c r="AG5" s="35"/>
    </row>
  </sheetData>
  <mergeCells count="48">
    <mergeCell ref="CV1:DH1"/>
    <mergeCell ref="BD2:BM2"/>
    <mergeCell ref="BN2:BW2"/>
    <mergeCell ref="BX2:CD2"/>
    <mergeCell ref="CQ2:CS2"/>
    <mergeCell ref="CV2:DA2"/>
    <mergeCell ref="CE2:CK2"/>
    <mergeCell ref="BX1:CK1"/>
    <mergeCell ref="CL2:CM2"/>
    <mergeCell ref="CN2:CO2"/>
    <mergeCell ref="CL1:CO1"/>
    <mergeCell ref="CP1:CT1"/>
    <mergeCell ref="B1:U1"/>
    <mergeCell ref="V1:Y1"/>
    <mergeCell ref="Z1:AS1"/>
    <mergeCell ref="AT1:AW1"/>
    <mergeCell ref="BD1:BW1"/>
    <mergeCell ref="AX1:BC1"/>
    <mergeCell ref="DY2:DZ2"/>
    <mergeCell ref="EA2:EB2"/>
    <mergeCell ref="B2:E2"/>
    <mergeCell ref="F2:I2"/>
    <mergeCell ref="J2:M2"/>
    <mergeCell ref="N2:Q2"/>
    <mergeCell ref="R2:U2"/>
    <mergeCell ref="Z2:AC2"/>
    <mergeCell ref="AD2:AG2"/>
    <mergeCell ref="AH2:AK2"/>
    <mergeCell ref="AL2:AO2"/>
    <mergeCell ref="AP2:AS2"/>
    <mergeCell ref="AX2:AZ2"/>
    <mergeCell ref="BA2:BC2"/>
    <mergeCell ref="EH1:EO1"/>
    <mergeCell ref="DC2:DH2"/>
    <mergeCell ref="EN2:EO2"/>
    <mergeCell ref="EH2:EI2"/>
    <mergeCell ref="EJ2:EK2"/>
    <mergeCell ref="EC2:ED2"/>
    <mergeCell ref="DS2:DT2"/>
    <mergeCell ref="DU2:DV2"/>
    <mergeCell ref="DW2:DX2"/>
    <mergeCell ref="DK1:DP1"/>
    <mergeCell ref="DQ1:DR1"/>
    <mergeCell ref="DS1:ED1"/>
    <mergeCell ref="DK2:DL2"/>
    <mergeCell ref="EL2:EM2"/>
    <mergeCell ref="DM2:DN2"/>
    <mergeCell ref="DO2:DP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Φύλλο4"/>
  <dimension ref="A1:K327"/>
  <sheetViews>
    <sheetView showGridLines="0" zoomScaleNormal="100" zoomScaleSheetLayoutView="100" workbookViewId="0">
      <selection activeCell="A95" sqref="A95:I95"/>
    </sheetView>
  </sheetViews>
  <sheetFormatPr defaultColWidth="9.109375" defaultRowHeight="13.2" x14ac:dyDescent="0.25"/>
  <cols>
    <col min="1" max="1" width="11.6640625" style="265" customWidth="1"/>
    <col min="2" max="2" width="22.5546875" style="265" customWidth="1"/>
    <col min="3" max="3" width="23.44140625" style="265" customWidth="1"/>
    <col min="4" max="5" width="19.109375" style="265" customWidth="1"/>
    <col min="6" max="7" width="13.44140625" style="265" customWidth="1"/>
    <col min="8" max="8" width="15.6640625" style="265" customWidth="1"/>
    <col min="9" max="9" width="19.109375" style="265" customWidth="1"/>
    <col min="10" max="10" width="10.44140625" style="279" hidden="1" customWidth="1"/>
    <col min="11" max="11" width="11.5546875" style="265" customWidth="1"/>
    <col min="12" max="16384" width="9.109375" style="265"/>
  </cols>
  <sheetData>
    <row r="1" spans="1:11" ht="21" x14ac:dyDescent="0.4">
      <c r="A1" s="477" t="s">
        <v>315</v>
      </c>
      <c r="B1" s="415"/>
      <c r="C1" s="415"/>
      <c r="D1" s="416"/>
      <c r="E1" s="415"/>
      <c r="F1" s="415"/>
      <c r="G1" s="415"/>
      <c r="H1" s="415"/>
      <c r="I1" s="417"/>
    </row>
    <row r="2" spans="1:11" ht="22.8" customHeight="1" x14ac:dyDescent="0.3">
      <c r="A2" s="418" t="s">
        <v>1414</v>
      </c>
      <c r="B2" s="419"/>
      <c r="C2" s="419"/>
      <c r="D2" s="420"/>
      <c r="E2" s="419"/>
      <c r="F2" s="419"/>
      <c r="G2" s="419"/>
      <c r="H2" s="419"/>
      <c r="I2" s="421"/>
      <c r="K2" s="280"/>
    </row>
    <row r="3" spans="1:11" ht="21.6" customHeight="1" x14ac:dyDescent="0.3">
      <c r="A3" s="422" t="s">
        <v>1408</v>
      </c>
      <c r="B3" s="423"/>
      <c r="C3" s="423"/>
      <c r="D3" s="424"/>
      <c r="E3" s="423"/>
      <c r="F3" s="423"/>
      <c r="G3" s="423"/>
      <c r="H3" s="423"/>
      <c r="I3" s="425"/>
      <c r="K3" s="280"/>
    </row>
    <row r="4" spans="1:11" ht="18.600000000000001" customHeight="1" x14ac:dyDescent="0.25">
      <c r="A4" s="833" t="s">
        <v>424</v>
      </c>
      <c r="B4" s="834"/>
      <c r="C4" s="834"/>
      <c r="D4" s="834"/>
      <c r="E4" s="834"/>
      <c r="F4" s="834"/>
      <c r="G4" s="834"/>
      <c r="H4" s="834"/>
      <c r="I4" s="835"/>
      <c r="K4" s="280"/>
    </row>
    <row r="5" spans="1:11" x14ac:dyDescent="0.25">
      <c r="A5" s="281" t="s">
        <v>144</v>
      </c>
      <c r="B5" s="267"/>
      <c r="C5" s="267"/>
      <c r="D5" s="267"/>
      <c r="E5" s="267"/>
      <c r="F5" s="267"/>
      <c r="G5" s="267"/>
      <c r="H5" s="267"/>
      <c r="I5" s="268"/>
      <c r="K5" s="280"/>
    </row>
    <row r="6" spans="1:11" ht="13.8" thickBot="1" x14ac:dyDescent="0.3">
      <c r="A6" s="282"/>
      <c r="B6" s="267"/>
      <c r="C6" s="267"/>
      <c r="D6" s="267"/>
      <c r="E6" s="283"/>
      <c r="F6" s="267"/>
      <c r="G6" s="267"/>
      <c r="H6" s="267"/>
      <c r="I6" s="268"/>
      <c r="K6" s="280"/>
    </row>
    <row r="7" spans="1:11" ht="24.6" thickBot="1" x14ac:dyDescent="0.3">
      <c r="A7" s="284" t="s">
        <v>143</v>
      </c>
      <c r="B7" s="791" t="s">
        <v>138</v>
      </c>
      <c r="C7" s="806"/>
      <c r="D7" s="806"/>
      <c r="E7" s="807"/>
      <c r="F7" s="285"/>
      <c r="G7" s="285"/>
      <c r="H7" s="286" t="s">
        <v>137</v>
      </c>
      <c r="I7" s="287" t="s">
        <v>136</v>
      </c>
      <c r="K7" s="280"/>
    </row>
    <row r="8" spans="1:11" ht="13.5" customHeight="1" x14ac:dyDescent="0.25">
      <c r="A8" s="288" t="s">
        <v>6</v>
      </c>
      <c r="B8" s="849" t="s">
        <v>134</v>
      </c>
      <c r="C8" s="850"/>
      <c r="D8" s="850"/>
      <c r="E8" s="850"/>
      <c r="F8" s="850"/>
      <c r="G8" s="850"/>
      <c r="H8" s="335"/>
      <c r="I8" s="289">
        <f>H8*Ποσοτικό!$G$32</f>
        <v>0</v>
      </c>
      <c r="K8" s="280"/>
    </row>
    <row r="9" spans="1:11" ht="13.5" customHeight="1" x14ac:dyDescent="0.25">
      <c r="A9" s="288" t="s">
        <v>7</v>
      </c>
      <c r="B9" s="799" t="s">
        <v>132</v>
      </c>
      <c r="C9" s="800"/>
      <c r="D9" s="800"/>
      <c r="E9" s="800"/>
      <c r="F9" s="290"/>
      <c r="G9" s="290"/>
      <c r="H9" s="335"/>
      <c r="I9" s="291">
        <f>H9*Ποσοτικό!$G$32</f>
        <v>0</v>
      </c>
      <c r="K9" s="280"/>
    </row>
    <row r="10" spans="1:11" ht="13.5" customHeight="1" x14ac:dyDescent="0.25">
      <c r="A10" s="288" t="s">
        <v>142</v>
      </c>
      <c r="B10" s="799" t="s">
        <v>130</v>
      </c>
      <c r="C10" s="800"/>
      <c r="D10" s="800"/>
      <c r="E10" s="800"/>
      <c r="F10" s="290"/>
      <c r="G10" s="290"/>
      <c r="H10" s="335"/>
      <c r="I10" s="291">
        <f>H10*Ποσοτικό!$G$32</f>
        <v>0</v>
      </c>
      <c r="K10" s="280"/>
    </row>
    <row r="11" spans="1:11" ht="13.5" customHeight="1" x14ac:dyDescent="0.25">
      <c r="A11" s="288" t="s">
        <v>141</v>
      </c>
      <c r="B11" s="799" t="s">
        <v>153</v>
      </c>
      <c r="C11" s="800"/>
      <c r="D11" s="800"/>
      <c r="E11" s="800"/>
      <c r="F11" s="290"/>
      <c r="G11" s="290"/>
      <c r="H11" s="335"/>
      <c r="I11" s="291">
        <f>H11*Ποσοτικό!$G$32</f>
        <v>0</v>
      </c>
      <c r="K11" s="280"/>
    </row>
    <row r="12" spans="1:11" ht="13.5" customHeight="1" x14ac:dyDescent="0.25">
      <c r="A12" s="288" t="s">
        <v>140</v>
      </c>
      <c r="B12" s="803" t="s">
        <v>127</v>
      </c>
      <c r="C12" s="800"/>
      <c r="D12" s="800"/>
      <c r="E12" s="800"/>
      <c r="F12" s="292"/>
      <c r="G12" s="292"/>
      <c r="H12" s="335"/>
      <c r="I12" s="291">
        <f>H12*Ποσοτικό!$G$32</f>
        <v>0</v>
      </c>
      <c r="K12" s="280"/>
    </row>
    <row r="13" spans="1:11" ht="13.5" customHeight="1" x14ac:dyDescent="0.25">
      <c r="A13" s="288" t="s">
        <v>159</v>
      </c>
      <c r="B13" s="799" t="s">
        <v>125</v>
      </c>
      <c r="C13" s="800"/>
      <c r="D13" s="800"/>
      <c r="E13" s="800"/>
      <c r="F13" s="290"/>
      <c r="G13" s="290"/>
      <c r="H13" s="335"/>
      <c r="I13" s="291">
        <f>H13*Ποσοτικό!$G$32</f>
        <v>0</v>
      </c>
      <c r="K13" s="280"/>
    </row>
    <row r="14" spans="1:11" ht="13.5" customHeight="1" x14ac:dyDescent="0.25">
      <c r="A14" s="288" t="s">
        <v>160</v>
      </c>
      <c r="B14" s="803" t="s">
        <v>121</v>
      </c>
      <c r="C14" s="800"/>
      <c r="D14" s="800"/>
      <c r="E14" s="800"/>
      <c r="F14" s="290"/>
      <c r="G14" s="290"/>
      <c r="H14" s="335"/>
      <c r="I14" s="291">
        <f>H14*Ποσοτικό!$G$32</f>
        <v>0</v>
      </c>
      <c r="K14" s="280"/>
    </row>
    <row r="15" spans="1:11" ht="13.5" customHeight="1" x14ac:dyDescent="0.25">
      <c r="A15" s="288" t="s">
        <v>161</v>
      </c>
      <c r="B15" s="808" t="s">
        <v>119</v>
      </c>
      <c r="C15" s="809"/>
      <c r="D15" s="809"/>
      <c r="E15" s="809"/>
      <c r="F15" s="809"/>
      <c r="G15" s="809"/>
      <c r="H15" s="335"/>
      <c r="I15" s="291">
        <f>H15*Ποσοτικό!$G$32</f>
        <v>0</v>
      </c>
      <c r="K15" s="280"/>
    </row>
    <row r="16" spans="1:11" ht="13.5" customHeight="1" x14ac:dyDescent="0.25">
      <c r="A16" s="288" t="s">
        <v>162</v>
      </c>
      <c r="B16" s="797" t="s">
        <v>123</v>
      </c>
      <c r="C16" s="798"/>
      <c r="D16" s="798"/>
      <c r="E16" s="798"/>
      <c r="F16" s="798"/>
      <c r="G16" s="798"/>
      <c r="H16" s="335"/>
      <c r="I16" s="291">
        <f>H16*Ποσοτικό!$G$32</f>
        <v>0</v>
      </c>
      <c r="K16" s="280"/>
    </row>
    <row r="17" spans="1:11" ht="13.5" customHeight="1" x14ac:dyDescent="0.25">
      <c r="A17" s="288" t="s">
        <v>163</v>
      </c>
      <c r="B17" s="797" t="s">
        <v>154</v>
      </c>
      <c r="C17" s="798"/>
      <c r="D17" s="798"/>
      <c r="E17" s="798"/>
      <c r="F17" s="798"/>
      <c r="G17" s="798"/>
      <c r="H17" s="335"/>
      <c r="I17" s="291">
        <f>H17*Ποσοτικό!$G$32</f>
        <v>0</v>
      </c>
      <c r="K17" s="280"/>
    </row>
    <row r="18" spans="1:11" ht="13.5" customHeight="1" x14ac:dyDescent="0.25">
      <c r="A18" s="288" t="s">
        <v>164</v>
      </c>
      <c r="B18" s="797" t="s">
        <v>155</v>
      </c>
      <c r="C18" s="798"/>
      <c r="D18" s="798"/>
      <c r="E18" s="798"/>
      <c r="F18" s="798"/>
      <c r="G18" s="798"/>
      <c r="H18" s="335"/>
      <c r="I18" s="291">
        <f>H18*Ποσοτικό!$G$32</f>
        <v>0</v>
      </c>
      <c r="K18" s="280"/>
    </row>
    <row r="19" spans="1:11" ht="13.5" customHeight="1" x14ac:dyDescent="0.25">
      <c r="A19" s="288" t="s">
        <v>165</v>
      </c>
      <c r="B19" s="797" t="s">
        <v>188</v>
      </c>
      <c r="C19" s="798"/>
      <c r="D19" s="798"/>
      <c r="E19" s="798"/>
      <c r="F19" s="798"/>
      <c r="G19" s="798"/>
      <c r="H19" s="335"/>
      <c r="I19" s="291">
        <f>H19*Ποσοτικό!$G$32</f>
        <v>0</v>
      </c>
      <c r="K19" s="280"/>
    </row>
    <row r="20" spans="1:11" ht="13.5" customHeight="1" x14ac:dyDescent="0.25">
      <c r="A20" s="288" t="s">
        <v>166</v>
      </c>
      <c r="B20" s="797" t="s">
        <v>117</v>
      </c>
      <c r="C20" s="798"/>
      <c r="D20" s="798"/>
      <c r="E20" s="798"/>
      <c r="F20" s="798"/>
      <c r="G20" s="798"/>
      <c r="H20" s="335"/>
      <c r="I20" s="291">
        <f>H20*Ποσοτικό!$G$32</f>
        <v>0</v>
      </c>
      <c r="K20" s="280"/>
    </row>
    <row r="21" spans="1:11" ht="13.5" customHeight="1" thickBot="1" x14ac:dyDescent="0.3">
      <c r="A21" s="288" t="s">
        <v>167</v>
      </c>
      <c r="B21" s="801" t="s">
        <v>317</v>
      </c>
      <c r="C21" s="802"/>
      <c r="D21" s="802"/>
      <c r="E21" s="802"/>
      <c r="F21" s="804"/>
      <c r="G21" s="805"/>
      <c r="H21" s="335"/>
      <c r="I21" s="293">
        <f>H21*Ποσοτικό!$G$32</f>
        <v>0</v>
      </c>
      <c r="K21" s="280"/>
    </row>
    <row r="22" spans="1:11" ht="14.4" thickTop="1" thickBot="1" x14ac:dyDescent="0.3">
      <c r="A22" s="294"/>
      <c r="B22" s="839" t="s">
        <v>8</v>
      </c>
      <c r="C22" s="840"/>
      <c r="D22" s="840"/>
      <c r="E22" s="840"/>
      <c r="F22" s="295"/>
      <c r="G22" s="295"/>
      <c r="H22" s="296">
        <f>SUM(H8:H21)</f>
        <v>0</v>
      </c>
      <c r="I22" s="297">
        <f>SUM(I8:I21)</f>
        <v>0</v>
      </c>
      <c r="K22" s="280"/>
    </row>
    <row r="23" spans="1:11" ht="27.6" customHeight="1" thickBot="1" x14ac:dyDescent="0.3">
      <c r="A23" s="298" t="s">
        <v>9</v>
      </c>
      <c r="B23" s="841" t="s">
        <v>57</v>
      </c>
      <c r="C23" s="842"/>
      <c r="D23" s="842"/>
      <c r="E23" s="842"/>
      <c r="F23" s="299" t="str">
        <f>IF(F22=1," ",IF(F22=G22," ",IF(AND(F22=0,G22=1),"Συμπληρώστε στοιχεία",IF(F22&gt;0,"Άθροισμα όχι 100%"," "))))</f>
        <v xml:space="preserve"> </v>
      </c>
      <c r="G23" s="299"/>
      <c r="H23" s="300" t="str">
        <f>IF((H22=100%),"ΟΚ","Δεν αθροίζει σε 100%")</f>
        <v>Δεν αθροίζει σε 100%</v>
      </c>
      <c r="I23" s="301"/>
      <c r="K23" s="280"/>
    </row>
    <row r="24" spans="1:11" x14ac:dyDescent="0.25">
      <c r="A24" s="302"/>
      <c r="B24" s="303"/>
      <c r="C24" s="303"/>
      <c r="D24" s="303"/>
      <c r="E24" s="303"/>
      <c r="F24" s="303"/>
      <c r="G24" s="303"/>
      <c r="H24" s="303"/>
      <c r="I24" s="304"/>
      <c r="K24" s="280"/>
    </row>
    <row r="25" spans="1:11" ht="12.75" customHeight="1" x14ac:dyDescent="0.25">
      <c r="A25" s="843" t="s">
        <v>115</v>
      </c>
      <c r="B25" s="844"/>
      <c r="C25" s="844"/>
      <c r="D25" s="844"/>
      <c r="E25" s="844"/>
      <c r="F25" s="844"/>
      <c r="G25" s="844"/>
      <c r="H25" s="844"/>
      <c r="I25" s="845"/>
      <c r="K25" s="280"/>
    </row>
    <row r="26" spans="1:11" ht="13.8" thickBot="1" x14ac:dyDescent="0.3">
      <c r="A26" s="305"/>
      <c r="B26" s="306"/>
      <c r="C26" s="307"/>
      <c r="D26" s="307"/>
      <c r="E26" s="267"/>
      <c r="F26" s="267"/>
      <c r="G26" s="267"/>
      <c r="H26" s="267"/>
      <c r="I26" s="268"/>
      <c r="K26" s="280"/>
    </row>
    <row r="27" spans="1:11" ht="27" customHeight="1" thickBot="1" x14ac:dyDescent="0.3">
      <c r="A27" s="284" t="s">
        <v>139</v>
      </c>
      <c r="B27" s="791" t="s">
        <v>205</v>
      </c>
      <c r="C27" s="791"/>
      <c r="D27" s="791"/>
      <c r="E27" s="791"/>
      <c r="F27" s="791"/>
      <c r="G27" s="791"/>
      <c r="H27" s="827"/>
      <c r="I27" s="286" t="s">
        <v>113</v>
      </c>
      <c r="K27" s="280"/>
    </row>
    <row r="28" spans="1:11" x14ac:dyDescent="0.25">
      <c r="A28" s="288" t="s">
        <v>135</v>
      </c>
      <c r="B28" s="846" t="s">
        <v>112</v>
      </c>
      <c r="C28" s="847"/>
      <c r="D28" s="847"/>
      <c r="E28" s="847"/>
      <c r="F28" s="847"/>
      <c r="G28" s="847"/>
      <c r="H28" s="848"/>
      <c r="I28" s="390"/>
      <c r="J28" s="308" t="s">
        <v>147</v>
      </c>
      <c r="K28" s="280"/>
    </row>
    <row r="29" spans="1:11" x14ac:dyDescent="0.25">
      <c r="A29" s="288" t="s">
        <v>133</v>
      </c>
      <c r="B29" s="788" t="s">
        <v>350</v>
      </c>
      <c r="C29" s="789"/>
      <c r="D29" s="789"/>
      <c r="E29" s="789"/>
      <c r="F29" s="789"/>
      <c r="G29" s="789"/>
      <c r="H29" s="790"/>
      <c r="I29" s="390"/>
      <c r="J29" s="308" t="s">
        <v>280</v>
      </c>
      <c r="K29" s="280"/>
    </row>
    <row r="30" spans="1:11" x14ac:dyDescent="0.25">
      <c r="A30" s="288" t="s">
        <v>131</v>
      </c>
      <c r="B30" s="788" t="s">
        <v>111</v>
      </c>
      <c r="C30" s="789"/>
      <c r="D30" s="789"/>
      <c r="E30" s="789"/>
      <c r="F30" s="789"/>
      <c r="G30" s="789"/>
      <c r="H30" s="790"/>
      <c r="I30" s="390"/>
      <c r="K30" s="280"/>
    </row>
    <row r="31" spans="1:11" x14ac:dyDescent="0.25">
      <c r="A31" s="288" t="s">
        <v>129</v>
      </c>
      <c r="B31" s="795" t="s">
        <v>109</v>
      </c>
      <c r="C31" s="796"/>
      <c r="D31" s="796"/>
      <c r="E31" s="796"/>
      <c r="F31" s="796"/>
      <c r="G31" s="796"/>
      <c r="H31" s="796"/>
      <c r="I31" s="390"/>
      <c r="K31" s="280"/>
    </row>
    <row r="32" spans="1:11" x14ac:dyDescent="0.25">
      <c r="A32" s="288" t="s">
        <v>128</v>
      </c>
      <c r="B32" s="788" t="s">
        <v>107</v>
      </c>
      <c r="C32" s="789"/>
      <c r="D32" s="789"/>
      <c r="E32" s="789"/>
      <c r="F32" s="789"/>
      <c r="G32" s="789"/>
      <c r="H32" s="790"/>
      <c r="I32" s="390"/>
      <c r="K32" s="280"/>
    </row>
    <row r="33" spans="1:11" x14ac:dyDescent="0.25">
      <c r="A33" s="288" t="s">
        <v>126</v>
      </c>
      <c r="B33" s="788" t="s">
        <v>105</v>
      </c>
      <c r="C33" s="789"/>
      <c r="D33" s="789"/>
      <c r="E33" s="789"/>
      <c r="F33" s="789"/>
      <c r="G33" s="789"/>
      <c r="H33" s="790"/>
      <c r="I33" s="390"/>
      <c r="K33" s="280"/>
    </row>
    <row r="34" spans="1:11" x14ac:dyDescent="0.25">
      <c r="A34" s="288" t="s">
        <v>124</v>
      </c>
      <c r="B34" s="788" t="s">
        <v>103</v>
      </c>
      <c r="C34" s="789"/>
      <c r="D34" s="789"/>
      <c r="E34" s="789"/>
      <c r="F34" s="789"/>
      <c r="G34" s="789"/>
      <c r="H34" s="790"/>
      <c r="I34" s="390"/>
      <c r="K34" s="280"/>
    </row>
    <row r="35" spans="1:11" x14ac:dyDescent="0.25">
      <c r="A35" s="288" t="s">
        <v>122</v>
      </c>
      <c r="B35" s="788" t="s">
        <v>101</v>
      </c>
      <c r="C35" s="789"/>
      <c r="D35" s="789"/>
      <c r="E35" s="789"/>
      <c r="F35" s="789"/>
      <c r="G35" s="789"/>
      <c r="H35" s="790"/>
      <c r="I35" s="390"/>
      <c r="K35" s="280"/>
    </row>
    <row r="36" spans="1:11" x14ac:dyDescent="0.25">
      <c r="A36" s="288" t="s">
        <v>120</v>
      </c>
      <c r="B36" s="788" t="s">
        <v>99</v>
      </c>
      <c r="C36" s="789"/>
      <c r="D36" s="789"/>
      <c r="E36" s="789"/>
      <c r="F36" s="789"/>
      <c r="G36" s="789"/>
      <c r="H36" s="790"/>
      <c r="I36" s="390"/>
      <c r="K36" s="280"/>
    </row>
    <row r="37" spans="1:11" x14ac:dyDescent="0.25">
      <c r="A37" s="288" t="s">
        <v>118</v>
      </c>
      <c r="B37" s="788" t="s">
        <v>97</v>
      </c>
      <c r="C37" s="789"/>
      <c r="D37" s="789"/>
      <c r="E37" s="789"/>
      <c r="F37" s="789"/>
      <c r="G37" s="789"/>
      <c r="H37" s="790"/>
      <c r="I37" s="390"/>
      <c r="K37" s="280"/>
    </row>
    <row r="38" spans="1:11" x14ac:dyDescent="0.25">
      <c r="A38" s="288" t="s">
        <v>116</v>
      </c>
      <c r="B38" s="788" t="s">
        <v>96</v>
      </c>
      <c r="C38" s="789"/>
      <c r="D38" s="789"/>
      <c r="E38" s="789"/>
      <c r="F38" s="789"/>
      <c r="G38" s="789"/>
      <c r="H38" s="790"/>
      <c r="I38" s="390"/>
      <c r="K38" s="280"/>
    </row>
    <row r="39" spans="1:11" x14ac:dyDescent="0.25">
      <c r="A39" s="288" t="s">
        <v>156</v>
      </c>
      <c r="B39" s="788" t="s">
        <v>95</v>
      </c>
      <c r="C39" s="789"/>
      <c r="D39" s="789"/>
      <c r="E39" s="789"/>
      <c r="F39" s="789"/>
      <c r="G39" s="789"/>
      <c r="H39" s="790"/>
      <c r="I39" s="390"/>
      <c r="K39" s="280"/>
    </row>
    <row r="40" spans="1:11" x14ac:dyDescent="0.25">
      <c r="A40" s="288" t="s">
        <v>157</v>
      </c>
      <c r="B40" s="788" t="s">
        <v>94</v>
      </c>
      <c r="C40" s="789"/>
      <c r="D40" s="789"/>
      <c r="E40" s="789"/>
      <c r="F40" s="789"/>
      <c r="G40" s="789"/>
      <c r="H40" s="790"/>
      <c r="I40" s="390"/>
      <c r="K40" s="280"/>
    </row>
    <row r="41" spans="1:11" x14ac:dyDescent="0.25">
      <c r="A41" s="288" t="s">
        <v>158</v>
      </c>
      <c r="B41" s="788" t="s">
        <v>93</v>
      </c>
      <c r="C41" s="789"/>
      <c r="D41" s="789"/>
      <c r="E41" s="789"/>
      <c r="F41" s="789"/>
      <c r="G41" s="789"/>
      <c r="H41" s="790"/>
      <c r="I41" s="390"/>
      <c r="K41" s="280"/>
    </row>
    <row r="42" spans="1:11" x14ac:dyDescent="0.25">
      <c r="A42" s="288" t="s">
        <v>168</v>
      </c>
      <c r="B42" s="788" t="s">
        <v>92</v>
      </c>
      <c r="C42" s="789"/>
      <c r="D42" s="789"/>
      <c r="E42" s="789"/>
      <c r="F42" s="789"/>
      <c r="G42" s="789"/>
      <c r="H42" s="790"/>
      <c r="I42" s="390"/>
      <c r="K42" s="280"/>
    </row>
    <row r="43" spans="1:11" x14ac:dyDescent="0.25">
      <c r="A43" s="288" t="s">
        <v>169</v>
      </c>
      <c r="B43" s="788" t="s">
        <v>91</v>
      </c>
      <c r="C43" s="789"/>
      <c r="D43" s="789"/>
      <c r="E43" s="789"/>
      <c r="F43" s="789"/>
      <c r="G43" s="789"/>
      <c r="H43" s="790"/>
      <c r="I43" s="390"/>
      <c r="K43" s="280"/>
    </row>
    <row r="44" spans="1:11" x14ac:dyDescent="0.25">
      <c r="A44" s="288" t="s">
        <v>170</v>
      </c>
      <c r="B44" s="788" t="s">
        <v>90</v>
      </c>
      <c r="C44" s="789"/>
      <c r="D44" s="789"/>
      <c r="E44" s="789"/>
      <c r="F44" s="789"/>
      <c r="G44" s="789"/>
      <c r="H44" s="790"/>
      <c r="I44" s="390"/>
      <c r="K44" s="280"/>
    </row>
    <row r="45" spans="1:11" x14ac:dyDescent="0.25">
      <c r="A45" s="288" t="s">
        <v>171</v>
      </c>
      <c r="B45" s="788" t="s">
        <v>89</v>
      </c>
      <c r="C45" s="789"/>
      <c r="D45" s="789"/>
      <c r="E45" s="789"/>
      <c r="F45" s="789"/>
      <c r="G45" s="789"/>
      <c r="H45" s="790"/>
      <c r="I45" s="390"/>
      <c r="K45" s="280"/>
    </row>
    <row r="46" spans="1:11" x14ac:dyDescent="0.25">
      <c r="A46" s="288" t="s">
        <v>172</v>
      </c>
      <c r="B46" s="788" t="s">
        <v>88</v>
      </c>
      <c r="C46" s="789"/>
      <c r="D46" s="789"/>
      <c r="E46" s="789"/>
      <c r="F46" s="789"/>
      <c r="G46" s="789"/>
      <c r="H46" s="790"/>
      <c r="I46" s="390"/>
      <c r="K46" s="280"/>
    </row>
    <row r="47" spans="1:11" x14ac:dyDescent="0.25">
      <c r="A47" s="288" t="s">
        <v>173</v>
      </c>
      <c r="B47" s="788" t="s">
        <v>87</v>
      </c>
      <c r="C47" s="789"/>
      <c r="D47" s="789"/>
      <c r="E47" s="789"/>
      <c r="F47" s="789"/>
      <c r="G47" s="789"/>
      <c r="H47" s="790"/>
      <c r="I47" s="390"/>
      <c r="K47" s="280"/>
    </row>
    <row r="48" spans="1:11" x14ac:dyDescent="0.25">
      <c r="A48" s="288" t="s">
        <v>174</v>
      </c>
      <c r="B48" s="788" t="s">
        <v>86</v>
      </c>
      <c r="C48" s="789"/>
      <c r="D48" s="789"/>
      <c r="E48" s="789"/>
      <c r="F48" s="789"/>
      <c r="G48" s="789"/>
      <c r="H48" s="790"/>
      <c r="I48" s="390"/>
      <c r="K48" s="280"/>
    </row>
    <row r="49" spans="1:11" x14ac:dyDescent="0.25">
      <c r="A49" s="288" t="s">
        <v>902</v>
      </c>
      <c r="B49" s="788" t="s">
        <v>85</v>
      </c>
      <c r="C49" s="789"/>
      <c r="D49" s="789"/>
      <c r="E49" s="789"/>
      <c r="F49" s="789"/>
      <c r="G49" s="789"/>
      <c r="H49" s="790"/>
      <c r="I49" s="390"/>
      <c r="K49" s="280"/>
    </row>
    <row r="50" spans="1:11" ht="13.5" customHeight="1" thickBot="1" x14ac:dyDescent="0.3">
      <c r="A50" s="309" t="s">
        <v>903</v>
      </c>
      <c r="B50" s="828" t="s">
        <v>844</v>
      </c>
      <c r="C50" s="829"/>
      <c r="D50" s="829"/>
      <c r="E50" s="829"/>
      <c r="F50" s="829"/>
      <c r="G50" s="829"/>
      <c r="H50" s="829"/>
      <c r="I50" s="391"/>
      <c r="K50" s="280"/>
    </row>
    <row r="51" spans="1:11" s="315" customFormat="1" x14ac:dyDescent="0.25">
      <c r="A51" s="310"/>
      <c r="B51" s="311"/>
      <c r="C51" s="311"/>
      <c r="D51" s="311"/>
      <c r="E51" s="311"/>
      <c r="F51" s="311"/>
      <c r="G51" s="311"/>
      <c r="H51" s="311"/>
      <c r="I51" s="312"/>
      <c r="J51" s="313"/>
      <c r="K51" s="314"/>
    </row>
    <row r="52" spans="1:11" x14ac:dyDescent="0.25">
      <c r="A52" s="836" t="s">
        <v>182</v>
      </c>
      <c r="B52" s="837"/>
      <c r="C52" s="837"/>
      <c r="D52" s="837"/>
      <c r="E52" s="837"/>
      <c r="F52" s="837"/>
      <c r="G52" s="837"/>
      <c r="H52" s="837"/>
      <c r="I52" s="838"/>
      <c r="K52" s="280"/>
    </row>
    <row r="53" spans="1:11" ht="13.8" thickBot="1" x14ac:dyDescent="0.3">
      <c r="A53" s="305"/>
      <c r="B53" s="306"/>
      <c r="C53" s="307"/>
      <c r="D53" s="307"/>
      <c r="E53" s="267"/>
      <c r="F53" s="267"/>
      <c r="G53" s="267"/>
      <c r="H53" s="267"/>
      <c r="I53" s="268"/>
      <c r="K53" s="280"/>
    </row>
    <row r="54" spans="1:11" ht="27" thickBot="1" x14ac:dyDescent="0.3">
      <c r="A54" s="284" t="s">
        <v>114</v>
      </c>
      <c r="B54" s="791" t="s">
        <v>291</v>
      </c>
      <c r="C54" s="791"/>
      <c r="D54" s="791"/>
      <c r="E54" s="791"/>
      <c r="F54" s="791"/>
      <c r="G54" s="791"/>
      <c r="H54" s="792"/>
      <c r="I54" s="316" t="s">
        <v>73</v>
      </c>
      <c r="K54" s="280"/>
    </row>
    <row r="55" spans="1:11" ht="13.5" customHeight="1" x14ac:dyDescent="0.25">
      <c r="A55" s="317" t="s">
        <v>12</v>
      </c>
      <c r="B55" s="793" t="s">
        <v>83</v>
      </c>
      <c r="C55" s="794"/>
      <c r="D55" s="794"/>
      <c r="E55" s="794"/>
      <c r="F55" s="794"/>
      <c r="G55" s="794"/>
      <c r="H55" s="794"/>
      <c r="I55" s="392"/>
      <c r="J55" s="279" t="s">
        <v>259</v>
      </c>
      <c r="K55" s="280"/>
    </row>
    <row r="56" spans="1:11" ht="13.5" customHeight="1" x14ac:dyDescent="0.25">
      <c r="A56" s="318" t="s">
        <v>13</v>
      </c>
      <c r="B56" s="799" t="s">
        <v>80</v>
      </c>
      <c r="C56" s="810"/>
      <c r="D56" s="810"/>
      <c r="E56" s="810"/>
      <c r="F56" s="810"/>
      <c r="G56" s="810"/>
      <c r="H56" s="810"/>
      <c r="I56" s="392"/>
      <c r="J56" s="279" t="s">
        <v>175</v>
      </c>
      <c r="K56" s="280"/>
    </row>
    <row r="57" spans="1:11" ht="13.5" customHeight="1" x14ac:dyDescent="0.25">
      <c r="A57" s="318" t="s">
        <v>15</v>
      </c>
      <c r="B57" s="799" t="s">
        <v>82</v>
      </c>
      <c r="C57" s="810"/>
      <c r="D57" s="810"/>
      <c r="E57" s="810"/>
      <c r="F57" s="810"/>
      <c r="G57" s="810"/>
      <c r="H57" s="810"/>
      <c r="I57" s="392"/>
      <c r="J57" s="279" t="s">
        <v>176</v>
      </c>
      <c r="K57" s="280"/>
    </row>
    <row r="58" spans="1:11" ht="13.5" customHeight="1" x14ac:dyDescent="0.25">
      <c r="A58" s="317" t="s">
        <v>110</v>
      </c>
      <c r="B58" s="799" t="s">
        <v>79</v>
      </c>
      <c r="C58" s="810"/>
      <c r="D58" s="810"/>
      <c r="E58" s="810"/>
      <c r="F58" s="810"/>
      <c r="G58" s="810"/>
      <c r="H58" s="810"/>
      <c r="I58" s="392"/>
      <c r="J58" s="279" t="s">
        <v>177</v>
      </c>
      <c r="K58" s="280"/>
    </row>
    <row r="59" spans="1:11" ht="13.5" customHeight="1" x14ac:dyDescent="0.25">
      <c r="A59" s="317" t="s">
        <v>108</v>
      </c>
      <c r="B59" s="799" t="s">
        <v>76</v>
      </c>
      <c r="C59" s="810"/>
      <c r="D59" s="810"/>
      <c r="E59" s="810"/>
      <c r="F59" s="810"/>
      <c r="G59" s="810"/>
      <c r="H59" s="810"/>
      <c r="I59" s="392"/>
      <c r="K59" s="280"/>
    </row>
    <row r="60" spans="1:11" ht="13.5" customHeight="1" x14ac:dyDescent="0.25">
      <c r="A60" s="317" t="s">
        <v>106</v>
      </c>
      <c r="B60" s="799" t="s">
        <v>351</v>
      </c>
      <c r="C60" s="810"/>
      <c r="D60" s="810"/>
      <c r="E60" s="810"/>
      <c r="F60" s="810"/>
      <c r="G60" s="810"/>
      <c r="H60" s="810"/>
      <c r="I60" s="392"/>
      <c r="K60" s="280"/>
    </row>
    <row r="61" spans="1:11" ht="13.5" customHeight="1" x14ac:dyDescent="0.25">
      <c r="A61" s="317" t="s">
        <v>104</v>
      </c>
      <c r="B61" s="799" t="s">
        <v>78</v>
      </c>
      <c r="C61" s="810"/>
      <c r="D61" s="810"/>
      <c r="E61" s="810"/>
      <c r="F61" s="810"/>
      <c r="G61" s="810"/>
      <c r="H61" s="810"/>
      <c r="I61" s="392"/>
      <c r="K61" s="280"/>
    </row>
    <row r="62" spans="1:11" ht="13.5" customHeight="1" x14ac:dyDescent="0.25">
      <c r="A62" s="317" t="s">
        <v>102</v>
      </c>
      <c r="B62" s="799" t="s">
        <v>75</v>
      </c>
      <c r="C62" s="810"/>
      <c r="D62" s="810"/>
      <c r="E62" s="810"/>
      <c r="F62" s="810"/>
      <c r="G62" s="810"/>
      <c r="H62" s="810"/>
      <c r="I62" s="392"/>
      <c r="K62" s="280"/>
    </row>
    <row r="63" spans="1:11" ht="13.5" customHeight="1" x14ac:dyDescent="0.25">
      <c r="A63" s="288" t="s">
        <v>100</v>
      </c>
      <c r="B63" s="797" t="s">
        <v>187</v>
      </c>
      <c r="C63" s="798"/>
      <c r="D63" s="798"/>
      <c r="E63" s="798"/>
      <c r="F63" s="798"/>
      <c r="G63" s="798"/>
      <c r="H63" s="814"/>
      <c r="I63" s="393"/>
      <c r="K63" s="280"/>
    </row>
    <row r="64" spans="1:11" ht="13.5" customHeight="1" thickBot="1" x14ac:dyDescent="0.3">
      <c r="A64" s="309" t="s">
        <v>98</v>
      </c>
      <c r="B64" s="319" t="s">
        <v>317</v>
      </c>
      <c r="C64" s="320"/>
      <c r="D64" s="320"/>
      <c r="E64" s="320"/>
      <c r="F64" s="320"/>
      <c r="G64" s="815"/>
      <c r="H64" s="816"/>
      <c r="I64" s="394"/>
      <c r="K64" s="280"/>
    </row>
    <row r="65" spans="1:11" ht="13.8" thickBot="1" x14ac:dyDescent="0.3">
      <c r="A65" s="282"/>
      <c r="B65" s="321"/>
      <c r="C65" s="321"/>
      <c r="D65" s="321"/>
      <c r="E65" s="321"/>
      <c r="F65" s="321"/>
      <c r="G65" s="321"/>
      <c r="H65" s="321"/>
      <c r="I65" s="268"/>
      <c r="K65" s="280"/>
    </row>
    <row r="66" spans="1:11" ht="26.25" customHeight="1" thickBot="1" x14ac:dyDescent="0.3">
      <c r="A66" s="284" t="s">
        <v>84</v>
      </c>
      <c r="B66" s="791" t="s">
        <v>292</v>
      </c>
      <c r="C66" s="791"/>
      <c r="D66" s="791"/>
      <c r="E66" s="791"/>
      <c r="F66" s="791"/>
      <c r="G66" s="791"/>
      <c r="H66" s="792"/>
      <c r="I66" s="316" t="s">
        <v>73</v>
      </c>
      <c r="K66" s="280"/>
    </row>
    <row r="67" spans="1:11" ht="12.75" customHeight="1" x14ac:dyDescent="0.25">
      <c r="A67" s="322" t="s">
        <v>18</v>
      </c>
      <c r="B67" s="793" t="s">
        <v>72</v>
      </c>
      <c r="C67" s="794"/>
      <c r="D67" s="794"/>
      <c r="E67" s="794"/>
      <c r="F67" s="794"/>
      <c r="G67" s="794"/>
      <c r="H67" s="794"/>
      <c r="I67" s="392"/>
      <c r="K67" s="280"/>
    </row>
    <row r="68" spans="1:11" ht="12.75" customHeight="1" x14ac:dyDescent="0.25">
      <c r="A68" s="318" t="s">
        <v>19</v>
      </c>
      <c r="B68" s="797" t="s">
        <v>186</v>
      </c>
      <c r="C68" s="798"/>
      <c r="D68" s="798"/>
      <c r="E68" s="798"/>
      <c r="F68" s="798"/>
      <c r="G68" s="798"/>
      <c r="H68" s="798"/>
      <c r="I68" s="392"/>
      <c r="K68" s="280"/>
    </row>
    <row r="69" spans="1:11" ht="12.75" customHeight="1" x14ac:dyDescent="0.25">
      <c r="A69" s="318" t="s">
        <v>20</v>
      </c>
      <c r="B69" s="797" t="s">
        <v>189</v>
      </c>
      <c r="C69" s="798"/>
      <c r="D69" s="798"/>
      <c r="E69" s="798"/>
      <c r="F69" s="798"/>
      <c r="G69" s="798"/>
      <c r="H69" s="814"/>
      <c r="I69" s="392"/>
      <c r="K69" s="280"/>
    </row>
    <row r="70" spans="1:11" ht="12.75" customHeight="1" x14ac:dyDescent="0.25">
      <c r="A70" s="323" t="s">
        <v>21</v>
      </c>
      <c r="B70" s="797" t="s">
        <v>190</v>
      </c>
      <c r="C70" s="798"/>
      <c r="D70" s="798"/>
      <c r="E70" s="798"/>
      <c r="F70" s="798"/>
      <c r="G70" s="798"/>
      <c r="H70" s="814"/>
      <c r="I70" s="392"/>
      <c r="K70" s="280"/>
    </row>
    <row r="71" spans="1:11" s="315" customFormat="1" ht="12.75" customHeight="1" x14ac:dyDescent="0.25">
      <c r="A71" s="323" t="s">
        <v>22</v>
      </c>
      <c r="B71" s="811" t="s">
        <v>183</v>
      </c>
      <c r="C71" s="812"/>
      <c r="D71" s="812"/>
      <c r="E71" s="812"/>
      <c r="F71" s="812"/>
      <c r="G71" s="812"/>
      <c r="H71" s="813"/>
      <c r="I71" s="392"/>
      <c r="J71" s="279"/>
      <c r="K71" s="314"/>
    </row>
    <row r="72" spans="1:11" s="315" customFormat="1" ht="12.75" customHeight="1" x14ac:dyDescent="0.25">
      <c r="A72" s="323" t="s">
        <v>23</v>
      </c>
      <c r="B72" s="811" t="s">
        <v>71</v>
      </c>
      <c r="C72" s="812"/>
      <c r="D72" s="812"/>
      <c r="E72" s="812"/>
      <c r="F72" s="812"/>
      <c r="G72" s="812"/>
      <c r="H72" s="813"/>
      <c r="I72" s="392"/>
      <c r="J72" s="279"/>
      <c r="K72" s="314"/>
    </row>
    <row r="73" spans="1:11" s="315" customFormat="1" ht="12.75" customHeight="1" x14ac:dyDescent="0.25">
      <c r="A73" s="323" t="s">
        <v>24</v>
      </c>
      <c r="B73" s="811" t="s">
        <v>70</v>
      </c>
      <c r="C73" s="812"/>
      <c r="D73" s="812"/>
      <c r="E73" s="812"/>
      <c r="F73" s="812"/>
      <c r="G73" s="812"/>
      <c r="H73" s="813"/>
      <c r="I73" s="392"/>
      <c r="J73" s="279"/>
      <c r="K73" s="314"/>
    </row>
    <row r="74" spans="1:11" ht="16.5" customHeight="1" thickBot="1" x14ac:dyDescent="0.3">
      <c r="A74" s="324" t="s">
        <v>25</v>
      </c>
      <c r="B74" s="319" t="s">
        <v>317</v>
      </c>
      <c r="C74" s="320"/>
      <c r="D74" s="320"/>
      <c r="E74" s="320"/>
      <c r="F74" s="320"/>
      <c r="G74" s="815"/>
      <c r="H74" s="816"/>
      <c r="I74" s="394"/>
      <c r="K74" s="280"/>
    </row>
    <row r="75" spans="1:11" s="315" customFormat="1" ht="12.75" customHeight="1" thickBot="1" x14ac:dyDescent="0.3">
      <c r="A75" s="325"/>
      <c r="B75" s="326"/>
      <c r="C75" s="326"/>
      <c r="D75" s="326"/>
      <c r="E75" s="326"/>
      <c r="F75" s="326"/>
      <c r="G75" s="326"/>
      <c r="H75" s="326"/>
      <c r="I75" s="327"/>
      <c r="J75" s="313"/>
      <c r="K75" s="314"/>
    </row>
    <row r="76" spans="1:11" ht="13.8" thickBot="1" x14ac:dyDescent="0.3">
      <c r="A76" s="284" t="s">
        <v>81</v>
      </c>
      <c r="B76" s="791" t="s">
        <v>184</v>
      </c>
      <c r="C76" s="791"/>
      <c r="D76" s="791"/>
      <c r="E76" s="791"/>
      <c r="F76" s="791"/>
      <c r="G76" s="791"/>
      <c r="H76" s="792"/>
      <c r="I76" s="316" t="s">
        <v>113</v>
      </c>
      <c r="K76" s="280"/>
    </row>
    <row r="77" spans="1:11" ht="12.75" customHeight="1" x14ac:dyDescent="0.25">
      <c r="A77" s="322" t="s">
        <v>27</v>
      </c>
      <c r="B77" s="819" t="s">
        <v>179</v>
      </c>
      <c r="C77" s="820"/>
      <c r="D77" s="820"/>
      <c r="E77" s="820"/>
      <c r="F77" s="820"/>
      <c r="G77" s="820"/>
      <c r="H77" s="820"/>
      <c r="I77" s="392"/>
      <c r="J77" s="279" t="s">
        <v>147</v>
      </c>
      <c r="K77" s="280"/>
    </row>
    <row r="78" spans="1:11" ht="12.75" customHeight="1" x14ac:dyDescent="0.25">
      <c r="A78" s="318" t="s">
        <v>28</v>
      </c>
      <c r="B78" s="819" t="s">
        <v>76</v>
      </c>
      <c r="C78" s="820"/>
      <c r="D78" s="820"/>
      <c r="E78" s="820"/>
      <c r="F78" s="820"/>
      <c r="G78" s="820"/>
      <c r="H78" s="820"/>
      <c r="I78" s="392"/>
      <c r="J78" s="328" t="s">
        <v>280</v>
      </c>
      <c r="K78" s="280"/>
    </row>
    <row r="79" spans="1:11" ht="12.75" customHeight="1" x14ac:dyDescent="0.25">
      <c r="A79" s="318" t="s">
        <v>30</v>
      </c>
      <c r="B79" s="819" t="s">
        <v>75</v>
      </c>
      <c r="C79" s="820"/>
      <c r="D79" s="820"/>
      <c r="E79" s="820"/>
      <c r="F79" s="820"/>
      <c r="G79" s="820"/>
      <c r="H79" s="820"/>
      <c r="I79" s="392"/>
      <c r="K79" s="280"/>
    </row>
    <row r="80" spans="1:11" ht="12.75" customHeight="1" x14ac:dyDescent="0.25">
      <c r="A80" s="323" t="s">
        <v>32</v>
      </c>
      <c r="B80" s="819" t="s">
        <v>178</v>
      </c>
      <c r="C80" s="820"/>
      <c r="D80" s="820"/>
      <c r="E80" s="820"/>
      <c r="F80" s="820"/>
      <c r="G80" s="820"/>
      <c r="H80" s="820"/>
      <c r="I80" s="392"/>
      <c r="K80" s="280"/>
    </row>
    <row r="81" spans="1:11" ht="12.75" customHeight="1" x14ac:dyDescent="0.25">
      <c r="A81" s="318" t="s">
        <v>34</v>
      </c>
      <c r="B81" s="819" t="s">
        <v>74</v>
      </c>
      <c r="C81" s="820"/>
      <c r="D81" s="820"/>
      <c r="E81" s="820"/>
      <c r="F81" s="820"/>
      <c r="G81" s="820"/>
      <c r="H81" s="820"/>
      <c r="I81" s="392"/>
      <c r="K81" s="280"/>
    </row>
    <row r="82" spans="1:11" ht="12.75" customHeight="1" x14ac:dyDescent="0.25">
      <c r="A82" s="323" t="s">
        <v>36</v>
      </c>
      <c r="B82" s="819" t="s">
        <v>180</v>
      </c>
      <c r="C82" s="820"/>
      <c r="D82" s="820"/>
      <c r="E82" s="820"/>
      <c r="F82" s="820"/>
      <c r="G82" s="820"/>
      <c r="H82" s="820"/>
      <c r="I82" s="392"/>
      <c r="K82" s="280"/>
    </row>
    <row r="83" spans="1:11" ht="12.75" customHeight="1" x14ac:dyDescent="0.25">
      <c r="A83" s="318" t="s">
        <v>38</v>
      </c>
      <c r="B83" s="819" t="s">
        <v>181</v>
      </c>
      <c r="C83" s="820"/>
      <c r="D83" s="820"/>
      <c r="E83" s="820"/>
      <c r="F83" s="820"/>
      <c r="G83" s="820"/>
      <c r="H83" s="820"/>
      <c r="I83" s="392"/>
      <c r="K83" s="280"/>
    </row>
    <row r="84" spans="1:11" ht="12.75" customHeight="1" x14ac:dyDescent="0.25">
      <c r="A84" s="404" t="s">
        <v>904</v>
      </c>
      <c r="B84" s="830" t="s">
        <v>844</v>
      </c>
      <c r="C84" s="831"/>
      <c r="D84" s="831"/>
      <c r="E84" s="831"/>
      <c r="F84" s="831"/>
      <c r="G84" s="831"/>
      <c r="H84" s="832"/>
      <c r="I84" s="393"/>
      <c r="K84" s="280"/>
    </row>
    <row r="85" spans="1:11" ht="20.25" customHeight="1" thickBot="1" x14ac:dyDescent="0.3">
      <c r="A85" s="329" t="s">
        <v>905</v>
      </c>
      <c r="B85" s="330" t="s">
        <v>317</v>
      </c>
      <c r="C85" s="331"/>
      <c r="D85" s="331"/>
      <c r="E85" s="331"/>
      <c r="F85" s="331"/>
      <c r="G85" s="817"/>
      <c r="H85" s="818"/>
      <c r="I85" s="394"/>
      <c r="K85" s="280"/>
    </row>
    <row r="86" spans="1:11" ht="13.8" thickBot="1" x14ac:dyDescent="0.3">
      <c r="A86" s="282"/>
      <c r="B86" s="267"/>
      <c r="C86" s="332"/>
      <c r="D86" s="332"/>
      <c r="E86" s="332"/>
      <c r="F86" s="332"/>
      <c r="G86" s="332"/>
      <c r="H86" s="267"/>
      <c r="I86" s="268"/>
      <c r="K86" s="280"/>
    </row>
    <row r="87" spans="1:11" ht="40.200000000000003" thickBot="1" x14ac:dyDescent="0.3">
      <c r="A87" s="284" t="s">
        <v>77</v>
      </c>
      <c r="B87" s="791" t="s">
        <v>1415</v>
      </c>
      <c r="C87" s="791"/>
      <c r="D87" s="791"/>
      <c r="E87" s="791"/>
      <c r="F87" s="791"/>
      <c r="G87" s="791"/>
      <c r="H87" s="827"/>
      <c r="I87" s="316" t="s">
        <v>69</v>
      </c>
      <c r="K87" s="280"/>
    </row>
    <row r="88" spans="1:11" x14ac:dyDescent="0.25">
      <c r="A88" s="322" t="s">
        <v>41</v>
      </c>
      <c r="B88" s="793" t="s">
        <v>68</v>
      </c>
      <c r="C88" s="794"/>
      <c r="D88" s="794"/>
      <c r="E88" s="794"/>
      <c r="F88" s="794"/>
      <c r="G88" s="794"/>
      <c r="H88" s="794"/>
      <c r="I88" s="336"/>
      <c r="K88" s="280"/>
    </row>
    <row r="89" spans="1:11" ht="12.75" customHeight="1" x14ac:dyDescent="0.25">
      <c r="A89" s="318" t="s">
        <v>42</v>
      </c>
      <c r="B89" s="799" t="s">
        <v>67</v>
      </c>
      <c r="C89" s="810"/>
      <c r="D89" s="810"/>
      <c r="E89" s="810"/>
      <c r="F89" s="810"/>
      <c r="G89" s="810"/>
      <c r="H89" s="810"/>
      <c r="I89" s="337"/>
      <c r="K89" s="280"/>
    </row>
    <row r="90" spans="1:11" s="315" customFormat="1" ht="12.75" customHeight="1" x14ac:dyDescent="0.25">
      <c r="A90" s="323" t="s">
        <v>43</v>
      </c>
      <c r="B90" s="819" t="s">
        <v>66</v>
      </c>
      <c r="C90" s="820"/>
      <c r="D90" s="820"/>
      <c r="E90" s="820"/>
      <c r="F90" s="820"/>
      <c r="G90" s="820"/>
      <c r="H90" s="820"/>
      <c r="I90" s="337"/>
      <c r="J90" s="313"/>
      <c r="K90" s="314"/>
    </row>
    <row r="91" spans="1:11" ht="12.75" customHeight="1" thickBot="1" x14ac:dyDescent="0.3">
      <c r="A91" s="309" t="s">
        <v>44</v>
      </c>
      <c r="B91" s="828" t="s">
        <v>65</v>
      </c>
      <c r="C91" s="829"/>
      <c r="D91" s="829"/>
      <c r="E91" s="829"/>
      <c r="F91" s="829"/>
      <c r="G91" s="829"/>
      <c r="H91" s="829"/>
      <c r="I91" s="338"/>
      <c r="K91" s="280"/>
    </row>
    <row r="92" spans="1:11" ht="13.8" thickBot="1" x14ac:dyDescent="0.3">
      <c r="A92" s="282"/>
      <c r="B92" s="267"/>
      <c r="C92" s="267"/>
      <c r="D92" s="267"/>
      <c r="E92" s="267"/>
      <c r="F92" s="267"/>
      <c r="G92" s="267"/>
      <c r="H92" s="267"/>
      <c r="I92" s="268"/>
      <c r="K92" s="280"/>
    </row>
    <row r="93" spans="1:11" ht="13.8" thickBot="1" x14ac:dyDescent="0.3">
      <c r="A93" s="824" t="s">
        <v>64</v>
      </c>
      <c r="B93" s="825"/>
      <c r="C93" s="825"/>
      <c r="D93" s="825"/>
      <c r="E93" s="825"/>
      <c r="F93" s="825"/>
      <c r="G93" s="825"/>
      <c r="H93" s="825"/>
      <c r="I93" s="826"/>
      <c r="K93" s="280"/>
    </row>
    <row r="94" spans="1:11" ht="13.8" thickBot="1" x14ac:dyDescent="0.3">
      <c r="A94" s="333"/>
      <c r="B94" s="321"/>
      <c r="C94" s="321"/>
      <c r="D94" s="321"/>
      <c r="E94" s="321"/>
      <c r="F94" s="321"/>
      <c r="G94" s="321"/>
      <c r="H94" s="321"/>
      <c r="I94" s="334"/>
      <c r="K94" s="280"/>
    </row>
    <row r="95" spans="1:11" ht="135.75" customHeight="1" thickBot="1" x14ac:dyDescent="0.3">
      <c r="A95" s="821"/>
      <c r="B95" s="822"/>
      <c r="C95" s="822"/>
      <c r="D95" s="822"/>
      <c r="E95" s="822"/>
      <c r="F95" s="822"/>
      <c r="G95" s="822"/>
      <c r="H95" s="822"/>
      <c r="I95" s="823"/>
      <c r="K95" s="280"/>
    </row>
    <row r="96" spans="1:11" x14ac:dyDescent="0.25">
      <c r="K96" s="280"/>
    </row>
    <row r="97" spans="11:11" x14ac:dyDescent="0.25">
      <c r="K97" s="280"/>
    </row>
    <row r="98" spans="11:11" x14ac:dyDescent="0.25">
      <c r="K98" s="280"/>
    </row>
    <row r="99" spans="11:11" x14ac:dyDescent="0.25">
      <c r="K99" s="280"/>
    </row>
    <row r="100" spans="11:11" x14ac:dyDescent="0.25">
      <c r="K100" s="280"/>
    </row>
    <row r="101" spans="11:11" x14ac:dyDescent="0.25">
      <c r="K101" s="280"/>
    </row>
    <row r="102" spans="11:11" x14ac:dyDescent="0.25">
      <c r="K102" s="280"/>
    </row>
    <row r="103" spans="11:11" x14ac:dyDescent="0.25">
      <c r="K103" s="280"/>
    </row>
    <row r="104" spans="11:11" x14ac:dyDescent="0.25">
      <c r="K104" s="280"/>
    </row>
    <row r="105" spans="11:11" x14ac:dyDescent="0.25">
      <c r="K105" s="280"/>
    </row>
    <row r="106" spans="11:11" x14ac:dyDescent="0.25">
      <c r="K106" s="280"/>
    </row>
    <row r="107" spans="11:11" x14ac:dyDescent="0.25">
      <c r="K107" s="280"/>
    </row>
    <row r="108" spans="11:11" x14ac:dyDescent="0.25">
      <c r="K108" s="280"/>
    </row>
    <row r="109" spans="11:11" x14ac:dyDescent="0.25">
      <c r="K109" s="280"/>
    </row>
    <row r="110" spans="11:11" x14ac:dyDescent="0.25">
      <c r="K110" s="280"/>
    </row>
    <row r="111" spans="11:11" x14ac:dyDescent="0.25">
      <c r="K111" s="280"/>
    </row>
    <row r="112" spans="11:11" x14ac:dyDescent="0.25">
      <c r="K112" s="280"/>
    </row>
    <row r="113" spans="11:11" x14ac:dyDescent="0.25">
      <c r="K113" s="280"/>
    </row>
    <row r="114" spans="11:11" x14ac:dyDescent="0.25">
      <c r="K114" s="280"/>
    </row>
    <row r="115" spans="11:11" x14ac:dyDescent="0.25">
      <c r="K115" s="280"/>
    </row>
    <row r="116" spans="11:11" x14ac:dyDescent="0.25">
      <c r="K116" s="280"/>
    </row>
    <row r="117" spans="11:11" x14ac:dyDescent="0.25">
      <c r="K117" s="280"/>
    </row>
    <row r="118" spans="11:11" x14ac:dyDescent="0.25">
      <c r="K118" s="280"/>
    </row>
    <row r="119" spans="11:11" x14ac:dyDescent="0.25">
      <c r="K119" s="280"/>
    </row>
    <row r="120" spans="11:11" x14ac:dyDescent="0.25">
      <c r="K120" s="280"/>
    </row>
    <row r="121" spans="11:11" x14ac:dyDescent="0.25">
      <c r="K121" s="280"/>
    </row>
    <row r="122" spans="11:11" x14ac:dyDescent="0.25">
      <c r="K122" s="280"/>
    </row>
    <row r="123" spans="11:11" x14ac:dyDescent="0.25">
      <c r="K123" s="280"/>
    </row>
    <row r="124" spans="11:11" x14ac:dyDescent="0.25">
      <c r="K124" s="280"/>
    </row>
    <row r="125" spans="11:11" x14ac:dyDescent="0.25">
      <c r="K125" s="280"/>
    </row>
    <row r="126" spans="11:11" x14ac:dyDescent="0.25">
      <c r="K126" s="280"/>
    </row>
    <row r="127" spans="11:11" x14ac:dyDescent="0.25">
      <c r="K127" s="280"/>
    </row>
    <row r="128" spans="11:11" x14ac:dyDescent="0.25">
      <c r="K128" s="280"/>
    </row>
    <row r="129" spans="11:11" x14ac:dyDescent="0.25">
      <c r="K129" s="280"/>
    </row>
    <row r="130" spans="11:11" x14ac:dyDescent="0.25">
      <c r="K130" s="280"/>
    </row>
    <row r="131" spans="11:11" x14ac:dyDescent="0.25">
      <c r="K131" s="280"/>
    </row>
    <row r="132" spans="11:11" x14ac:dyDescent="0.25">
      <c r="K132" s="280"/>
    </row>
    <row r="133" spans="11:11" x14ac:dyDescent="0.25">
      <c r="K133" s="280"/>
    </row>
    <row r="134" spans="11:11" x14ac:dyDescent="0.25">
      <c r="K134" s="280"/>
    </row>
    <row r="135" spans="11:11" x14ac:dyDescent="0.25">
      <c r="K135" s="280"/>
    </row>
    <row r="136" spans="11:11" x14ac:dyDescent="0.25">
      <c r="K136" s="280"/>
    </row>
    <row r="137" spans="11:11" x14ac:dyDescent="0.25">
      <c r="K137" s="280"/>
    </row>
    <row r="138" spans="11:11" x14ac:dyDescent="0.25">
      <c r="K138" s="280"/>
    </row>
    <row r="139" spans="11:11" x14ac:dyDescent="0.25">
      <c r="K139" s="280"/>
    </row>
    <row r="140" spans="11:11" x14ac:dyDescent="0.25">
      <c r="K140" s="280"/>
    </row>
    <row r="141" spans="11:11" x14ac:dyDescent="0.25">
      <c r="K141" s="280"/>
    </row>
    <row r="142" spans="11:11" x14ac:dyDescent="0.25">
      <c r="K142" s="280"/>
    </row>
    <row r="143" spans="11:11" x14ac:dyDescent="0.25">
      <c r="K143" s="280"/>
    </row>
    <row r="144" spans="11:11" x14ac:dyDescent="0.25">
      <c r="K144" s="280"/>
    </row>
    <row r="145" spans="11:11" x14ac:dyDescent="0.25">
      <c r="K145" s="280"/>
    </row>
    <row r="146" spans="11:11" x14ac:dyDescent="0.25">
      <c r="K146" s="280"/>
    </row>
    <row r="147" spans="11:11" x14ac:dyDescent="0.25">
      <c r="K147" s="280"/>
    </row>
    <row r="148" spans="11:11" x14ac:dyDescent="0.25">
      <c r="K148" s="280"/>
    </row>
    <row r="149" spans="11:11" x14ac:dyDescent="0.25">
      <c r="K149" s="280"/>
    </row>
    <row r="150" spans="11:11" x14ac:dyDescent="0.25">
      <c r="K150" s="280"/>
    </row>
    <row r="151" spans="11:11" x14ac:dyDescent="0.25">
      <c r="K151" s="280"/>
    </row>
    <row r="152" spans="11:11" x14ac:dyDescent="0.25">
      <c r="K152" s="280"/>
    </row>
    <row r="153" spans="11:11" x14ac:dyDescent="0.25">
      <c r="K153" s="280"/>
    </row>
    <row r="154" spans="11:11" x14ac:dyDescent="0.25">
      <c r="K154" s="280"/>
    </row>
    <row r="155" spans="11:11" x14ac:dyDescent="0.25">
      <c r="K155" s="280"/>
    </row>
    <row r="156" spans="11:11" x14ac:dyDescent="0.25">
      <c r="K156" s="280"/>
    </row>
    <row r="157" spans="11:11" x14ac:dyDescent="0.25">
      <c r="K157" s="280"/>
    </row>
    <row r="158" spans="11:11" x14ac:dyDescent="0.25">
      <c r="K158" s="280"/>
    </row>
    <row r="159" spans="11:11" x14ac:dyDescent="0.25">
      <c r="K159" s="280"/>
    </row>
    <row r="160" spans="11:11" x14ac:dyDescent="0.25">
      <c r="K160" s="280"/>
    </row>
    <row r="161" spans="11:11" x14ac:dyDescent="0.25">
      <c r="K161" s="280"/>
    </row>
    <row r="162" spans="11:11" x14ac:dyDescent="0.25">
      <c r="K162" s="280"/>
    </row>
    <row r="163" spans="11:11" x14ac:dyDescent="0.25">
      <c r="K163" s="280"/>
    </row>
    <row r="164" spans="11:11" x14ac:dyDescent="0.25">
      <c r="K164" s="280"/>
    </row>
    <row r="165" spans="11:11" x14ac:dyDescent="0.25">
      <c r="K165" s="280"/>
    </row>
    <row r="166" spans="11:11" x14ac:dyDescent="0.25">
      <c r="K166" s="280"/>
    </row>
    <row r="167" spans="11:11" x14ac:dyDescent="0.25">
      <c r="K167" s="280"/>
    </row>
    <row r="168" spans="11:11" x14ac:dyDescent="0.25">
      <c r="K168" s="280"/>
    </row>
    <row r="169" spans="11:11" x14ac:dyDescent="0.25">
      <c r="K169" s="280"/>
    </row>
    <row r="170" spans="11:11" x14ac:dyDescent="0.25">
      <c r="K170" s="280"/>
    </row>
    <row r="171" spans="11:11" x14ac:dyDescent="0.25">
      <c r="K171" s="280"/>
    </row>
    <row r="172" spans="11:11" x14ac:dyDescent="0.25">
      <c r="K172" s="280"/>
    </row>
    <row r="173" spans="11:11" x14ac:dyDescent="0.25">
      <c r="K173" s="280"/>
    </row>
    <row r="174" spans="11:11" x14ac:dyDescent="0.25">
      <c r="K174" s="280"/>
    </row>
    <row r="175" spans="11:11" x14ac:dyDescent="0.25">
      <c r="K175" s="280"/>
    </row>
    <row r="176" spans="11:11" x14ac:dyDescent="0.25">
      <c r="K176" s="280"/>
    </row>
    <row r="177" spans="11:11" x14ac:dyDescent="0.25">
      <c r="K177" s="280"/>
    </row>
    <row r="178" spans="11:11" x14ac:dyDescent="0.25">
      <c r="K178" s="280"/>
    </row>
    <row r="179" spans="11:11" x14ac:dyDescent="0.25">
      <c r="K179" s="280"/>
    </row>
    <row r="180" spans="11:11" x14ac:dyDescent="0.25">
      <c r="K180" s="280"/>
    </row>
    <row r="181" spans="11:11" x14ac:dyDescent="0.25">
      <c r="K181" s="280"/>
    </row>
    <row r="182" spans="11:11" x14ac:dyDescent="0.25">
      <c r="K182" s="280"/>
    </row>
    <row r="183" spans="11:11" x14ac:dyDescent="0.25">
      <c r="K183" s="280"/>
    </row>
    <row r="184" spans="11:11" x14ac:dyDescent="0.25">
      <c r="K184" s="280"/>
    </row>
    <row r="185" spans="11:11" x14ac:dyDescent="0.25">
      <c r="K185" s="280"/>
    </row>
    <row r="186" spans="11:11" x14ac:dyDescent="0.25">
      <c r="K186" s="280"/>
    </row>
    <row r="187" spans="11:11" x14ac:dyDescent="0.25">
      <c r="K187" s="280"/>
    </row>
    <row r="188" spans="11:11" x14ac:dyDescent="0.25">
      <c r="K188" s="280"/>
    </row>
    <row r="189" spans="11:11" x14ac:dyDescent="0.25">
      <c r="K189" s="280"/>
    </row>
    <row r="190" spans="11:11" x14ac:dyDescent="0.25">
      <c r="K190" s="280"/>
    </row>
    <row r="191" spans="11:11" x14ac:dyDescent="0.25">
      <c r="K191" s="280"/>
    </row>
    <row r="192" spans="11:11" x14ac:dyDescent="0.25">
      <c r="K192" s="280"/>
    </row>
    <row r="193" spans="11:11" x14ac:dyDescent="0.25">
      <c r="K193" s="280"/>
    </row>
    <row r="194" spans="11:11" x14ac:dyDescent="0.25">
      <c r="K194" s="280"/>
    </row>
    <row r="195" spans="11:11" x14ac:dyDescent="0.25">
      <c r="K195" s="280"/>
    </row>
    <row r="196" spans="11:11" x14ac:dyDescent="0.25">
      <c r="K196" s="280"/>
    </row>
    <row r="197" spans="11:11" x14ac:dyDescent="0.25">
      <c r="K197" s="280"/>
    </row>
    <row r="198" spans="11:11" x14ac:dyDescent="0.25">
      <c r="K198" s="280"/>
    </row>
    <row r="199" spans="11:11" x14ac:dyDescent="0.25">
      <c r="K199" s="280"/>
    </row>
    <row r="200" spans="11:11" x14ac:dyDescent="0.25">
      <c r="K200" s="280"/>
    </row>
    <row r="201" spans="11:11" x14ac:dyDescent="0.25">
      <c r="K201" s="280"/>
    </row>
    <row r="202" spans="11:11" x14ac:dyDescent="0.25">
      <c r="K202" s="280"/>
    </row>
    <row r="203" spans="11:11" x14ac:dyDescent="0.25">
      <c r="K203" s="280"/>
    </row>
    <row r="204" spans="11:11" x14ac:dyDescent="0.25">
      <c r="K204" s="280"/>
    </row>
    <row r="205" spans="11:11" x14ac:dyDescent="0.25">
      <c r="K205" s="280"/>
    </row>
    <row r="206" spans="11:11" x14ac:dyDescent="0.25">
      <c r="K206" s="280"/>
    </row>
    <row r="207" spans="11:11" x14ac:dyDescent="0.25">
      <c r="K207" s="280"/>
    </row>
    <row r="208" spans="11:11" x14ac:dyDescent="0.25">
      <c r="K208" s="280"/>
    </row>
    <row r="209" spans="11:11" x14ac:dyDescent="0.25">
      <c r="K209" s="280"/>
    </row>
    <row r="210" spans="11:11" x14ac:dyDescent="0.25">
      <c r="K210" s="280"/>
    </row>
    <row r="211" spans="11:11" x14ac:dyDescent="0.25">
      <c r="K211" s="280"/>
    </row>
    <row r="212" spans="11:11" x14ac:dyDescent="0.25">
      <c r="K212" s="280"/>
    </row>
    <row r="213" spans="11:11" x14ac:dyDescent="0.25">
      <c r="K213" s="280"/>
    </row>
    <row r="214" spans="11:11" x14ac:dyDescent="0.25">
      <c r="K214" s="280"/>
    </row>
    <row r="215" spans="11:11" x14ac:dyDescent="0.25">
      <c r="K215" s="280"/>
    </row>
    <row r="216" spans="11:11" x14ac:dyDescent="0.25">
      <c r="K216" s="280"/>
    </row>
    <row r="217" spans="11:11" x14ac:dyDescent="0.25">
      <c r="K217" s="280"/>
    </row>
    <row r="218" spans="11:11" x14ac:dyDescent="0.25">
      <c r="K218" s="280"/>
    </row>
    <row r="219" spans="11:11" x14ac:dyDescent="0.25">
      <c r="K219" s="280"/>
    </row>
    <row r="220" spans="11:11" x14ac:dyDescent="0.25">
      <c r="K220" s="280"/>
    </row>
    <row r="221" spans="11:11" x14ac:dyDescent="0.25">
      <c r="K221" s="280"/>
    </row>
    <row r="222" spans="11:11" x14ac:dyDescent="0.25">
      <c r="K222" s="280"/>
    </row>
    <row r="223" spans="11:11" x14ac:dyDescent="0.25">
      <c r="K223" s="280"/>
    </row>
    <row r="224" spans="11:11" x14ac:dyDescent="0.25">
      <c r="K224" s="280"/>
    </row>
    <row r="225" spans="11:11" x14ac:dyDescent="0.25">
      <c r="K225" s="280"/>
    </row>
    <row r="226" spans="11:11" x14ac:dyDescent="0.25">
      <c r="K226" s="280"/>
    </row>
    <row r="227" spans="11:11" x14ac:dyDescent="0.25">
      <c r="K227" s="280"/>
    </row>
    <row r="228" spans="11:11" x14ac:dyDescent="0.25">
      <c r="K228" s="280"/>
    </row>
    <row r="229" spans="11:11" x14ac:dyDescent="0.25">
      <c r="K229" s="280"/>
    </row>
    <row r="230" spans="11:11" x14ac:dyDescent="0.25">
      <c r="K230" s="280"/>
    </row>
    <row r="231" spans="11:11" x14ac:dyDescent="0.25">
      <c r="K231" s="280"/>
    </row>
    <row r="232" spans="11:11" x14ac:dyDescent="0.25">
      <c r="K232" s="280"/>
    </row>
    <row r="233" spans="11:11" x14ac:dyDescent="0.25">
      <c r="K233" s="280"/>
    </row>
    <row r="234" spans="11:11" x14ac:dyDescent="0.25">
      <c r="K234" s="280"/>
    </row>
    <row r="235" spans="11:11" x14ac:dyDescent="0.25">
      <c r="K235" s="280"/>
    </row>
    <row r="236" spans="11:11" x14ac:dyDescent="0.25">
      <c r="K236" s="280"/>
    </row>
    <row r="237" spans="11:11" x14ac:dyDescent="0.25">
      <c r="K237" s="280"/>
    </row>
    <row r="238" spans="11:11" x14ac:dyDescent="0.25">
      <c r="K238" s="280"/>
    </row>
    <row r="239" spans="11:11" x14ac:dyDescent="0.25">
      <c r="K239" s="280"/>
    </row>
    <row r="240" spans="11:11" x14ac:dyDescent="0.25">
      <c r="K240" s="280"/>
    </row>
    <row r="241" spans="11:11" x14ac:dyDescent="0.25">
      <c r="K241" s="280"/>
    </row>
    <row r="242" spans="11:11" x14ac:dyDescent="0.25">
      <c r="K242" s="280"/>
    </row>
    <row r="243" spans="11:11" x14ac:dyDescent="0.25">
      <c r="K243" s="280"/>
    </row>
    <row r="244" spans="11:11" x14ac:dyDescent="0.25">
      <c r="K244" s="280"/>
    </row>
    <row r="245" spans="11:11" x14ac:dyDescent="0.25">
      <c r="K245" s="280"/>
    </row>
    <row r="246" spans="11:11" x14ac:dyDescent="0.25">
      <c r="K246" s="280"/>
    </row>
    <row r="247" spans="11:11" x14ac:dyDescent="0.25">
      <c r="K247" s="280"/>
    </row>
    <row r="248" spans="11:11" x14ac:dyDescent="0.25">
      <c r="K248" s="280"/>
    </row>
    <row r="249" spans="11:11" x14ac:dyDescent="0.25">
      <c r="K249" s="280"/>
    </row>
    <row r="250" spans="11:11" x14ac:dyDescent="0.25">
      <c r="K250" s="280"/>
    </row>
    <row r="251" spans="11:11" x14ac:dyDescent="0.25">
      <c r="K251" s="280"/>
    </row>
    <row r="252" spans="11:11" x14ac:dyDescent="0.25">
      <c r="K252" s="280"/>
    </row>
    <row r="253" spans="11:11" x14ac:dyDescent="0.25">
      <c r="K253" s="280"/>
    </row>
    <row r="254" spans="11:11" x14ac:dyDescent="0.25">
      <c r="K254" s="280"/>
    </row>
    <row r="255" spans="11:11" x14ac:dyDescent="0.25">
      <c r="K255" s="280"/>
    </row>
    <row r="256" spans="11:11" x14ac:dyDescent="0.25">
      <c r="K256" s="280"/>
    </row>
    <row r="257" spans="11:11" x14ac:dyDescent="0.25">
      <c r="K257" s="280"/>
    </row>
    <row r="258" spans="11:11" x14ac:dyDescent="0.25">
      <c r="K258" s="280"/>
    </row>
    <row r="259" spans="11:11" x14ac:dyDescent="0.25">
      <c r="K259" s="280"/>
    </row>
    <row r="260" spans="11:11" x14ac:dyDescent="0.25">
      <c r="K260" s="280"/>
    </row>
    <row r="261" spans="11:11" x14ac:dyDescent="0.25">
      <c r="K261" s="280"/>
    </row>
    <row r="262" spans="11:11" x14ac:dyDescent="0.25">
      <c r="K262" s="280"/>
    </row>
    <row r="263" spans="11:11" x14ac:dyDescent="0.25">
      <c r="K263" s="280"/>
    </row>
    <row r="264" spans="11:11" x14ac:dyDescent="0.25">
      <c r="K264" s="280"/>
    </row>
    <row r="265" spans="11:11" x14ac:dyDescent="0.25">
      <c r="K265" s="280"/>
    </row>
    <row r="266" spans="11:11" x14ac:dyDescent="0.25">
      <c r="K266" s="280"/>
    </row>
    <row r="267" spans="11:11" x14ac:dyDescent="0.25">
      <c r="K267" s="280"/>
    </row>
    <row r="268" spans="11:11" x14ac:dyDescent="0.25">
      <c r="K268" s="280"/>
    </row>
    <row r="269" spans="11:11" x14ac:dyDescent="0.25">
      <c r="K269" s="280"/>
    </row>
    <row r="270" spans="11:11" x14ac:dyDescent="0.25">
      <c r="K270" s="280"/>
    </row>
    <row r="271" spans="11:11" x14ac:dyDescent="0.25">
      <c r="K271" s="280"/>
    </row>
    <row r="272" spans="11:11" x14ac:dyDescent="0.25">
      <c r="K272" s="280"/>
    </row>
    <row r="273" spans="11:11" x14ac:dyDescent="0.25">
      <c r="K273" s="280"/>
    </row>
    <row r="274" spans="11:11" x14ac:dyDescent="0.25">
      <c r="K274" s="280"/>
    </row>
    <row r="275" spans="11:11" x14ac:dyDescent="0.25">
      <c r="K275" s="280"/>
    </row>
    <row r="276" spans="11:11" x14ac:dyDescent="0.25">
      <c r="K276" s="280"/>
    </row>
    <row r="277" spans="11:11" x14ac:dyDescent="0.25">
      <c r="K277" s="280"/>
    </row>
    <row r="278" spans="11:11" x14ac:dyDescent="0.25">
      <c r="K278" s="280"/>
    </row>
    <row r="279" spans="11:11" x14ac:dyDescent="0.25">
      <c r="K279" s="280"/>
    </row>
    <row r="280" spans="11:11" x14ac:dyDescent="0.25">
      <c r="K280" s="280"/>
    </row>
    <row r="281" spans="11:11" x14ac:dyDescent="0.25">
      <c r="K281" s="280"/>
    </row>
    <row r="282" spans="11:11" x14ac:dyDescent="0.25">
      <c r="K282" s="280"/>
    </row>
    <row r="283" spans="11:11" x14ac:dyDescent="0.25">
      <c r="K283" s="280"/>
    </row>
    <row r="284" spans="11:11" x14ac:dyDescent="0.25">
      <c r="K284" s="280"/>
    </row>
    <row r="285" spans="11:11" x14ac:dyDescent="0.25">
      <c r="K285" s="280"/>
    </row>
    <row r="286" spans="11:11" x14ac:dyDescent="0.25">
      <c r="K286" s="280"/>
    </row>
    <row r="287" spans="11:11" x14ac:dyDescent="0.25">
      <c r="K287" s="280"/>
    </row>
    <row r="288" spans="11:11" x14ac:dyDescent="0.25">
      <c r="K288" s="280"/>
    </row>
    <row r="289" spans="11:11" x14ac:dyDescent="0.25">
      <c r="K289" s="280"/>
    </row>
    <row r="290" spans="11:11" x14ac:dyDescent="0.25">
      <c r="K290" s="280"/>
    </row>
    <row r="291" spans="11:11" x14ac:dyDescent="0.25">
      <c r="K291" s="280"/>
    </row>
    <row r="292" spans="11:11" x14ac:dyDescent="0.25">
      <c r="K292" s="280"/>
    </row>
    <row r="293" spans="11:11" x14ac:dyDescent="0.25">
      <c r="K293" s="280"/>
    </row>
    <row r="294" spans="11:11" x14ac:dyDescent="0.25">
      <c r="K294" s="280"/>
    </row>
    <row r="295" spans="11:11" x14ac:dyDescent="0.25">
      <c r="K295" s="280"/>
    </row>
    <row r="296" spans="11:11" x14ac:dyDescent="0.25">
      <c r="K296" s="280"/>
    </row>
    <row r="297" spans="11:11" x14ac:dyDescent="0.25">
      <c r="K297" s="280"/>
    </row>
    <row r="298" spans="11:11" x14ac:dyDescent="0.25">
      <c r="K298" s="280"/>
    </row>
    <row r="299" spans="11:11" x14ac:dyDescent="0.25">
      <c r="K299" s="280"/>
    </row>
    <row r="300" spans="11:11" x14ac:dyDescent="0.25">
      <c r="K300" s="280"/>
    </row>
    <row r="301" spans="11:11" x14ac:dyDescent="0.25">
      <c r="K301" s="280"/>
    </row>
    <row r="302" spans="11:11" x14ac:dyDescent="0.25">
      <c r="K302" s="280"/>
    </row>
    <row r="303" spans="11:11" x14ac:dyDescent="0.25">
      <c r="K303" s="280"/>
    </row>
    <row r="304" spans="11:11" x14ac:dyDescent="0.25">
      <c r="K304" s="280"/>
    </row>
    <row r="305" spans="11:11" x14ac:dyDescent="0.25">
      <c r="K305" s="280"/>
    </row>
    <row r="306" spans="11:11" x14ac:dyDescent="0.25">
      <c r="K306" s="280"/>
    </row>
    <row r="307" spans="11:11" x14ac:dyDescent="0.25">
      <c r="K307" s="280"/>
    </row>
    <row r="308" spans="11:11" x14ac:dyDescent="0.25">
      <c r="K308" s="280"/>
    </row>
    <row r="309" spans="11:11" x14ac:dyDescent="0.25">
      <c r="K309" s="280"/>
    </row>
    <row r="310" spans="11:11" x14ac:dyDescent="0.25">
      <c r="K310" s="280"/>
    </row>
    <row r="311" spans="11:11" x14ac:dyDescent="0.25">
      <c r="K311" s="280"/>
    </row>
    <row r="312" spans="11:11" x14ac:dyDescent="0.25">
      <c r="K312" s="280"/>
    </row>
    <row r="313" spans="11:11" x14ac:dyDescent="0.25">
      <c r="K313" s="280"/>
    </row>
    <row r="314" spans="11:11" x14ac:dyDescent="0.25">
      <c r="K314" s="280"/>
    </row>
    <row r="315" spans="11:11" x14ac:dyDescent="0.25">
      <c r="K315" s="280"/>
    </row>
    <row r="316" spans="11:11" x14ac:dyDescent="0.25">
      <c r="K316" s="280"/>
    </row>
    <row r="317" spans="11:11" x14ac:dyDescent="0.25">
      <c r="K317" s="280"/>
    </row>
    <row r="318" spans="11:11" x14ac:dyDescent="0.25">
      <c r="K318" s="280"/>
    </row>
    <row r="319" spans="11:11" x14ac:dyDescent="0.25">
      <c r="K319" s="280"/>
    </row>
    <row r="320" spans="11:11" x14ac:dyDescent="0.25">
      <c r="K320" s="280"/>
    </row>
    <row r="321" spans="11:11" x14ac:dyDescent="0.25">
      <c r="K321" s="280"/>
    </row>
    <row r="322" spans="11:11" x14ac:dyDescent="0.25">
      <c r="K322" s="280"/>
    </row>
    <row r="323" spans="11:11" x14ac:dyDescent="0.25">
      <c r="K323" s="280"/>
    </row>
    <row r="324" spans="11:11" x14ac:dyDescent="0.25">
      <c r="K324" s="280"/>
    </row>
    <row r="325" spans="11:11" x14ac:dyDescent="0.25">
      <c r="K325" s="280"/>
    </row>
    <row r="326" spans="11:11" x14ac:dyDescent="0.25">
      <c r="K326" s="280"/>
    </row>
    <row r="327" spans="11:11" x14ac:dyDescent="0.25">
      <c r="K327" s="280"/>
    </row>
  </sheetData>
  <sheetProtection algorithmName="SHA-512" hashValue="BNswFMToha0hkn5Vrbmfm6SurpTR8fojTDLoqotcUOLc/PcuPMk0+c+BFPz7d5r8Sc/k0ULqH3iYAEosS8COlQ==" saltValue="lCzIuimf7b/aIuYxH5vksQ==" spinCount="100000" sheet="1" objects="1" scenarios="1" selectLockedCells="1"/>
  <mergeCells count="82">
    <mergeCell ref="A4:I4"/>
    <mergeCell ref="A52:I52"/>
    <mergeCell ref="B22:E22"/>
    <mergeCell ref="B23:E23"/>
    <mergeCell ref="B48:H48"/>
    <mergeCell ref="B50:H50"/>
    <mergeCell ref="B43:H43"/>
    <mergeCell ref="B44:H44"/>
    <mergeCell ref="B27:H27"/>
    <mergeCell ref="B29:H29"/>
    <mergeCell ref="B41:H41"/>
    <mergeCell ref="A25:I25"/>
    <mergeCell ref="B38:H38"/>
    <mergeCell ref="B28:H28"/>
    <mergeCell ref="B37:H37"/>
    <mergeCell ref="B8:G8"/>
    <mergeCell ref="A95:I95"/>
    <mergeCell ref="A93:I93"/>
    <mergeCell ref="B66:H66"/>
    <mergeCell ref="B67:H67"/>
    <mergeCell ref="B68:H68"/>
    <mergeCell ref="B71:H71"/>
    <mergeCell ref="B87:H87"/>
    <mergeCell ref="B88:H88"/>
    <mergeCell ref="B89:H89"/>
    <mergeCell ref="B91:H91"/>
    <mergeCell ref="B90:H90"/>
    <mergeCell ref="B73:H73"/>
    <mergeCell ref="B82:H82"/>
    <mergeCell ref="B77:H77"/>
    <mergeCell ref="B79:H79"/>
    <mergeCell ref="B84:H84"/>
    <mergeCell ref="G85:H85"/>
    <mergeCell ref="B58:H58"/>
    <mergeCell ref="B57:H57"/>
    <mergeCell ref="G74:H74"/>
    <mergeCell ref="B59:H59"/>
    <mergeCell ref="B80:H80"/>
    <mergeCell ref="B81:H81"/>
    <mergeCell ref="B83:H83"/>
    <mergeCell ref="B78:H78"/>
    <mergeCell ref="B76:H76"/>
    <mergeCell ref="B56:H56"/>
    <mergeCell ref="B61:H61"/>
    <mergeCell ref="B62:H62"/>
    <mergeCell ref="B60:H60"/>
    <mergeCell ref="B72:H72"/>
    <mergeCell ref="B69:H69"/>
    <mergeCell ref="B70:H70"/>
    <mergeCell ref="B63:H63"/>
    <mergeCell ref="G64:H64"/>
    <mergeCell ref="B7:E7"/>
    <mergeCell ref="B16:G16"/>
    <mergeCell ref="B17:G17"/>
    <mergeCell ref="B18:G18"/>
    <mergeCell ref="B15:G15"/>
    <mergeCell ref="B19:G19"/>
    <mergeCell ref="B9:E9"/>
    <mergeCell ref="B10:E10"/>
    <mergeCell ref="B21:E21"/>
    <mergeCell ref="B11:E11"/>
    <mergeCell ref="B12:E12"/>
    <mergeCell ref="B13:E13"/>
    <mergeCell ref="B14:E14"/>
    <mergeCell ref="B20:G20"/>
    <mergeCell ref="F21:G21"/>
    <mergeCell ref="B30:H30"/>
    <mergeCell ref="B54:H54"/>
    <mergeCell ref="B55:H55"/>
    <mergeCell ref="B35:H35"/>
    <mergeCell ref="B36:H36"/>
    <mergeCell ref="B39:H39"/>
    <mergeCell ref="B46:H46"/>
    <mergeCell ref="B32:H32"/>
    <mergeCell ref="B33:H33"/>
    <mergeCell ref="B47:H47"/>
    <mergeCell ref="B40:H40"/>
    <mergeCell ref="B42:H42"/>
    <mergeCell ref="B45:H45"/>
    <mergeCell ref="B31:H31"/>
    <mergeCell ref="B49:H49"/>
    <mergeCell ref="B34:H34"/>
  </mergeCells>
  <conditionalFormatting sqref="F23:H23">
    <cfRule type="cellIs" dxfId="4" priority="3" stopIfTrue="1" operator="equal">
      <formula>"Συμπληρώστε στοιχεία"</formula>
    </cfRule>
  </conditionalFormatting>
  <conditionalFormatting sqref="H22">
    <cfRule type="cellIs" dxfId="3" priority="4" stopIfTrue="1" operator="equal">
      <formula>"Άθροισμα διαφορετικό από 100%"</formula>
    </cfRule>
  </conditionalFormatting>
  <conditionalFormatting sqref="H23">
    <cfRule type="cellIs" dxfId="2" priority="6" stopIfTrue="1" operator="equal">
      <formula>"Άθροισμα όχι 100%"</formula>
    </cfRule>
  </conditionalFormatting>
  <conditionalFormatting sqref="H23">
    <cfRule type="cellIs" dxfId="1" priority="2" stopIfTrue="1" operator="equal">
      <formula>"Δηλώστε Δίκτυο"</formula>
    </cfRule>
  </conditionalFormatting>
  <conditionalFormatting sqref="I8:I21">
    <cfRule type="cellIs" dxfId="0" priority="1" stopIfTrue="1" operator="greaterThan">
      <formula>0</formula>
    </cfRule>
  </conditionalFormatting>
  <dataValidations xWindow="886" yWindow="407" count="5">
    <dataValidation type="list" allowBlank="1" showInputMessage="1" showErrorMessage="1" errorTitle="Μη έγκυρη καταχώρηση" error="Παρακαλώ επιλέξτε ΝΑΙ ή ΌΧΙ" promptTitle="Σύμβαση με Εταιρείες Εξωτερικού" prompt="Επιλέξτε ΝΑΙ ή ΟΧΙ" sqref="I24" xr:uid="{00000000-0002-0000-0300-000000000000}">
      <formula1>"ΝΑΙ,ΌΧΙ"</formula1>
    </dataValidation>
    <dataValidation type="list" allowBlank="1" showInputMessage="1" showErrorMessage="1" errorTitle="Μη έγκυρη καταχώρηση" error="Παρακαλώ επιλέξτε ΝΑΙ ή ΌΧΙ" promptTitle="Τεχνολογική Υποδομή" prompt="Επιλέξτε ΝΑΙ ή ΟΧΙ" sqref="I53 I51" xr:uid="{00000000-0002-0000-0300-000001000000}">
      <formula1>"ΝΑΙ,ΌΧΙ"</formula1>
    </dataValidation>
    <dataValidation type="list" allowBlank="1" showInputMessage="1" showErrorMessage="1" errorTitle="Μη έγκυρη καταχώρηση" error="Παρακαλώ επιλέξτε ΝΑΙ ή ΌΧΙ" prompt="Επιλέξτε ΝΑΙ ή ΟΧΙ" sqref="I28:I50" xr:uid="{00000000-0002-0000-0300-000002000000}">
      <formula1>$J$28:$J$29</formula1>
    </dataValidation>
    <dataValidation type="list" allowBlank="1" showInputMessage="1" showErrorMessage="1" prompt="Επιλέξτε από τη λίστα" sqref="I67:I74 I55:I64" xr:uid="{00000000-0002-0000-0300-000003000000}">
      <formula1>$J$55:$J$58</formula1>
    </dataValidation>
    <dataValidation type="list" allowBlank="1" showInputMessage="1" showErrorMessage="1" prompt="Επιλέξτε ΝΑΙ ή ΟΧΙ" sqref="I77:I85" xr:uid="{00000000-0002-0000-0300-000004000000}">
      <formula1>$J$77:$J$78</formula1>
    </dataValidation>
  </dataValidations>
  <pageMargins left="0.55118110236220474" right="0.55118110236220474" top="1.0629921259842521" bottom="0.86614173228346458" header="0.35433070866141736" footer="0.31496062992125984"/>
  <pageSetup paperSize="9" scale="60" orientation="portrait" r:id="rId1"/>
  <headerFooter alignWithMargins="0">
    <oddHeader xml:space="preserve">&amp;L&amp;G&amp;C&amp;"Tahoma,Έντονα"&amp;12&amp;U
</oddHeader>
    <oddFooter>&amp;L&amp;A&amp;RΣελίδα &amp;P από &amp;N</oddFooter>
  </headerFooter>
  <rowBreaks count="1" manualBreakCount="1">
    <brk id="75" max="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Φύλλο5"/>
  <dimension ref="A1:P26"/>
  <sheetViews>
    <sheetView showGridLines="0" zoomScaleNormal="100" zoomScaleSheetLayoutView="110" workbookViewId="0">
      <selection activeCell="N1" sqref="N1"/>
    </sheetView>
  </sheetViews>
  <sheetFormatPr defaultRowHeight="13.2" x14ac:dyDescent="0.25"/>
  <cols>
    <col min="1" max="1" width="12.109375" style="367" customWidth="1"/>
    <col min="2" max="2" width="7.6640625" style="342" customWidth="1"/>
    <col min="3" max="9" width="9.109375" style="342"/>
    <col min="10" max="10" width="62.109375" style="342" customWidth="1"/>
    <col min="11" max="255" width="9.109375" style="342"/>
    <col min="256" max="256" width="12.109375" style="342" customWidth="1"/>
    <col min="257" max="257" width="7.6640625" style="342" customWidth="1"/>
    <col min="258" max="264" width="9.109375" style="342"/>
    <col min="265" max="265" width="49.44140625" style="342" customWidth="1"/>
    <col min="266" max="511" width="9.109375" style="342"/>
    <col min="512" max="512" width="12.109375" style="342" customWidth="1"/>
    <col min="513" max="513" width="7.6640625" style="342" customWidth="1"/>
    <col min="514" max="520" width="9.109375" style="342"/>
    <col min="521" max="521" width="49.44140625" style="342" customWidth="1"/>
    <col min="522" max="767" width="9.109375" style="342"/>
    <col min="768" max="768" width="12.109375" style="342" customWidth="1"/>
    <col min="769" max="769" width="7.6640625" style="342" customWidth="1"/>
    <col min="770" max="776" width="9.109375" style="342"/>
    <col min="777" max="777" width="49.44140625" style="342" customWidth="1"/>
    <col min="778" max="1023" width="9.109375" style="342"/>
    <col min="1024" max="1024" width="12.109375" style="342" customWidth="1"/>
    <col min="1025" max="1025" width="7.6640625" style="342" customWidth="1"/>
    <col min="1026" max="1032" width="9.109375" style="342"/>
    <col min="1033" max="1033" width="49.44140625" style="342" customWidth="1"/>
    <col min="1034" max="1279" width="9.109375" style="342"/>
    <col min="1280" max="1280" width="12.109375" style="342" customWidth="1"/>
    <col min="1281" max="1281" width="7.6640625" style="342" customWidth="1"/>
    <col min="1282" max="1288" width="9.109375" style="342"/>
    <col min="1289" max="1289" width="49.44140625" style="342" customWidth="1"/>
    <col min="1290" max="1535" width="9.109375" style="342"/>
    <col min="1536" max="1536" width="12.109375" style="342" customWidth="1"/>
    <col min="1537" max="1537" width="7.6640625" style="342" customWidth="1"/>
    <col min="1538" max="1544" width="9.109375" style="342"/>
    <col min="1545" max="1545" width="49.44140625" style="342" customWidth="1"/>
    <col min="1546" max="1791" width="9.109375" style="342"/>
    <col min="1792" max="1792" width="12.109375" style="342" customWidth="1"/>
    <col min="1793" max="1793" width="7.6640625" style="342" customWidth="1"/>
    <col min="1794" max="1800" width="9.109375" style="342"/>
    <col min="1801" max="1801" width="49.44140625" style="342" customWidth="1"/>
    <col min="1802" max="2047" width="9.109375" style="342"/>
    <col min="2048" max="2048" width="12.109375" style="342" customWidth="1"/>
    <col min="2049" max="2049" width="7.6640625" style="342" customWidth="1"/>
    <col min="2050" max="2056" width="9.109375" style="342"/>
    <col min="2057" max="2057" width="49.44140625" style="342" customWidth="1"/>
    <col min="2058" max="2303" width="9.109375" style="342"/>
    <col min="2304" max="2304" width="12.109375" style="342" customWidth="1"/>
    <col min="2305" max="2305" width="7.6640625" style="342" customWidth="1"/>
    <col min="2306" max="2312" width="9.109375" style="342"/>
    <col min="2313" max="2313" width="49.44140625" style="342" customWidth="1"/>
    <col min="2314" max="2559" width="9.109375" style="342"/>
    <col min="2560" max="2560" width="12.109375" style="342" customWidth="1"/>
    <col min="2561" max="2561" width="7.6640625" style="342" customWidth="1"/>
    <col min="2562" max="2568" width="9.109375" style="342"/>
    <col min="2569" max="2569" width="49.44140625" style="342" customWidth="1"/>
    <col min="2570" max="2815" width="9.109375" style="342"/>
    <col min="2816" max="2816" width="12.109375" style="342" customWidth="1"/>
    <col min="2817" max="2817" width="7.6640625" style="342" customWidth="1"/>
    <col min="2818" max="2824" width="9.109375" style="342"/>
    <col min="2825" max="2825" width="49.44140625" style="342" customWidth="1"/>
    <col min="2826" max="3071" width="9.109375" style="342"/>
    <col min="3072" max="3072" width="12.109375" style="342" customWidth="1"/>
    <col min="3073" max="3073" width="7.6640625" style="342" customWidth="1"/>
    <col min="3074" max="3080" width="9.109375" style="342"/>
    <col min="3081" max="3081" width="49.44140625" style="342" customWidth="1"/>
    <col min="3082" max="3327" width="9.109375" style="342"/>
    <col min="3328" max="3328" width="12.109375" style="342" customWidth="1"/>
    <col min="3329" max="3329" width="7.6640625" style="342" customWidth="1"/>
    <col min="3330" max="3336" width="9.109375" style="342"/>
    <col min="3337" max="3337" width="49.44140625" style="342" customWidth="1"/>
    <col min="3338" max="3583" width="9.109375" style="342"/>
    <col min="3584" max="3584" width="12.109375" style="342" customWidth="1"/>
    <col min="3585" max="3585" width="7.6640625" style="342" customWidth="1"/>
    <col min="3586" max="3592" width="9.109375" style="342"/>
    <col min="3593" max="3593" width="49.44140625" style="342" customWidth="1"/>
    <col min="3594" max="3839" width="9.109375" style="342"/>
    <col min="3840" max="3840" width="12.109375" style="342" customWidth="1"/>
    <col min="3841" max="3841" width="7.6640625" style="342" customWidth="1"/>
    <col min="3842" max="3848" width="9.109375" style="342"/>
    <col min="3849" max="3849" width="49.44140625" style="342" customWidth="1"/>
    <col min="3850" max="4095" width="9.109375" style="342"/>
    <col min="4096" max="4096" width="12.109375" style="342" customWidth="1"/>
    <col min="4097" max="4097" width="7.6640625" style="342" customWidth="1"/>
    <col min="4098" max="4104" width="9.109375" style="342"/>
    <col min="4105" max="4105" width="49.44140625" style="342" customWidth="1"/>
    <col min="4106" max="4351" width="9.109375" style="342"/>
    <col min="4352" max="4352" width="12.109375" style="342" customWidth="1"/>
    <col min="4353" max="4353" width="7.6640625" style="342" customWidth="1"/>
    <col min="4354" max="4360" width="9.109375" style="342"/>
    <col min="4361" max="4361" width="49.44140625" style="342" customWidth="1"/>
    <col min="4362" max="4607" width="9.109375" style="342"/>
    <col min="4608" max="4608" width="12.109375" style="342" customWidth="1"/>
    <col min="4609" max="4609" width="7.6640625" style="342" customWidth="1"/>
    <col min="4610" max="4616" width="9.109375" style="342"/>
    <col min="4617" max="4617" width="49.44140625" style="342" customWidth="1"/>
    <col min="4618" max="4863" width="9.109375" style="342"/>
    <col min="4864" max="4864" width="12.109375" style="342" customWidth="1"/>
    <col min="4865" max="4865" width="7.6640625" style="342" customWidth="1"/>
    <col min="4866" max="4872" width="9.109375" style="342"/>
    <col min="4873" max="4873" width="49.44140625" style="342" customWidth="1"/>
    <col min="4874" max="5119" width="9.109375" style="342"/>
    <col min="5120" max="5120" width="12.109375" style="342" customWidth="1"/>
    <col min="5121" max="5121" width="7.6640625" style="342" customWidth="1"/>
    <col min="5122" max="5128" width="9.109375" style="342"/>
    <col min="5129" max="5129" width="49.44140625" style="342" customWidth="1"/>
    <col min="5130" max="5375" width="9.109375" style="342"/>
    <col min="5376" max="5376" width="12.109375" style="342" customWidth="1"/>
    <col min="5377" max="5377" width="7.6640625" style="342" customWidth="1"/>
    <col min="5378" max="5384" width="9.109375" style="342"/>
    <col min="5385" max="5385" width="49.44140625" style="342" customWidth="1"/>
    <col min="5386" max="5631" width="9.109375" style="342"/>
    <col min="5632" max="5632" width="12.109375" style="342" customWidth="1"/>
    <col min="5633" max="5633" width="7.6640625" style="342" customWidth="1"/>
    <col min="5634" max="5640" width="9.109375" style="342"/>
    <col min="5641" max="5641" width="49.44140625" style="342" customWidth="1"/>
    <col min="5642" max="5887" width="9.109375" style="342"/>
    <col min="5888" max="5888" width="12.109375" style="342" customWidth="1"/>
    <col min="5889" max="5889" width="7.6640625" style="342" customWidth="1"/>
    <col min="5890" max="5896" width="9.109375" style="342"/>
    <col min="5897" max="5897" width="49.44140625" style="342" customWidth="1"/>
    <col min="5898" max="6143" width="9.109375" style="342"/>
    <col min="6144" max="6144" width="12.109375" style="342" customWidth="1"/>
    <col min="6145" max="6145" width="7.6640625" style="342" customWidth="1"/>
    <col min="6146" max="6152" width="9.109375" style="342"/>
    <col min="6153" max="6153" width="49.44140625" style="342" customWidth="1"/>
    <col min="6154" max="6399" width="9.109375" style="342"/>
    <col min="6400" max="6400" width="12.109375" style="342" customWidth="1"/>
    <col min="6401" max="6401" width="7.6640625" style="342" customWidth="1"/>
    <col min="6402" max="6408" width="9.109375" style="342"/>
    <col min="6409" max="6409" width="49.44140625" style="342" customWidth="1"/>
    <col min="6410" max="6655" width="9.109375" style="342"/>
    <col min="6656" max="6656" width="12.109375" style="342" customWidth="1"/>
    <col min="6657" max="6657" width="7.6640625" style="342" customWidth="1"/>
    <col min="6658" max="6664" width="9.109375" style="342"/>
    <col min="6665" max="6665" width="49.44140625" style="342" customWidth="1"/>
    <col min="6666" max="6911" width="9.109375" style="342"/>
    <col min="6912" max="6912" width="12.109375" style="342" customWidth="1"/>
    <col min="6913" max="6913" width="7.6640625" style="342" customWidth="1"/>
    <col min="6914" max="6920" width="9.109375" style="342"/>
    <col min="6921" max="6921" width="49.44140625" style="342" customWidth="1"/>
    <col min="6922" max="7167" width="9.109375" style="342"/>
    <col min="7168" max="7168" width="12.109375" style="342" customWidth="1"/>
    <col min="7169" max="7169" width="7.6640625" style="342" customWidth="1"/>
    <col min="7170" max="7176" width="9.109375" style="342"/>
    <col min="7177" max="7177" width="49.44140625" style="342" customWidth="1"/>
    <col min="7178" max="7423" width="9.109375" style="342"/>
    <col min="7424" max="7424" width="12.109375" style="342" customWidth="1"/>
    <col min="7425" max="7425" width="7.6640625" style="342" customWidth="1"/>
    <col min="7426" max="7432" width="9.109375" style="342"/>
    <col min="7433" max="7433" width="49.44140625" style="342" customWidth="1"/>
    <col min="7434" max="7679" width="9.109375" style="342"/>
    <col min="7680" max="7680" width="12.109375" style="342" customWidth="1"/>
    <col min="7681" max="7681" width="7.6640625" style="342" customWidth="1"/>
    <col min="7682" max="7688" width="9.109375" style="342"/>
    <col min="7689" max="7689" width="49.44140625" style="342" customWidth="1"/>
    <col min="7690" max="7935" width="9.109375" style="342"/>
    <col min="7936" max="7936" width="12.109375" style="342" customWidth="1"/>
    <col min="7937" max="7937" width="7.6640625" style="342" customWidth="1"/>
    <col min="7938" max="7944" width="9.109375" style="342"/>
    <col min="7945" max="7945" width="49.44140625" style="342" customWidth="1"/>
    <col min="7946" max="8191" width="9.109375" style="342"/>
    <col min="8192" max="8192" width="12.109375" style="342" customWidth="1"/>
    <col min="8193" max="8193" width="7.6640625" style="342" customWidth="1"/>
    <col min="8194" max="8200" width="9.109375" style="342"/>
    <col min="8201" max="8201" width="49.44140625" style="342" customWidth="1"/>
    <col min="8202" max="8447" width="9.109375" style="342"/>
    <col min="8448" max="8448" width="12.109375" style="342" customWidth="1"/>
    <col min="8449" max="8449" width="7.6640625" style="342" customWidth="1"/>
    <col min="8450" max="8456" width="9.109375" style="342"/>
    <col min="8457" max="8457" width="49.44140625" style="342" customWidth="1"/>
    <col min="8458" max="8703" width="9.109375" style="342"/>
    <col min="8704" max="8704" width="12.109375" style="342" customWidth="1"/>
    <col min="8705" max="8705" width="7.6640625" style="342" customWidth="1"/>
    <col min="8706" max="8712" width="9.109375" style="342"/>
    <col min="8713" max="8713" width="49.44140625" style="342" customWidth="1"/>
    <col min="8714" max="8959" width="9.109375" style="342"/>
    <col min="8960" max="8960" width="12.109375" style="342" customWidth="1"/>
    <col min="8961" max="8961" width="7.6640625" style="342" customWidth="1"/>
    <col min="8962" max="8968" width="9.109375" style="342"/>
    <col min="8969" max="8969" width="49.44140625" style="342" customWidth="1"/>
    <col min="8970" max="9215" width="9.109375" style="342"/>
    <col min="9216" max="9216" width="12.109375" style="342" customWidth="1"/>
    <col min="9217" max="9217" width="7.6640625" style="342" customWidth="1"/>
    <col min="9218" max="9224" width="9.109375" style="342"/>
    <col min="9225" max="9225" width="49.44140625" style="342" customWidth="1"/>
    <col min="9226" max="9471" width="9.109375" style="342"/>
    <col min="9472" max="9472" width="12.109375" style="342" customWidth="1"/>
    <col min="9473" max="9473" width="7.6640625" style="342" customWidth="1"/>
    <col min="9474" max="9480" width="9.109375" style="342"/>
    <col min="9481" max="9481" width="49.44140625" style="342" customWidth="1"/>
    <col min="9482" max="9727" width="9.109375" style="342"/>
    <col min="9728" max="9728" width="12.109375" style="342" customWidth="1"/>
    <col min="9729" max="9729" width="7.6640625" style="342" customWidth="1"/>
    <col min="9730" max="9736" width="9.109375" style="342"/>
    <col min="9737" max="9737" width="49.44140625" style="342" customWidth="1"/>
    <col min="9738" max="9983" width="9.109375" style="342"/>
    <col min="9984" max="9984" width="12.109375" style="342" customWidth="1"/>
    <col min="9985" max="9985" width="7.6640625" style="342" customWidth="1"/>
    <col min="9986" max="9992" width="9.109375" style="342"/>
    <col min="9993" max="9993" width="49.44140625" style="342" customWidth="1"/>
    <col min="9994" max="10239" width="9.109375" style="342"/>
    <col min="10240" max="10240" width="12.109375" style="342" customWidth="1"/>
    <col min="10241" max="10241" width="7.6640625" style="342" customWidth="1"/>
    <col min="10242" max="10248" width="9.109375" style="342"/>
    <col min="10249" max="10249" width="49.44140625" style="342" customWidth="1"/>
    <col min="10250" max="10495" width="9.109375" style="342"/>
    <col min="10496" max="10496" width="12.109375" style="342" customWidth="1"/>
    <col min="10497" max="10497" width="7.6640625" style="342" customWidth="1"/>
    <col min="10498" max="10504" width="9.109375" style="342"/>
    <col min="10505" max="10505" width="49.44140625" style="342" customWidth="1"/>
    <col min="10506" max="10751" width="9.109375" style="342"/>
    <col min="10752" max="10752" width="12.109375" style="342" customWidth="1"/>
    <col min="10753" max="10753" width="7.6640625" style="342" customWidth="1"/>
    <col min="10754" max="10760" width="9.109375" style="342"/>
    <col min="10761" max="10761" width="49.44140625" style="342" customWidth="1"/>
    <col min="10762" max="11007" width="9.109375" style="342"/>
    <col min="11008" max="11008" width="12.109375" style="342" customWidth="1"/>
    <col min="11009" max="11009" width="7.6640625" style="342" customWidth="1"/>
    <col min="11010" max="11016" width="9.109375" style="342"/>
    <col min="11017" max="11017" width="49.44140625" style="342" customWidth="1"/>
    <col min="11018" max="11263" width="9.109375" style="342"/>
    <col min="11264" max="11264" width="12.109375" style="342" customWidth="1"/>
    <col min="11265" max="11265" width="7.6640625" style="342" customWidth="1"/>
    <col min="11266" max="11272" width="9.109375" style="342"/>
    <col min="11273" max="11273" width="49.44140625" style="342" customWidth="1"/>
    <col min="11274" max="11519" width="9.109375" style="342"/>
    <col min="11520" max="11520" width="12.109375" style="342" customWidth="1"/>
    <col min="11521" max="11521" width="7.6640625" style="342" customWidth="1"/>
    <col min="11522" max="11528" width="9.109375" style="342"/>
    <col min="11529" max="11529" width="49.44140625" style="342" customWidth="1"/>
    <col min="11530" max="11775" width="9.109375" style="342"/>
    <col min="11776" max="11776" width="12.109375" style="342" customWidth="1"/>
    <col min="11777" max="11777" width="7.6640625" style="342" customWidth="1"/>
    <col min="11778" max="11784" width="9.109375" style="342"/>
    <col min="11785" max="11785" width="49.44140625" style="342" customWidth="1"/>
    <col min="11786" max="12031" width="9.109375" style="342"/>
    <col min="12032" max="12032" width="12.109375" style="342" customWidth="1"/>
    <col min="12033" max="12033" width="7.6640625" style="342" customWidth="1"/>
    <col min="12034" max="12040" width="9.109375" style="342"/>
    <col min="12041" max="12041" width="49.44140625" style="342" customWidth="1"/>
    <col min="12042" max="12287" width="9.109375" style="342"/>
    <col min="12288" max="12288" width="12.109375" style="342" customWidth="1"/>
    <col min="12289" max="12289" width="7.6640625" style="342" customWidth="1"/>
    <col min="12290" max="12296" width="9.109375" style="342"/>
    <col min="12297" max="12297" width="49.44140625" style="342" customWidth="1"/>
    <col min="12298" max="12543" width="9.109375" style="342"/>
    <col min="12544" max="12544" width="12.109375" style="342" customWidth="1"/>
    <col min="12545" max="12545" width="7.6640625" style="342" customWidth="1"/>
    <col min="12546" max="12552" width="9.109375" style="342"/>
    <col min="12553" max="12553" width="49.44140625" style="342" customWidth="1"/>
    <col min="12554" max="12799" width="9.109375" style="342"/>
    <col min="12800" max="12800" width="12.109375" style="342" customWidth="1"/>
    <col min="12801" max="12801" width="7.6640625" style="342" customWidth="1"/>
    <col min="12802" max="12808" width="9.109375" style="342"/>
    <col min="12809" max="12809" width="49.44140625" style="342" customWidth="1"/>
    <col min="12810" max="13055" width="9.109375" style="342"/>
    <col min="13056" max="13056" width="12.109375" style="342" customWidth="1"/>
    <col min="13057" max="13057" width="7.6640625" style="342" customWidth="1"/>
    <col min="13058" max="13064" width="9.109375" style="342"/>
    <col min="13065" max="13065" width="49.44140625" style="342" customWidth="1"/>
    <col min="13066" max="13311" width="9.109375" style="342"/>
    <col min="13312" max="13312" width="12.109375" style="342" customWidth="1"/>
    <col min="13313" max="13313" width="7.6640625" style="342" customWidth="1"/>
    <col min="13314" max="13320" width="9.109375" style="342"/>
    <col min="13321" max="13321" width="49.44140625" style="342" customWidth="1"/>
    <col min="13322" max="13567" width="9.109375" style="342"/>
    <col min="13568" max="13568" width="12.109375" style="342" customWidth="1"/>
    <col min="13569" max="13569" width="7.6640625" style="342" customWidth="1"/>
    <col min="13570" max="13576" width="9.109375" style="342"/>
    <col min="13577" max="13577" width="49.44140625" style="342" customWidth="1"/>
    <col min="13578" max="13823" width="9.109375" style="342"/>
    <col min="13824" max="13824" width="12.109375" style="342" customWidth="1"/>
    <col min="13825" max="13825" width="7.6640625" style="342" customWidth="1"/>
    <col min="13826" max="13832" width="9.109375" style="342"/>
    <col min="13833" max="13833" width="49.44140625" style="342" customWidth="1"/>
    <col min="13834" max="14079" width="9.109375" style="342"/>
    <col min="14080" max="14080" width="12.109375" style="342" customWidth="1"/>
    <col min="14081" max="14081" width="7.6640625" style="342" customWidth="1"/>
    <col min="14082" max="14088" width="9.109375" style="342"/>
    <col min="14089" max="14089" width="49.44140625" style="342" customWidth="1"/>
    <col min="14090" max="14335" width="9.109375" style="342"/>
    <col min="14336" max="14336" width="12.109375" style="342" customWidth="1"/>
    <col min="14337" max="14337" width="7.6640625" style="342" customWidth="1"/>
    <col min="14338" max="14344" width="9.109375" style="342"/>
    <col min="14345" max="14345" width="49.44140625" style="342" customWidth="1"/>
    <col min="14346" max="14591" width="9.109375" style="342"/>
    <col min="14592" max="14592" width="12.109375" style="342" customWidth="1"/>
    <col min="14593" max="14593" width="7.6640625" style="342" customWidth="1"/>
    <col min="14594" max="14600" width="9.109375" style="342"/>
    <col min="14601" max="14601" width="49.44140625" style="342" customWidth="1"/>
    <col min="14602" max="14847" width="9.109375" style="342"/>
    <col min="14848" max="14848" width="12.109375" style="342" customWidth="1"/>
    <col min="14849" max="14849" width="7.6640625" style="342" customWidth="1"/>
    <col min="14850" max="14856" width="9.109375" style="342"/>
    <col min="14857" max="14857" width="49.44140625" style="342" customWidth="1"/>
    <col min="14858" max="15103" width="9.109375" style="342"/>
    <col min="15104" max="15104" width="12.109375" style="342" customWidth="1"/>
    <col min="15105" max="15105" width="7.6640625" style="342" customWidth="1"/>
    <col min="15106" max="15112" width="9.109375" style="342"/>
    <col min="15113" max="15113" width="49.44140625" style="342" customWidth="1"/>
    <col min="15114" max="15359" width="9.109375" style="342"/>
    <col min="15360" max="15360" width="12.109375" style="342" customWidth="1"/>
    <col min="15361" max="15361" width="7.6640625" style="342" customWidth="1"/>
    <col min="15362" max="15368" width="9.109375" style="342"/>
    <col min="15369" max="15369" width="49.44140625" style="342" customWidth="1"/>
    <col min="15370" max="15615" width="9.109375" style="342"/>
    <col min="15616" max="15616" width="12.109375" style="342" customWidth="1"/>
    <col min="15617" max="15617" width="7.6640625" style="342" customWidth="1"/>
    <col min="15618" max="15624" width="9.109375" style="342"/>
    <col min="15625" max="15625" width="49.44140625" style="342" customWidth="1"/>
    <col min="15626" max="15871" width="9.109375" style="342"/>
    <col min="15872" max="15872" width="12.109375" style="342" customWidth="1"/>
    <col min="15873" max="15873" width="7.6640625" style="342" customWidth="1"/>
    <col min="15874" max="15880" width="9.109375" style="342"/>
    <col min="15881" max="15881" width="49.44140625" style="342" customWidth="1"/>
    <col min="15882" max="16127" width="9.109375" style="342"/>
    <col min="16128" max="16128" width="12.109375" style="342" customWidth="1"/>
    <col min="16129" max="16129" width="7.6640625" style="342" customWidth="1"/>
    <col min="16130" max="16136" width="9.109375" style="342"/>
    <col min="16137" max="16137" width="49.44140625" style="342" customWidth="1"/>
    <col min="16138" max="16383" width="9.109375" style="342"/>
    <col min="16384" max="16384" width="9.109375" style="342" customWidth="1"/>
  </cols>
  <sheetData>
    <row r="1" spans="1:16" s="265" customFormat="1" ht="77.25" customHeight="1" x14ac:dyDescent="0.3">
      <c r="A1" s="684" t="s">
        <v>1416</v>
      </c>
      <c r="B1" s="685"/>
      <c r="C1" s="685"/>
      <c r="D1" s="685"/>
      <c r="E1" s="685"/>
      <c r="F1" s="685"/>
      <c r="G1" s="685"/>
      <c r="H1" s="685"/>
      <c r="I1" s="685"/>
      <c r="J1" s="686"/>
    </row>
    <row r="2" spans="1:16" s="265" customFormat="1" ht="9.75" customHeight="1" x14ac:dyDescent="0.25">
      <c r="A2" s="266"/>
      <c r="B2" s="267"/>
      <c r="C2" s="267"/>
      <c r="D2" s="267"/>
      <c r="E2" s="267"/>
      <c r="F2" s="267"/>
      <c r="G2" s="267"/>
      <c r="H2" s="267"/>
      <c r="I2" s="267"/>
      <c r="J2" s="268"/>
    </row>
    <row r="3" spans="1:16" s="265" customFormat="1" ht="9.75" customHeight="1" x14ac:dyDescent="0.25">
      <c r="A3" s="266"/>
      <c r="B3" s="267"/>
      <c r="C3" s="267"/>
      <c r="D3" s="267"/>
      <c r="E3" s="267"/>
      <c r="F3" s="267"/>
      <c r="G3" s="267"/>
      <c r="H3" s="267"/>
      <c r="I3" s="267"/>
      <c r="J3" s="268"/>
    </row>
    <row r="4" spans="1:16" s="265" customFormat="1" ht="19.5" customHeight="1" x14ac:dyDescent="0.25">
      <c r="A4" s="695" t="s">
        <v>60</v>
      </c>
      <c r="B4" s="696"/>
      <c r="C4" s="687" t="s">
        <v>61</v>
      </c>
      <c r="D4" s="688"/>
      <c r="E4" s="688"/>
      <c r="F4" s="688"/>
      <c r="G4" s="688"/>
      <c r="H4" s="688"/>
      <c r="I4" s="688"/>
      <c r="J4" s="689"/>
    </row>
    <row r="5" spans="1:16" s="265" customFormat="1" ht="27.75" customHeight="1" x14ac:dyDescent="0.25">
      <c r="A5" s="693" t="s">
        <v>62</v>
      </c>
      <c r="B5" s="694"/>
      <c r="C5" s="690" t="s">
        <v>337</v>
      </c>
      <c r="D5" s="691"/>
      <c r="E5" s="691"/>
      <c r="F5" s="691"/>
      <c r="G5" s="691"/>
      <c r="H5" s="691"/>
      <c r="I5" s="691"/>
      <c r="J5" s="692"/>
    </row>
    <row r="6" spans="1:16" x14ac:dyDescent="0.25">
      <c r="A6" s="339"/>
      <c r="B6" s="340"/>
      <c r="C6" s="340"/>
      <c r="D6" s="340"/>
      <c r="E6" s="340"/>
      <c r="F6" s="340"/>
      <c r="G6" s="340"/>
      <c r="H6" s="340"/>
      <c r="I6" s="340"/>
      <c r="J6" s="341"/>
    </row>
    <row r="7" spans="1:16" ht="12.75" customHeight="1" x14ac:dyDescent="0.25">
      <c r="A7" s="343"/>
      <c r="B7" s="344"/>
      <c r="C7" s="344"/>
      <c r="D7" s="344"/>
      <c r="E7" s="344"/>
      <c r="F7" s="344"/>
      <c r="G7" s="344"/>
      <c r="H7" s="344"/>
      <c r="I7" s="344"/>
      <c r="J7" s="345"/>
    </row>
    <row r="8" spans="1:16" ht="12.75" customHeight="1" x14ac:dyDescent="0.25">
      <c r="A8" s="346" t="s">
        <v>143</v>
      </c>
      <c r="B8" s="347" t="s">
        <v>138</v>
      </c>
      <c r="C8" s="348"/>
      <c r="D8" s="348"/>
      <c r="E8" s="348"/>
      <c r="F8" s="348"/>
      <c r="G8" s="348"/>
      <c r="H8" s="348"/>
      <c r="I8" s="348"/>
      <c r="J8" s="349"/>
    </row>
    <row r="9" spans="1:16" ht="30.75" customHeight="1" x14ac:dyDescent="0.25">
      <c r="A9" s="350" t="s">
        <v>199</v>
      </c>
      <c r="B9" s="868" t="s">
        <v>289</v>
      </c>
      <c r="C9" s="869"/>
      <c r="D9" s="869"/>
      <c r="E9" s="869"/>
      <c r="F9" s="869"/>
      <c r="G9" s="869"/>
      <c r="H9" s="869"/>
      <c r="I9" s="869"/>
      <c r="J9" s="870"/>
    </row>
    <row r="10" spans="1:16" ht="12.75" customHeight="1" x14ac:dyDescent="0.25">
      <c r="A10" s="351"/>
      <c r="B10" s="352"/>
      <c r="C10" s="352"/>
      <c r="D10" s="352"/>
      <c r="E10" s="352"/>
      <c r="F10" s="352"/>
      <c r="G10" s="352"/>
      <c r="H10" s="352"/>
      <c r="I10" s="352"/>
      <c r="J10" s="353"/>
    </row>
    <row r="11" spans="1:16" ht="12.75" customHeight="1" x14ac:dyDescent="0.25">
      <c r="A11" s="354" t="s">
        <v>139</v>
      </c>
      <c r="B11" s="854" t="s">
        <v>205</v>
      </c>
      <c r="C11" s="855"/>
      <c r="D11" s="855"/>
      <c r="E11" s="855"/>
      <c r="F11" s="855"/>
      <c r="G11" s="855"/>
      <c r="H11" s="855"/>
      <c r="I11" s="855"/>
      <c r="J11" s="856"/>
      <c r="K11" s="355"/>
      <c r="L11" s="356"/>
      <c r="M11" s="356"/>
      <c r="N11" s="356"/>
      <c r="O11" s="356"/>
    </row>
    <row r="12" spans="1:16" ht="13.5" customHeight="1" x14ac:dyDescent="0.25">
      <c r="A12" s="350" t="s">
        <v>842</v>
      </c>
      <c r="B12" s="860" t="s">
        <v>206</v>
      </c>
      <c r="C12" s="861"/>
      <c r="D12" s="861"/>
      <c r="E12" s="861"/>
      <c r="F12" s="861"/>
      <c r="G12" s="861"/>
      <c r="H12" s="861"/>
      <c r="I12" s="861"/>
      <c r="J12" s="862"/>
      <c r="K12" s="355"/>
      <c r="L12" s="356"/>
      <c r="M12" s="357"/>
      <c r="N12" s="356"/>
      <c r="O12" s="356"/>
    </row>
    <row r="13" spans="1:16" s="352" customFormat="1" x14ac:dyDescent="0.25">
      <c r="A13" s="358"/>
      <c r="B13" s="359"/>
      <c r="C13" s="359"/>
      <c r="D13" s="359"/>
      <c r="E13" s="359"/>
      <c r="F13" s="359"/>
      <c r="G13" s="359"/>
      <c r="H13" s="359"/>
      <c r="I13" s="359"/>
      <c r="J13" s="360"/>
    </row>
    <row r="14" spans="1:16" ht="36.75" customHeight="1" x14ac:dyDescent="0.25">
      <c r="A14" s="361" t="s">
        <v>114</v>
      </c>
      <c r="B14" s="863" t="s">
        <v>293</v>
      </c>
      <c r="C14" s="864"/>
      <c r="D14" s="864"/>
      <c r="E14" s="864"/>
      <c r="F14" s="864"/>
      <c r="G14" s="864"/>
      <c r="H14" s="864"/>
      <c r="I14" s="864"/>
      <c r="J14" s="865"/>
    </row>
    <row r="15" spans="1:16" ht="33" customHeight="1" x14ac:dyDescent="0.25">
      <c r="A15" s="350" t="s">
        <v>202</v>
      </c>
      <c r="B15" s="857" t="s">
        <v>203</v>
      </c>
      <c r="C15" s="858"/>
      <c r="D15" s="858"/>
      <c r="E15" s="858"/>
      <c r="F15" s="858"/>
      <c r="G15" s="858"/>
      <c r="H15" s="858"/>
      <c r="I15" s="858"/>
      <c r="J15" s="859"/>
    </row>
    <row r="16" spans="1:16" ht="12.75" customHeight="1" x14ac:dyDescent="0.25">
      <c r="A16" s="362"/>
      <c r="B16" s="363"/>
      <c r="C16" s="363"/>
      <c r="D16" s="363"/>
      <c r="E16" s="363"/>
      <c r="F16" s="363"/>
      <c r="G16" s="363"/>
      <c r="H16" s="363"/>
      <c r="I16" s="363"/>
      <c r="J16" s="364"/>
      <c r="K16" s="355"/>
      <c r="L16" s="356"/>
      <c r="M16" s="357"/>
      <c r="N16" s="356"/>
      <c r="O16" s="355"/>
      <c r="P16" s="355"/>
    </row>
    <row r="17" spans="1:10" x14ac:dyDescent="0.25">
      <c r="A17" s="365" t="s">
        <v>84</v>
      </c>
      <c r="B17" s="866" t="s">
        <v>292</v>
      </c>
      <c r="C17" s="866"/>
      <c r="D17" s="866"/>
      <c r="E17" s="866"/>
      <c r="F17" s="866"/>
      <c r="G17" s="866"/>
      <c r="H17" s="866"/>
      <c r="I17" s="866"/>
      <c r="J17" s="867"/>
    </row>
    <row r="18" spans="1:10" ht="18.75" customHeight="1" x14ac:dyDescent="0.25">
      <c r="A18" s="366" t="s">
        <v>200</v>
      </c>
      <c r="B18" s="857" t="s">
        <v>204</v>
      </c>
      <c r="C18" s="858"/>
      <c r="D18" s="858"/>
      <c r="E18" s="858"/>
      <c r="F18" s="858"/>
      <c r="G18" s="858"/>
      <c r="H18" s="858"/>
      <c r="I18" s="858"/>
      <c r="J18" s="859"/>
    </row>
    <row r="19" spans="1:10" x14ac:dyDescent="0.25">
      <c r="A19" s="366"/>
      <c r="B19" s="524"/>
      <c r="C19" s="525"/>
      <c r="D19" s="525"/>
      <c r="E19" s="525"/>
      <c r="F19" s="525"/>
      <c r="G19" s="525"/>
      <c r="H19" s="525"/>
      <c r="I19" s="525"/>
      <c r="J19" s="526"/>
    </row>
    <row r="20" spans="1:10" x14ac:dyDescent="0.25">
      <c r="A20" s="365" t="s">
        <v>81</v>
      </c>
      <c r="B20" s="866" t="s">
        <v>184</v>
      </c>
      <c r="C20" s="866"/>
      <c r="D20" s="866"/>
      <c r="E20" s="866"/>
      <c r="F20" s="866"/>
      <c r="G20" s="866"/>
      <c r="H20" s="866"/>
      <c r="I20" s="866"/>
      <c r="J20" s="867"/>
    </row>
    <row r="21" spans="1:10" ht="13.5" customHeight="1" x14ac:dyDescent="0.25">
      <c r="A21" s="350" t="s">
        <v>843</v>
      </c>
      <c r="B21" s="860" t="s">
        <v>207</v>
      </c>
      <c r="C21" s="861"/>
      <c r="D21" s="861"/>
      <c r="E21" s="861"/>
      <c r="F21" s="861"/>
      <c r="G21" s="861"/>
      <c r="H21" s="861"/>
      <c r="I21" s="861"/>
      <c r="J21" s="862"/>
    </row>
    <row r="22" spans="1:10" ht="13.5" customHeight="1" x14ac:dyDescent="0.25">
      <c r="A22" s="350"/>
      <c r="B22" s="524"/>
      <c r="C22" s="525"/>
      <c r="D22" s="525"/>
      <c r="E22" s="525"/>
      <c r="F22" s="525"/>
      <c r="G22" s="525"/>
      <c r="H22" s="525"/>
      <c r="I22" s="525"/>
      <c r="J22" s="526"/>
    </row>
    <row r="23" spans="1:10" ht="18.75" customHeight="1" x14ac:dyDescent="0.25">
      <c r="A23" s="365" t="s">
        <v>77</v>
      </c>
      <c r="B23" s="854" t="s">
        <v>1417</v>
      </c>
      <c r="C23" s="855"/>
      <c r="D23" s="855"/>
      <c r="E23" s="855"/>
      <c r="F23" s="855"/>
      <c r="G23" s="855"/>
      <c r="H23" s="855"/>
      <c r="I23" s="855"/>
      <c r="J23" s="856"/>
    </row>
    <row r="24" spans="1:10" ht="28.5" customHeight="1" x14ac:dyDescent="0.25">
      <c r="A24" s="350" t="s">
        <v>201</v>
      </c>
      <c r="B24" s="857" t="s">
        <v>208</v>
      </c>
      <c r="C24" s="858"/>
      <c r="D24" s="858"/>
      <c r="E24" s="858"/>
      <c r="F24" s="858"/>
      <c r="G24" s="858"/>
      <c r="H24" s="858"/>
      <c r="I24" s="858"/>
      <c r="J24" s="859"/>
    </row>
    <row r="25" spans="1:10" x14ac:dyDescent="0.25">
      <c r="A25" s="350"/>
      <c r="B25" s="524"/>
      <c r="C25" s="525"/>
      <c r="D25" s="525"/>
      <c r="E25" s="525"/>
      <c r="F25" s="525"/>
      <c r="G25" s="525"/>
      <c r="H25" s="525"/>
      <c r="I25" s="525"/>
      <c r="J25" s="526"/>
    </row>
    <row r="26" spans="1:10" ht="13.8" thickBot="1" x14ac:dyDescent="0.3">
      <c r="A26" s="851" t="s">
        <v>145</v>
      </c>
      <c r="B26" s="852"/>
      <c r="C26" s="852"/>
      <c r="D26" s="852"/>
      <c r="E26" s="852"/>
      <c r="F26" s="852"/>
      <c r="G26" s="852"/>
      <c r="H26" s="852"/>
      <c r="I26" s="852"/>
      <c r="J26" s="853"/>
    </row>
  </sheetData>
  <sheetProtection algorithmName="SHA-512" hashValue="6HFRWtjNVRG6uN/5XJr2WZgbynuOJwuUzE90hd1iT8a6m5yotaGm6ffurLUNZ90V0/w/Kvh6WI9ILNrG7yBOoA==" saltValue="YSUTZpGaYVnixH/gG3tZpA==" spinCount="100000" sheet="1" objects="1" scenarios="1" selectLockedCells="1" selectUnlockedCells="1"/>
  <mergeCells count="17">
    <mergeCell ref="A1:J1"/>
    <mergeCell ref="C5:J5"/>
    <mergeCell ref="B9:J9"/>
    <mergeCell ref="A4:B4"/>
    <mergeCell ref="C4:J4"/>
    <mergeCell ref="A5:B5"/>
    <mergeCell ref="A26:J26"/>
    <mergeCell ref="B23:J23"/>
    <mergeCell ref="B24:J24"/>
    <mergeCell ref="B11:J11"/>
    <mergeCell ref="B12:J12"/>
    <mergeCell ref="B14:J14"/>
    <mergeCell ref="B15:J15"/>
    <mergeCell ref="B21:J21"/>
    <mergeCell ref="B20:J20"/>
    <mergeCell ref="B17:J17"/>
    <mergeCell ref="B18:J18"/>
  </mergeCells>
  <printOptions horizontalCentered="1"/>
  <pageMargins left="0.25" right="0.25" top="0.75" bottom="0.75" header="0.3" footer="0.3"/>
  <pageSetup paperSize="9" scale="65" orientation="portrait" horizontalDpi="1200" verticalDpi="1200" r:id="rId1"/>
  <headerFooter alignWithMargins="0">
    <oddHeader>&amp;C&amp;"Tahoma,Έντονα"&amp;A</oddHeader>
    <oddFooter>&amp;R&amp;"Arial,Κανονικά" &amp;P από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Φύλλο6"/>
  <dimension ref="A1:BV3"/>
  <sheetViews>
    <sheetView showGridLines="0" zoomScaleNormal="100" workbookViewId="0">
      <selection activeCell="H13" sqref="H13"/>
    </sheetView>
  </sheetViews>
  <sheetFormatPr defaultRowHeight="13.2" x14ac:dyDescent="0.25"/>
  <cols>
    <col min="1" max="1" width="41.6640625" bestFit="1" customWidth="1"/>
    <col min="2" max="2" width="11" bestFit="1" customWidth="1"/>
    <col min="3" max="3" width="19.88671875" customWidth="1"/>
    <col min="4" max="4" width="15.5546875" customWidth="1"/>
    <col min="5" max="5" width="17" customWidth="1"/>
    <col min="6" max="6" width="15.5546875" customWidth="1"/>
    <col min="7" max="7" width="11.6640625" bestFit="1" customWidth="1"/>
    <col min="8" max="8" width="15.5546875" customWidth="1"/>
    <col min="9" max="9" width="14.109375" bestFit="1" customWidth="1"/>
    <col min="10" max="10" width="17.109375" customWidth="1"/>
    <col min="11" max="11" width="15" bestFit="1" customWidth="1"/>
    <col min="12" max="12" width="16.44140625" customWidth="1"/>
    <col min="13" max="13" width="16.88671875" customWidth="1"/>
    <col min="14" max="14" width="10.6640625" bestFit="1" customWidth="1"/>
    <col min="15" max="15" width="9.44140625" bestFit="1" customWidth="1"/>
    <col min="16" max="16" width="13.5546875" customWidth="1"/>
    <col min="17" max="17" width="7.44140625" bestFit="1" customWidth="1"/>
    <col min="18" max="18" width="12.109375" customWidth="1"/>
    <col min="19" max="19" width="7.109375" bestFit="1" customWidth="1"/>
    <col min="20" max="20" width="8" bestFit="1" customWidth="1"/>
    <col min="21" max="21" width="11" bestFit="1" customWidth="1"/>
    <col min="22" max="22" width="10.5546875" bestFit="1" customWidth="1"/>
    <col min="23" max="23" width="22.33203125" customWidth="1"/>
    <col min="24" max="24" width="14.44140625" customWidth="1"/>
    <col min="25" max="25" width="14.109375" customWidth="1"/>
    <col min="26" max="26" width="13.6640625" customWidth="1"/>
    <col min="27" max="27" width="11.44140625" customWidth="1"/>
    <col min="28" max="28" width="13.33203125" customWidth="1"/>
    <col min="29" max="29" width="13.88671875" customWidth="1"/>
    <col min="30" max="30" width="18.6640625" customWidth="1"/>
    <col min="31" max="31" width="11" customWidth="1"/>
    <col min="32" max="32" width="12.6640625" customWidth="1"/>
    <col min="33" max="33" width="11.6640625" customWidth="1"/>
    <col min="34" max="34" width="10.5546875" customWidth="1"/>
    <col min="35" max="35" width="15.109375" customWidth="1"/>
    <col min="36" max="36" width="13.44140625" customWidth="1"/>
    <col min="37" max="38" width="10.88671875" customWidth="1"/>
    <col min="39" max="39" width="20.88671875" customWidth="1"/>
    <col min="41" max="41" width="11.88671875" customWidth="1"/>
    <col min="42" max="42" width="13.33203125" customWidth="1"/>
    <col min="43" max="43" width="12.88671875" customWidth="1"/>
    <col min="45" max="45" width="10.33203125" customWidth="1"/>
    <col min="47" max="47" width="10.5546875" customWidth="1"/>
    <col min="48" max="48" width="11" customWidth="1"/>
    <col min="51" max="51" width="11.6640625" customWidth="1"/>
    <col min="52" max="52" width="16" customWidth="1"/>
    <col min="53" max="53" width="15.109375" customWidth="1"/>
    <col min="54" max="54" width="10.88671875" customWidth="1"/>
    <col min="55" max="55" width="11.88671875" customWidth="1"/>
    <col min="56" max="56" width="11" customWidth="1"/>
    <col min="57" max="57" width="11.6640625" customWidth="1"/>
    <col min="60" max="60" width="9.88671875" customWidth="1"/>
    <col min="61" max="61" width="6.44140625" bestFit="1" customWidth="1"/>
    <col min="62" max="62" width="9.44140625" customWidth="1"/>
    <col min="63" max="64" width="14.5546875" customWidth="1"/>
    <col min="65" max="67" width="10.33203125" customWidth="1"/>
    <col min="68" max="68" width="8.44140625" bestFit="1" customWidth="1"/>
    <col min="70" max="70" width="10.109375" customWidth="1"/>
    <col min="71" max="71" width="12.44140625" customWidth="1"/>
    <col min="72" max="72" width="12" customWidth="1"/>
    <col min="74" max="74" width="20.6640625" customWidth="1"/>
  </cols>
  <sheetData>
    <row r="1" spans="1:74" ht="13.8" thickBot="1" x14ac:dyDescent="0.3">
      <c r="B1" s="876" t="s">
        <v>212</v>
      </c>
      <c r="C1" s="877"/>
      <c r="D1" s="877"/>
      <c r="E1" s="877"/>
      <c r="F1" s="877"/>
      <c r="G1" s="877"/>
      <c r="H1" s="877"/>
      <c r="I1" s="877"/>
      <c r="J1" s="877"/>
      <c r="K1" s="877"/>
      <c r="L1" s="877"/>
      <c r="M1" s="877"/>
      <c r="N1" s="877"/>
      <c r="O1" s="877"/>
      <c r="P1" s="878"/>
      <c r="Q1" s="879" t="s">
        <v>228</v>
      </c>
      <c r="R1" s="735"/>
      <c r="S1" s="735"/>
      <c r="T1" s="735"/>
      <c r="U1" s="735"/>
      <c r="V1" s="735"/>
      <c r="W1" s="735"/>
      <c r="X1" s="735"/>
      <c r="Y1" s="735"/>
      <c r="Z1" s="735"/>
      <c r="AA1" s="735"/>
      <c r="AB1" s="735"/>
      <c r="AC1" s="735"/>
      <c r="AD1" s="735"/>
      <c r="AE1" s="735"/>
      <c r="AF1" s="735"/>
      <c r="AG1" s="735"/>
      <c r="AH1" s="735"/>
      <c r="AI1" s="735"/>
      <c r="AJ1" s="735"/>
      <c r="AK1" s="735"/>
      <c r="AL1" s="880"/>
      <c r="AM1" s="880"/>
      <c r="AN1" s="737" t="s">
        <v>261</v>
      </c>
      <c r="AO1" s="737"/>
      <c r="AP1" s="737"/>
      <c r="AQ1" s="737"/>
      <c r="AR1" s="737"/>
      <c r="AS1" s="737"/>
      <c r="AT1" s="737"/>
      <c r="AU1" s="737"/>
      <c r="AV1" s="737"/>
      <c r="AW1" s="737"/>
      <c r="AX1" s="881"/>
      <c r="AY1" s="882" t="s">
        <v>262</v>
      </c>
      <c r="AZ1" s="882"/>
      <c r="BA1" s="882"/>
      <c r="BB1" s="882"/>
      <c r="BC1" s="882"/>
      <c r="BD1" s="882"/>
      <c r="BE1" s="882"/>
      <c r="BF1" s="882"/>
      <c r="BG1" s="883"/>
      <c r="BH1" s="871" t="s">
        <v>272</v>
      </c>
      <c r="BI1" s="871"/>
      <c r="BJ1" s="871"/>
      <c r="BK1" s="871"/>
      <c r="BL1" s="871"/>
      <c r="BM1" s="871"/>
      <c r="BN1" s="871"/>
      <c r="BO1" s="871"/>
      <c r="BP1" s="871"/>
      <c r="BQ1" s="872"/>
      <c r="BR1" s="873" t="s">
        <v>281</v>
      </c>
      <c r="BS1" s="874"/>
      <c r="BT1" s="874"/>
      <c r="BU1" s="875"/>
      <c r="BV1" s="20" t="s">
        <v>286</v>
      </c>
    </row>
    <row r="2" spans="1:74" ht="158.4" x14ac:dyDescent="0.25">
      <c r="A2" s="21" t="s">
        <v>290</v>
      </c>
      <c r="B2" s="23" t="s">
        <v>213</v>
      </c>
      <c r="C2" s="24" t="s">
        <v>214</v>
      </c>
      <c r="D2" s="24" t="s">
        <v>215</v>
      </c>
      <c r="E2" s="24" t="s">
        <v>216</v>
      </c>
      <c r="F2" s="24" t="s">
        <v>217</v>
      </c>
      <c r="G2" s="24" t="s">
        <v>218</v>
      </c>
      <c r="H2" s="24" t="s">
        <v>219</v>
      </c>
      <c r="I2" s="24" t="s">
        <v>220</v>
      </c>
      <c r="J2" s="24" t="s">
        <v>221</v>
      </c>
      <c r="K2" s="24" t="s">
        <v>222</v>
      </c>
      <c r="L2" s="24" t="s">
        <v>223</v>
      </c>
      <c r="M2" s="24" t="s">
        <v>224</v>
      </c>
      <c r="N2" s="24" t="s">
        <v>225</v>
      </c>
      <c r="O2" s="24" t="s">
        <v>226</v>
      </c>
      <c r="P2" s="24" t="s">
        <v>227</v>
      </c>
      <c r="Q2" s="5" t="s">
        <v>246</v>
      </c>
      <c r="R2" s="5" t="s">
        <v>247</v>
      </c>
      <c r="S2" s="5" t="s">
        <v>229</v>
      </c>
      <c r="T2" s="5" t="s">
        <v>230</v>
      </c>
      <c r="U2" s="5" t="s">
        <v>231</v>
      </c>
      <c r="V2" s="5" t="s">
        <v>232</v>
      </c>
      <c r="W2" s="5" t="s">
        <v>233</v>
      </c>
      <c r="X2" s="5" t="s">
        <v>234</v>
      </c>
      <c r="Y2" s="5" t="s">
        <v>248</v>
      </c>
      <c r="Z2" s="5" t="s">
        <v>235</v>
      </c>
      <c r="AA2" s="5" t="s">
        <v>236</v>
      </c>
      <c r="AB2" s="5" t="s">
        <v>237</v>
      </c>
      <c r="AC2" s="5" t="s">
        <v>238</v>
      </c>
      <c r="AD2" s="5" t="s">
        <v>239</v>
      </c>
      <c r="AE2" s="5" t="s">
        <v>240</v>
      </c>
      <c r="AF2" s="5" t="s">
        <v>287</v>
      </c>
      <c r="AG2" s="5" t="s">
        <v>241</v>
      </c>
      <c r="AH2" s="5" t="s">
        <v>242</v>
      </c>
      <c r="AI2" s="5" t="s">
        <v>243</v>
      </c>
      <c r="AJ2" s="5" t="s">
        <v>244</v>
      </c>
      <c r="AK2" s="5" t="s">
        <v>245</v>
      </c>
      <c r="AL2" s="7" t="s">
        <v>849</v>
      </c>
      <c r="AM2" s="7" t="s">
        <v>850</v>
      </c>
      <c r="AN2" s="9" t="s">
        <v>249</v>
      </c>
      <c r="AO2" s="9" t="s">
        <v>250</v>
      </c>
      <c r="AP2" s="9" t="s">
        <v>251</v>
      </c>
      <c r="AQ2" s="9" t="s">
        <v>252</v>
      </c>
      <c r="AR2" s="9" t="s">
        <v>253</v>
      </c>
      <c r="AS2" s="9" t="s">
        <v>254</v>
      </c>
      <c r="AT2" s="9" t="s">
        <v>255</v>
      </c>
      <c r="AU2" s="9" t="s">
        <v>256</v>
      </c>
      <c r="AV2" s="9" t="s">
        <v>257</v>
      </c>
      <c r="AW2" s="9" t="s">
        <v>258</v>
      </c>
      <c r="AX2" s="11" t="s">
        <v>260</v>
      </c>
      <c r="AY2" s="6" t="s">
        <v>264</v>
      </c>
      <c r="AZ2" s="6" t="s">
        <v>265</v>
      </c>
      <c r="BA2" s="6" t="s">
        <v>266</v>
      </c>
      <c r="BB2" s="6" t="s">
        <v>267</v>
      </c>
      <c r="BC2" s="6" t="s">
        <v>268</v>
      </c>
      <c r="BD2" s="6" t="s">
        <v>269</v>
      </c>
      <c r="BE2" s="6" t="s">
        <v>270</v>
      </c>
      <c r="BF2" s="6" t="s">
        <v>271</v>
      </c>
      <c r="BG2" s="14" t="s">
        <v>263</v>
      </c>
      <c r="BH2" s="16" t="s">
        <v>273</v>
      </c>
      <c r="BI2" s="16" t="s">
        <v>274</v>
      </c>
      <c r="BJ2" s="16" t="s">
        <v>275</v>
      </c>
      <c r="BK2" s="16" t="s">
        <v>276</v>
      </c>
      <c r="BL2" s="16" t="s">
        <v>279</v>
      </c>
      <c r="BM2" s="16" t="s">
        <v>277</v>
      </c>
      <c r="BN2" s="16" t="s">
        <v>278</v>
      </c>
      <c r="BO2" s="16" t="s">
        <v>853</v>
      </c>
      <c r="BP2" s="16" t="s">
        <v>851</v>
      </c>
      <c r="BQ2" s="18" t="s">
        <v>852</v>
      </c>
      <c r="BR2" s="3" t="s">
        <v>282</v>
      </c>
      <c r="BS2" s="3" t="s">
        <v>283</v>
      </c>
      <c r="BT2" s="3" t="s">
        <v>284</v>
      </c>
      <c r="BU2" s="3" t="s">
        <v>285</v>
      </c>
      <c r="BV2" s="2"/>
    </row>
    <row r="3" spans="1:74" x14ac:dyDescent="0.25">
      <c r="A3" s="22">
        <f>Ποσοτικό!C6</f>
        <v>0</v>
      </c>
      <c r="B3" s="484">
        <f>Ποιοτικό!$I8</f>
        <v>0</v>
      </c>
      <c r="C3" s="485">
        <f>Ποιοτικό!$I9</f>
        <v>0</v>
      </c>
      <c r="D3" s="485">
        <f>Ποιοτικό!$I10</f>
        <v>0</v>
      </c>
      <c r="E3" s="485">
        <f>Ποιοτικό!$I11</f>
        <v>0</v>
      </c>
      <c r="F3" s="485">
        <f>Ποιοτικό!$I12</f>
        <v>0</v>
      </c>
      <c r="G3" s="485">
        <f>Ποιοτικό!$I13</f>
        <v>0</v>
      </c>
      <c r="H3" s="485">
        <f>Ποιοτικό!$I14</f>
        <v>0</v>
      </c>
      <c r="I3" s="485">
        <f>Ποιοτικό!$I15</f>
        <v>0</v>
      </c>
      <c r="J3" s="485">
        <f>Ποιοτικό!$I16</f>
        <v>0</v>
      </c>
      <c r="K3" s="485">
        <f>Ποιοτικό!$I17</f>
        <v>0</v>
      </c>
      <c r="L3" s="485">
        <f>Ποιοτικό!$I18</f>
        <v>0</v>
      </c>
      <c r="M3" s="485">
        <f>Ποιοτικό!$I19</f>
        <v>0</v>
      </c>
      <c r="N3" s="485">
        <f>Ποιοτικό!$I20</f>
        <v>0</v>
      </c>
      <c r="O3" s="485">
        <f>Ποιοτικό!$I21</f>
        <v>0</v>
      </c>
      <c r="P3" s="136">
        <f>Ποιοτικό!$F21</f>
        <v>0</v>
      </c>
      <c r="Q3" s="1">
        <f>Ποιοτικό!$I$28</f>
        <v>0</v>
      </c>
      <c r="R3" s="1">
        <f>Ποιοτικό!$I$29</f>
        <v>0</v>
      </c>
      <c r="S3" s="1">
        <f>Ποιοτικό!$I$30</f>
        <v>0</v>
      </c>
      <c r="T3" s="1">
        <f>Ποιοτικό!$I$31</f>
        <v>0</v>
      </c>
      <c r="U3" s="1">
        <f>Ποιοτικό!$I$32</f>
        <v>0</v>
      </c>
      <c r="V3" s="1">
        <f>Ποιοτικό!$I$33</f>
        <v>0</v>
      </c>
      <c r="W3" s="1">
        <f>Ποιοτικό!$I$34</f>
        <v>0</v>
      </c>
      <c r="X3" s="1">
        <f>Ποιοτικό!$I$35</f>
        <v>0</v>
      </c>
      <c r="Y3" s="1">
        <f>Ποιοτικό!$I$36</f>
        <v>0</v>
      </c>
      <c r="Z3" s="1">
        <f>Ποιοτικό!$I$37</f>
        <v>0</v>
      </c>
      <c r="AA3" s="1">
        <f>Ποιοτικό!$I$38</f>
        <v>0</v>
      </c>
      <c r="AB3" s="1">
        <f>Ποιοτικό!$I$39</f>
        <v>0</v>
      </c>
      <c r="AC3" s="1">
        <f>Ποιοτικό!$I$40</f>
        <v>0</v>
      </c>
      <c r="AD3" s="1">
        <f>Ποιοτικό!$I$41</f>
        <v>0</v>
      </c>
      <c r="AE3" s="1">
        <f>Ποιοτικό!$I$42</f>
        <v>0</v>
      </c>
      <c r="AF3" s="1">
        <f>Ποιοτικό!$I$43</f>
        <v>0</v>
      </c>
      <c r="AG3" s="1">
        <f>Ποιοτικό!$I$44</f>
        <v>0</v>
      </c>
      <c r="AH3" s="1">
        <f>Ποιοτικό!$I$45</f>
        <v>0</v>
      </c>
      <c r="AI3" s="1">
        <f>Ποιοτικό!$I$46</f>
        <v>0</v>
      </c>
      <c r="AJ3" s="1">
        <f>Ποιοτικό!$I$47</f>
        <v>0</v>
      </c>
      <c r="AK3" s="1">
        <f>Ποιοτικό!$I$48</f>
        <v>0</v>
      </c>
      <c r="AL3" s="8">
        <f>Ποιοτικό!$I$49</f>
        <v>0</v>
      </c>
      <c r="AM3" s="8">
        <f>Ποιοτικό!$I$50</f>
        <v>0</v>
      </c>
      <c r="AN3" s="10">
        <f>Ποιοτικό!$I$55</f>
        <v>0</v>
      </c>
      <c r="AO3" s="10">
        <f>Ποιοτικό!$I$56</f>
        <v>0</v>
      </c>
      <c r="AP3" s="10">
        <f>Ποιοτικό!$I$57</f>
        <v>0</v>
      </c>
      <c r="AQ3" s="10">
        <f>Ποιοτικό!$I$58</f>
        <v>0</v>
      </c>
      <c r="AR3" s="10">
        <f>Ποιοτικό!$I$59</f>
        <v>0</v>
      </c>
      <c r="AS3" s="10">
        <f>Ποιοτικό!$I$60</f>
        <v>0</v>
      </c>
      <c r="AT3" s="10">
        <f>Ποιοτικό!$I$61</f>
        <v>0</v>
      </c>
      <c r="AU3" s="10">
        <f>Ποιοτικό!$I$62</f>
        <v>0</v>
      </c>
      <c r="AV3" s="10">
        <f>Ποιοτικό!$I$63</f>
        <v>0</v>
      </c>
      <c r="AW3" s="10">
        <f>Ποιοτικό!$I$64</f>
        <v>0</v>
      </c>
      <c r="AX3" s="12">
        <f>Ποιοτικό!$G$64</f>
        <v>0</v>
      </c>
      <c r="AY3" s="13">
        <f>Ποιοτικό!$I$67</f>
        <v>0</v>
      </c>
      <c r="AZ3" s="13">
        <f>Ποιοτικό!$I$68</f>
        <v>0</v>
      </c>
      <c r="BA3" s="13">
        <f>Ποιοτικό!$I$69</f>
        <v>0</v>
      </c>
      <c r="BB3" s="13">
        <f>Ποιοτικό!$I$70</f>
        <v>0</v>
      </c>
      <c r="BC3" s="13">
        <f>Ποιοτικό!$I$71</f>
        <v>0</v>
      </c>
      <c r="BD3" s="13">
        <f>Ποιοτικό!$I$72</f>
        <v>0</v>
      </c>
      <c r="BE3" s="13">
        <f>Ποιοτικό!$I$73</f>
        <v>0</v>
      </c>
      <c r="BF3" s="13">
        <f>Ποιοτικό!$I$74</f>
        <v>0</v>
      </c>
      <c r="BG3" s="15">
        <f>Ποιοτικό!$G$74</f>
        <v>0</v>
      </c>
      <c r="BH3" s="17">
        <f>Ποιοτικό!$I$77</f>
        <v>0</v>
      </c>
      <c r="BI3" s="17">
        <f>Ποιοτικό!$I$78</f>
        <v>0</v>
      </c>
      <c r="BJ3" s="17">
        <f>Ποιοτικό!$I$79</f>
        <v>0</v>
      </c>
      <c r="BK3" s="17">
        <f>Ποιοτικό!$I$80</f>
        <v>0</v>
      </c>
      <c r="BL3" s="17">
        <f>Ποιοτικό!$I$81</f>
        <v>0</v>
      </c>
      <c r="BM3" s="17">
        <f>Ποιοτικό!$I$82</f>
        <v>0</v>
      </c>
      <c r="BN3" s="17">
        <f>Ποιοτικό!$I$83</f>
        <v>0</v>
      </c>
      <c r="BO3" s="17">
        <f>Ποιοτικό!$I$84</f>
        <v>0</v>
      </c>
      <c r="BP3" s="17">
        <f>Ποιοτικό!$I$85</f>
        <v>0</v>
      </c>
      <c r="BQ3" s="19">
        <f>Ποιοτικό!$G$85</f>
        <v>0</v>
      </c>
      <c r="BR3" s="4">
        <f>Ποιοτικό!$I$88</f>
        <v>0</v>
      </c>
      <c r="BS3" s="4">
        <f>Ποιοτικό!$I$89</f>
        <v>0</v>
      </c>
      <c r="BT3" s="4">
        <f>Ποιοτικό!$I$90</f>
        <v>0</v>
      </c>
      <c r="BU3" s="4">
        <f>Ποιοτικό!$I$91</f>
        <v>0</v>
      </c>
      <c r="BV3" s="2">
        <f>Ποιοτικό!A95</f>
        <v>0</v>
      </c>
    </row>
  </sheetData>
  <mergeCells count="6">
    <mergeCell ref="BH1:BQ1"/>
    <mergeCell ref="BR1:BU1"/>
    <mergeCell ref="B1:P1"/>
    <mergeCell ref="Q1:AM1"/>
    <mergeCell ref="AN1:AX1"/>
    <mergeCell ref="AY1:B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Φύλλο7">
    <pageSetUpPr fitToPage="1"/>
  </sheetPr>
  <dimension ref="A1:BP254"/>
  <sheetViews>
    <sheetView tabSelected="1" zoomScaleNormal="100" workbookViewId="0">
      <selection activeCell="C89" sqref="C89:H90"/>
    </sheetView>
  </sheetViews>
  <sheetFormatPr defaultColWidth="9.109375" defaultRowHeight="13.2" x14ac:dyDescent="0.25"/>
  <cols>
    <col min="1" max="1" width="18.6640625" style="246" customWidth="1"/>
    <col min="2" max="2" width="13.44140625" style="246" customWidth="1"/>
    <col min="3" max="3" width="19" style="246" customWidth="1"/>
    <col min="4" max="7" width="17.5546875" style="246" customWidth="1"/>
    <col min="8" max="8" width="19.44140625" style="246" customWidth="1"/>
    <col min="9" max="11" width="9.109375" style="369" hidden="1" customWidth="1"/>
    <col min="12" max="16384" width="9.109375" style="369"/>
  </cols>
  <sheetData>
    <row r="1" spans="1:68" s="315" customFormat="1" ht="48" customHeight="1" x14ac:dyDescent="0.4">
      <c r="A1" s="973" t="s">
        <v>910</v>
      </c>
      <c r="B1" s="974"/>
      <c r="C1" s="974"/>
      <c r="D1" s="974"/>
      <c r="E1" s="974"/>
      <c r="F1" s="974"/>
      <c r="G1" s="974"/>
      <c r="H1" s="975"/>
      <c r="I1" s="313"/>
    </row>
    <row r="2" spans="1:68" s="315" customFormat="1" ht="27.6" customHeight="1" thickBot="1" x14ac:dyDescent="0.35">
      <c r="A2" s="426" t="s">
        <v>1408</v>
      </c>
      <c r="B2" s="427"/>
      <c r="C2" s="427"/>
      <c r="D2" s="428"/>
      <c r="E2" s="427"/>
      <c r="F2" s="427"/>
      <c r="G2" s="427"/>
      <c r="H2" s="429"/>
      <c r="I2" s="313"/>
      <c r="K2" s="368"/>
    </row>
    <row r="3" spans="1:68" s="315" customFormat="1" ht="8.4" customHeight="1" x14ac:dyDescent="0.3">
      <c r="A3" s="439"/>
      <c r="B3" s="440"/>
      <c r="C3" s="440"/>
      <c r="D3" s="441"/>
      <c r="E3" s="440"/>
      <c r="F3" s="440"/>
      <c r="G3" s="440"/>
      <c r="H3" s="442"/>
      <c r="I3" s="313"/>
      <c r="K3" s="368"/>
    </row>
    <row r="4" spans="1:68" s="315" customFormat="1" ht="37.200000000000003" customHeight="1" x14ac:dyDescent="0.3">
      <c r="A4" s="976" t="s">
        <v>1172</v>
      </c>
      <c r="B4" s="977"/>
      <c r="C4" s="977"/>
      <c r="D4" s="977"/>
      <c r="E4" s="977"/>
      <c r="F4" s="977"/>
      <c r="G4" s="977"/>
      <c r="H4" s="978"/>
      <c r="I4" s="313"/>
      <c r="K4" s="368"/>
    </row>
    <row r="5" spans="1:68" s="315" customFormat="1" ht="10.8" customHeight="1" thickBot="1" x14ac:dyDescent="0.35">
      <c r="A5" s="436"/>
      <c r="B5" s="433"/>
      <c r="C5" s="433"/>
      <c r="D5" s="437"/>
      <c r="E5" s="437"/>
      <c r="F5" s="437"/>
      <c r="G5" s="437"/>
      <c r="H5" s="438"/>
      <c r="I5" s="313"/>
      <c r="K5" s="368"/>
    </row>
    <row r="6" spans="1:68" s="315" customFormat="1" ht="42.75" customHeight="1" x14ac:dyDescent="0.3">
      <c r="A6" s="479" t="s">
        <v>906</v>
      </c>
      <c r="B6" s="1001" t="s">
        <v>908</v>
      </c>
      <c r="C6" s="1001"/>
      <c r="D6" s="1002" t="s">
        <v>907</v>
      </c>
      <c r="E6" s="1002"/>
      <c r="F6" s="1002"/>
      <c r="G6" s="1002"/>
      <c r="H6" s="1003"/>
      <c r="I6" s="313"/>
      <c r="K6" s="368"/>
    </row>
    <row r="7" spans="1:68" s="315" customFormat="1" ht="42.75" customHeight="1" thickBot="1" x14ac:dyDescent="0.35">
      <c r="A7" s="480"/>
      <c r="B7" s="1006" t="s">
        <v>909</v>
      </c>
      <c r="C7" s="1007"/>
      <c r="D7" s="1004" t="s">
        <v>479</v>
      </c>
      <c r="E7" s="1004"/>
      <c r="F7" s="1004"/>
      <c r="G7" s="1004"/>
      <c r="H7" s="1005"/>
      <c r="I7" s="313"/>
      <c r="K7" s="368"/>
    </row>
    <row r="8" spans="1:68" s="315" customFormat="1" ht="10.8" customHeight="1" thickBot="1" x14ac:dyDescent="0.35">
      <c r="A8" s="432"/>
      <c r="B8" s="433"/>
      <c r="C8" s="433"/>
      <c r="D8" s="433"/>
      <c r="E8" s="433"/>
      <c r="F8" s="433"/>
      <c r="G8" s="433"/>
      <c r="H8" s="434"/>
      <c r="I8" s="313"/>
      <c r="K8" s="368"/>
    </row>
    <row r="9" spans="1:68" s="315" customFormat="1" ht="37.5" customHeight="1" thickBot="1" x14ac:dyDescent="0.35">
      <c r="A9" s="591" t="s">
        <v>449</v>
      </c>
      <c r="B9" s="996"/>
      <c r="C9" s="996"/>
      <c r="D9" s="996"/>
      <c r="E9" s="996"/>
      <c r="F9" s="996"/>
      <c r="G9" s="996"/>
      <c r="H9" s="997"/>
      <c r="I9" s="313"/>
      <c r="K9" s="368"/>
    </row>
    <row r="10" spans="1:68" s="315" customFormat="1" ht="14.4" customHeight="1" thickBot="1" x14ac:dyDescent="0.35">
      <c r="A10" s="998"/>
      <c r="B10" s="999"/>
      <c r="C10" s="999"/>
      <c r="D10" s="999"/>
      <c r="E10" s="999"/>
      <c r="F10" s="999"/>
      <c r="G10" s="999"/>
      <c r="H10" s="1000"/>
      <c r="I10" s="313"/>
      <c r="K10" s="368"/>
    </row>
    <row r="11" spans="1:68" s="277" customFormat="1" ht="30" customHeight="1" thickBot="1" x14ac:dyDescent="0.35">
      <c r="A11" s="430" t="s">
        <v>5</v>
      </c>
      <c r="B11" s="979" t="s">
        <v>469</v>
      </c>
      <c r="C11" s="980"/>
      <c r="D11" s="980"/>
      <c r="E11" s="980"/>
      <c r="F11" s="980"/>
      <c r="G11" s="980"/>
      <c r="H11" s="981"/>
      <c r="I11" s="313"/>
      <c r="J11" s="315"/>
      <c r="K11" s="368"/>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c r="AZ11" s="315"/>
      <c r="BA11" s="315"/>
      <c r="BB11" s="315"/>
      <c r="BC11" s="315"/>
      <c r="BD11" s="315"/>
      <c r="BE11" s="315"/>
      <c r="BF11" s="315"/>
      <c r="BG11" s="315"/>
      <c r="BH11" s="315"/>
      <c r="BI11" s="315"/>
      <c r="BJ11" s="315"/>
      <c r="BK11" s="315"/>
      <c r="BL11" s="315"/>
      <c r="BM11" s="315"/>
      <c r="BN11" s="315"/>
      <c r="BO11" s="315"/>
      <c r="BP11" s="315"/>
    </row>
    <row r="12" spans="1:68" ht="39.6" customHeight="1" x14ac:dyDescent="0.3">
      <c r="A12" s="987" t="s">
        <v>439</v>
      </c>
      <c r="B12" s="988"/>
      <c r="C12" s="988"/>
      <c r="D12" s="988"/>
      <c r="E12" s="982">
        <f>Ποσοτικό!C6</f>
        <v>0</v>
      </c>
      <c r="F12" s="982"/>
      <c r="G12" s="982"/>
      <c r="H12" s="983"/>
      <c r="I12" s="313"/>
      <c r="K12" s="368"/>
    </row>
    <row r="13" spans="1:68" ht="50.25" customHeight="1" thickBot="1" x14ac:dyDescent="0.35">
      <c r="A13" s="992" t="s">
        <v>440</v>
      </c>
      <c r="B13" s="993"/>
      <c r="C13" s="993"/>
      <c r="D13" s="993"/>
      <c r="E13" s="994"/>
      <c r="F13" s="994"/>
      <c r="G13" s="994"/>
      <c r="H13" s="995"/>
      <c r="K13" s="368"/>
    </row>
    <row r="14" spans="1:68" ht="20.25" customHeight="1" thickBot="1" x14ac:dyDescent="0.35">
      <c r="A14" s="984"/>
      <c r="B14" s="985"/>
      <c r="C14" s="985"/>
      <c r="D14" s="985"/>
      <c r="E14" s="985"/>
      <c r="F14" s="985"/>
      <c r="G14" s="985"/>
      <c r="H14" s="986"/>
      <c r="K14" s="368"/>
    </row>
    <row r="15" spans="1:68" s="277" customFormat="1" ht="48.75" customHeight="1" thickBot="1" x14ac:dyDescent="0.35">
      <c r="A15" s="430" t="s">
        <v>10</v>
      </c>
      <c r="B15" s="558" t="s">
        <v>1337</v>
      </c>
      <c r="C15" s="559"/>
      <c r="D15" s="559"/>
      <c r="E15" s="559"/>
      <c r="F15" s="559"/>
      <c r="G15" s="559"/>
      <c r="H15" s="560"/>
      <c r="I15" s="313"/>
      <c r="J15" s="315"/>
      <c r="K15" s="368"/>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315"/>
      <c r="AX15" s="315"/>
      <c r="AY15" s="315"/>
      <c r="AZ15" s="315"/>
      <c r="BA15" s="315"/>
      <c r="BB15" s="315"/>
      <c r="BC15" s="315"/>
      <c r="BD15" s="315"/>
      <c r="BE15" s="315"/>
      <c r="BF15" s="315"/>
      <c r="BG15" s="315"/>
      <c r="BH15" s="315"/>
      <c r="BI15" s="315"/>
      <c r="BJ15" s="315"/>
      <c r="BK15" s="315"/>
      <c r="BL15" s="315"/>
      <c r="BM15" s="315"/>
      <c r="BN15" s="315"/>
      <c r="BO15" s="315"/>
      <c r="BP15" s="315"/>
    </row>
    <row r="16" spans="1:68" ht="19.5" customHeight="1" x14ac:dyDescent="0.3">
      <c r="A16" s="989" t="s">
        <v>431</v>
      </c>
      <c r="B16" s="990"/>
      <c r="C16" s="990"/>
      <c r="D16" s="990"/>
      <c r="E16" s="990"/>
      <c r="F16" s="990"/>
      <c r="G16" s="990"/>
      <c r="H16" s="991"/>
      <c r="K16" s="368"/>
    </row>
    <row r="17" spans="1:68" ht="19.5" customHeight="1" x14ac:dyDescent="0.3">
      <c r="A17" s="959" t="s">
        <v>441</v>
      </c>
      <c r="B17" s="960" t="s">
        <v>442</v>
      </c>
      <c r="C17" s="960" t="s">
        <v>432</v>
      </c>
      <c r="D17" s="964" t="s">
        <v>433</v>
      </c>
      <c r="E17" s="960" t="s">
        <v>443</v>
      </c>
      <c r="F17" s="960" t="s">
        <v>444</v>
      </c>
      <c r="G17" s="966" t="s">
        <v>445</v>
      </c>
      <c r="H17" s="967"/>
      <c r="K17" s="368"/>
    </row>
    <row r="18" spans="1:68" ht="36" customHeight="1" x14ac:dyDescent="0.3">
      <c r="A18" s="959"/>
      <c r="B18" s="960"/>
      <c r="C18" s="960"/>
      <c r="D18" s="965"/>
      <c r="E18" s="960"/>
      <c r="F18" s="960"/>
      <c r="G18" s="968"/>
      <c r="H18" s="969"/>
      <c r="K18" s="368"/>
    </row>
    <row r="19" spans="1:68" ht="30" customHeight="1" thickBot="1" x14ac:dyDescent="0.35">
      <c r="A19" s="515"/>
      <c r="B19" s="516"/>
      <c r="C19" s="516"/>
      <c r="D19" s="516"/>
      <c r="E19" s="516"/>
      <c r="F19" s="516"/>
      <c r="G19" s="905"/>
      <c r="H19" s="904"/>
      <c r="J19" s="498" t="s">
        <v>147</v>
      </c>
      <c r="K19" s="368"/>
    </row>
    <row r="20" spans="1:68" ht="19.5" customHeight="1" thickBot="1" x14ac:dyDescent="0.35">
      <c r="A20" s="956"/>
      <c r="B20" s="957"/>
      <c r="C20" s="957"/>
      <c r="D20" s="957"/>
      <c r="E20" s="957"/>
      <c r="F20" s="957"/>
      <c r="G20" s="957"/>
      <c r="H20" s="958"/>
      <c r="J20" s="498" t="s">
        <v>280</v>
      </c>
      <c r="K20" s="368"/>
    </row>
    <row r="21" spans="1:68" s="277" customFormat="1" ht="48.75" customHeight="1" thickBot="1" x14ac:dyDescent="0.35">
      <c r="A21" s="430" t="s">
        <v>11</v>
      </c>
      <c r="B21" s="558" t="s">
        <v>470</v>
      </c>
      <c r="C21" s="559"/>
      <c r="D21" s="559"/>
      <c r="E21" s="559"/>
      <c r="F21" s="559"/>
      <c r="G21" s="559"/>
      <c r="H21" s="560"/>
      <c r="I21" s="313"/>
      <c r="J21" s="315"/>
      <c r="K21" s="368"/>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315"/>
      <c r="BA21" s="315"/>
      <c r="BB21" s="315"/>
      <c r="BC21" s="315"/>
      <c r="BD21" s="315"/>
      <c r="BE21" s="315"/>
      <c r="BF21" s="315"/>
      <c r="BG21" s="315"/>
      <c r="BH21" s="315"/>
      <c r="BI21" s="315"/>
      <c r="BJ21" s="315"/>
      <c r="BK21" s="315"/>
      <c r="BL21" s="315"/>
      <c r="BM21" s="315"/>
      <c r="BN21" s="315"/>
      <c r="BO21" s="315"/>
      <c r="BP21" s="315"/>
    </row>
    <row r="22" spans="1:68" s="277" customFormat="1" ht="96.75" customHeight="1" thickBot="1" x14ac:dyDescent="0.35">
      <c r="A22" s="961"/>
      <c r="B22" s="962"/>
      <c r="C22" s="962"/>
      <c r="D22" s="962"/>
      <c r="E22" s="962"/>
      <c r="F22" s="962"/>
      <c r="G22" s="962"/>
      <c r="H22" s="963"/>
      <c r="I22" s="313"/>
      <c r="J22" s="315"/>
      <c r="K22" s="368"/>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5"/>
      <c r="BB22" s="315"/>
      <c r="BC22" s="315"/>
      <c r="BD22" s="315"/>
      <c r="BE22" s="315"/>
      <c r="BF22" s="315"/>
      <c r="BG22" s="315"/>
      <c r="BH22" s="315"/>
      <c r="BI22" s="315"/>
      <c r="BJ22" s="315"/>
      <c r="BK22" s="315"/>
      <c r="BL22" s="315"/>
      <c r="BM22" s="315"/>
      <c r="BN22" s="315"/>
      <c r="BO22" s="315"/>
      <c r="BP22" s="315"/>
    </row>
    <row r="23" spans="1:68" ht="19.5" customHeight="1" thickBot="1" x14ac:dyDescent="0.35">
      <c r="A23" s="956"/>
      <c r="B23" s="957"/>
      <c r="C23" s="957"/>
      <c r="D23" s="957"/>
      <c r="E23" s="957"/>
      <c r="F23" s="957"/>
      <c r="G23" s="957"/>
      <c r="H23" s="958"/>
      <c r="K23" s="368"/>
    </row>
    <row r="24" spans="1:68" ht="54" customHeight="1" thickBot="1" x14ac:dyDescent="0.35">
      <c r="A24" s="430" t="s">
        <v>16</v>
      </c>
      <c r="B24" s="558" t="s">
        <v>474</v>
      </c>
      <c r="C24" s="559"/>
      <c r="D24" s="559"/>
      <c r="E24" s="559"/>
      <c r="F24" s="559"/>
      <c r="G24" s="559"/>
      <c r="H24" s="560"/>
      <c r="K24" s="368"/>
    </row>
    <row r="25" spans="1:68" ht="51.75" customHeight="1" x14ac:dyDescent="0.3">
      <c r="A25" s="955"/>
      <c r="B25" s="892"/>
      <c r="C25" s="892"/>
      <c r="D25" s="892"/>
      <c r="E25" s="892"/>
      <c r="F25" s="892"/>
      <c r="G25" s="892"/>
      <c r="H25" s="893"/>
      <c r="K25" s="368"/>
    </row>
    <row r="26" spans="1:68" ht="24.75" customHeight="1" thickBot="1" x14ac:dyDescent="0.35">
      <c r="A26" s="505" t="s">
        <v>446</v>
      </c>
      <c r="B26" s="888"/>
      <c r="C26" s="889"/>
      <c r="D26" s="889"/>
      <c r="E26" s="889"/>
      <c r="F26" s="889"/>
      <c r="G26" s="889"/>
      <c r="H26" s="890"/>
      <c r="K26" s="368"/>
    </row>
    <row r="27" spans="1:68" ht="19.5" customHeight="1" thickBot="1" x14ac:dyDescent="0.35">
      <c r="A27" s="970"/>
      <c r="B27" s="971"/>
      <c r="C27" s="971"/>
      <c r="D27" s="971"/>
      <c r="E27" s="971"/>
      <c r="F27" s="971"/>
      <c r="G27" s="971"/>
      <c r="H27" s="972"/>
      <c r="K27" s="368"/>
    </row>
    <row r="28" spans="1:68" s="315" customFormat="1" ht="37.5" customHeight="1" thickBot="1" x14ac:dyDescent="0.35">
      <c r="A28" s="658" t="s">
        <v>450</v>
      </c>
      <c r="B28" s="1008"/>
      <c r="C28" s="1008"/>
      <c r="D28" s="1008"/>
      <c r="E28" s="1008"/>
      <c r="F28" s="1008"/>
      <c r="G28" s="1008"/>
      <c r="H28" s="1009"/>
      <c r="I28" s="313"/>
      <c r="K28" s="368"/>
    </row>
    <row r="29" spans="1:68" s="315" customFormat="1" ht="37.5" customHeight="1" thickBot="1" x14ac:dyDescent="0.35">
      <c r="A29" s="1010" t="s">
        <v>914</v>
      </c>
      <c r="B29" s="1011"/>
      <c r="C29" s="1011"/>
      <c r="D29" s="1011"/>
      <c r="E29" s="1011"/>
      <c r="F29" s="1011"/>
      <c r="G29" s="1011"/>
      <c r="H29" s="1012"/>
      <c r="I29" s="313"/>
      <c r="K29" s="368"/>
    </row>
    <row r="30" spans="1:68" s="315" customFormat="1" ht="43.2" customHeight="1" x14ac:dyDescent="0.3">
      <c r="A30" s="479" t="s">
        <v>906</v>
      </c>
      <c r="B30" s="1013" t="s">
        <v>911</v>
      </c>
      <c r="C30" s="1013"/>
      <c r="D30" s="1002" t="s">
        <v>912</v>
      </c>
      <c r="E30" s="1002"/>
      <c r="F30" s="1002"/>
      <c r="G30" s="1002"/>
      <c r="H30" s="1003"/>
      <c r="I30" s="313"/>
      <c r="K30" s="368"/>
    </row>
    <row r="31" spans="1:68" s="315" customFormat="1" ht="42.6" customHeight="1" thickBot="1" x14ac:dyDescent="0.35">
      <c r="A31" s="480"/>
      <c r="B31" s="1014" t="s">
        <v>913</v>
      </c>
      <c r="C31" s="1014"/>
      <c r="D31" s="1004" t="s">
        <v>915</v>
      </c>
      <c r="E31" s="1004"/>
      <c r="F31" s="1004"/>
      <c r="G31" s="1004"/>
      <c r="H31" s="1005"/>
      <c r="I31" s="313"/>
      <c r="K31" s="368"/>
    </row>
    <row r="32" spans="1:68" s="315" customFormat="1" ht="17.399999999999999" customHeight="1" thickBot="1" x14ac:dyDescent="0.35">
      <c r="A32" s="481"/>
      <c r="B32" s="533"/>
      <c r="C32" s="533"/>
      <c r="D32" s="529"/>
      <c r="E32" s="529"/>
      <c r="F32" s="529"/>
      <c r="G32" s="529"/>
      <c r="H32" s="530"/>
      <c r="I32" s="313"/>
      <c r="K32" s="368"/>
    </row>
    <row r="33" spans="1:11" ht="35.25" customHeight="1" thickBot="1" x14ac:dyDescent="0.35">
      <c r="A33" s="153" t="s">
        <v>26</v>
      </c>
      <c r="B33" s="575" t="s">
        <v>471</v>
      </c>
      <c r="C33" s="576"/>
      <c r="D33" s="576"/>
      <c r="E33" s="576"/>
      <c r="F33" s="576"/>
      <c r="G33" s="576"/>
      <c r="H33" s="577"/>
      <c r="K33" s="368"/>
    </row>
    <row r="34" spans="1:11" ht="25.5" customHeight="1" thickBot="1" x14ac:dyDescent="0.35">
      <c r="A34" s="431" t="s">
        <v>447</v>
      </c>
      <c r="B34" s="930" t="s">
        <v>448</v>
      </c>
      <c r="C34" s="931"/>
      <c r="D34" s="931"/>
      <c r="E34" s="931"/>
      <c r="F34" s="931"/>
      <c r="G34" s="931"/>
      <c r="H34" s="932"/>
      <c r="K34" s="368"/>
    </row>
    <row r="35" spans="1:11" ht="48" customHeight="1" x14ac:dyDescent="0.3">
      <c r="A35" s="933"/>
      <c r="B35" s="934"/>
      <c r="C35" s="934"/>
      <c r="D35" s="170" t="s">
        <v>451</v>
      </c>
      <c r="E35" s="170" t="s">
        <v>468</v>
      </c>
      <c r="F35" s="170" t="s">
        <v>435</v>
      </c>
      <c r="G35" s="939" t="s">
        <v>434</v>
      </c>
      <c r="H35" s="940"/>
      <c r="K35" s="368"/>
    </row>
    <row r="36" spans="1:11" ht="39" customHeight="1" x14ac:dyDescent="0.3">
      <c r="A36" s="935" t="s">
        <v>825</v>
      </c>
      <c r="B36" s="936"/>
      <c r="C36" s="936"/>
      <c r="D36" s="449">
        <f>SUM(E36:F36)</f>
        <v>0</v>
      </c>
      <c r="E36" s="513">
        <f>SUM(Ποσοτικό!D39:D41,)</f>
        <v>0</v>
      </c>
      <c r="F36" s="506"/>
      <c r="G36" s="900"/>
      <c r="H36" s="902"/>
      <c r="K36" s="368"/>
    </row>
    <row r="37" spans="1:11" ht="41.25" customHeight="1" thickBot="1" x14ac:dyDescent="0.35">
      <c r="A37" s="1015" t="s">
        <v>826</v>
      </c>
      <c r="B37" s="1016"/>
      <c r="C37" s="1016"/>
      <c r="D37" s="499">
        <f>SUM(E37:F37)</f>
        <v>0</v>
      </c>
      <c r="E37" s="514">
        <f>SUM(Ποσοτικό!D28:D30,)</f>
        <v>0</v>
      </c>
      <c r="F37" s="507"/>
      <c r="G37" s="905"/>
      <c r="H37" s="904"/>
      <c r="K37" s="368"/>
    </row>
    <row r="38" spans="1:11" ht="19.5" customHeight="1" thickBot="1" x14ac:dyDescent="0.35">
      <c r="A38" s="370"/>
      <c r="B38" s="371"/>
      <c r="C38" s="371"/>
      <c r="D38" s="371"/>
      <c r="E38" s="371"/>
      <c r="F38" s="371"/>
      <c r="G38" s="371"/>
      <c r="H38" s="372"/>
      <c r="K38" s="368"/>
    </row>
    <row r="39" spans="1:11" ht="45" customHeight="1" thickBot="1" x14ac:dyDescent="0.35">
      <c r="A39" s="431" t="s">
        <v>452</v>
      </c>
      <c r="B39" s="930" t="s">
        <v>472</v>
      </c>
      <c r="C39" s="931"/>
      <c r="D39" s="931"/>
      <c r="E39" s="931"/>
      <c r="F39" s="931"/>
      <c r="G39" s="931"/>
      <c r="H39" s="932"/>
      <c r="K39" s="368"/>
    </row>
    <row r="40" spans="1:11" ht="42.75" customHeight="1" x14ac:dyDescent="0.3">
      <c r="A40" s="933"/>
      <c r="B40" s="934"/>
      <c r="C40" s="934"/>
      <c r="D40" s="170" t="s">
        <v>451</v>
      </c>
      <c r="E40" s="170" t="s">
        <v>468</v>
      </c>
      <c r="F40" s="170" t="s">
        <v>435</v>
      </c>
      <c r="G40" s="939" t="s">
        <v>434</v>
      </c>
      <c r="H40" s="940"/>
      <c r="K40" s="368"/>
    </row>
    <row r="41" spans="1:11" ht="33" customHeight="1" x14ac:dyDescent="0.3">
      <c r="A41" s="935" t="s">
        <v>827</v>
      </c>
      <c r="B41" s="936"/>
      <c r="C41" s="936"/>
      <c r="D41" s="449">
        <f>SUM(D42:D43)</f>
        <v>0</v>
      </c>
      <c r="E41" s="449">
        <f>SUM(Ποσοτικό!E39:E41,)</f>
        <v>0</v>
      </c>
      <c r="F41" s="449">
        <f>SUM(F42:F43)</f>
        <v>0</v>
      </c>
      <c r="G41" s="900"/>
      <c r="H41" s="902"/>
      <c r="K41" s="368"/>
    </row>
    <row r="42" spans="1:11" ht="50.25" customHeight="1" x14ac:dyDescent="0.3">
      <c r="A42" s="937" t="s">
        <v>828</v>
      </c>
      <c r="B42" s="938"/>
      <c r="C42" s="938"/>
      <c r="D42" s="449">
        <f>SUM(E42:F42)</f>
        <v>0</v>
      </c>
      <c r="E42" s="513">
        <f>Ποσοτικό!D49</f>
        <v>0</v>
      </c>
      <c r="F42" s="506"/>
      <c r="G42" s="900"/>
      <c r="H42" s="902"/>
      <c r="K42" s="368"/>
    </row>
    <row r="43" spans="1:11" ht="46.5" customHeight="1" x14ac:dyDescent="0.3">
      <c r="A43" s="937" t="s">
        <v>829</v>
      </c>
      <c r="B43" s="938"/>
      <c r="C43" s="938"/>
      <c r="D43" s="449">
        <f>SUM(E43:F43)</f>
        <v>0</v>
      </c>
      <c r="E43" s="513">
        <f>Ποσοτικό!E49</f>
        <v>0</v>
      </c>
      <c r="F43" s="506"/>
      <c r="G43" s="900"/>
      <c r="H43" s="902"/>
      <c r="K43" s="368"/>
    </row>
    <row r="44" spans="1:11" ht="41.25" customHeight="1" x14ac:dyDescent="0.3">
      <c r="A44" s="935" t="s">
        <v>830</v>
      </c>
      <c r="B44" s="936"/>
      <c r="C44" s="936"/>
      <c r="D44" s="491">
        <f>SUM(D45:D46)</f>
        <v>0</v>
      </c>
      <c r="E44" s="491">
        <f>SUM(Ποσοτικό!E28:E30,)</f>
        <v>0</v>
      </c>
      <c r="F44" s="491">
        <f>SUM(F45:F46)</f>
        <v>0</v>
      </c>
      <c r="G44" s="900"/>
      <c r="H44" s="902"/>
      <c r="K44" s="368"/>
    </row>
    <row r="45" spans="1:11" ht="42.75" customHeight="1" x14ac:dyDescent="0.3">
      <c r="A45" s="937" t="s">
        <v>831</v>
      </c>
      <c r="B45" s="938"/>
      <c r="C45" s="938"/>
      <c r="D45" s="491">
        <f>SUM(E45:F45)</f>
        <v>0</v>
      </c>
      <c r="E45" s="510"/>
      <c r="F45" s="510"/>
      <c r="G45" s="900"/>
      <c r="H45" s="902"/>
      <c r="K45" s="368"/>
    </row>
    <row r="46" spans="1:11" ht="39.75" customHeight="1" thickBot="1" x14ac:dyDescent="0.35">
      <c r="A46" s="944" t="s">
        <v>832</v>
      </c>
      <c r="B46" s="945"/>
      <c r="C46" s="945"/>
      <c r="D46" s="499">
        <f>SUM(E46:F46)</f>
        <v>0</v>
      </c>
      <c r="E46" s="507"/>
      <c r="F46" s="507"/>
      <c r="G46" s="903"/>
      <c r="H46" s="904"/>
      <c r="K46" s="368"/>
    </row>
    <row r="47" spans="1:11" ht="49.2" customHeight="1" thickBot="1" x14ac:dyDescent="0.35">
      <c r="A47" s="941" t="s">
        <v>9</v>
      </c>
      <c r="B47" s="942"/>
      <c r="C47" s="943"/>
      <c r="D47" s="954" t="s">
        <v>1334</v>
      </c>
      <c r="E47" s="954"/>
      <c r="F47" s="508" t="str">
        <f>IF((E44=SUM(E45:E46)),"ΟΚ","Πρέπει το κελί E44 να ισούται με τα κελιά E45 συν E46")</f>
        <v>ΟΚ</v>
      </c>
      <c r="G47" s="509"/>
      <c r="H47" s="401"/>
      <c r="K47" s="368"/>
    </row>
    <row r="48" spans="1:11" ht="19.5" customHeight="1" thickBot="1" x14ac:dyDescent="0.35">
      <c r="A48" s="946"/>
      <c r="B48" s="947"/>
      <c r="C48" s="947"/>
      <c r="D48" s="947"/>
      <c r="E48" s="947"/>
      <c r="F48" s="947"/>
      <c r="G48" s="948"/>
      <c r="H48" s="949"/>
      <c r="K48" s="368"/>
    </row>
    <row r="49" spans="1:11" ht="38.25" customHeight="1" thickBot="1" x14ac:dyDescent="0.35">
      <c r="A49" s="431" t="s">
        <v>453</v>
      </c>
      <c r="B49" s="930" t="s">
        <v>473</v>
      </c>
      <c r="C49" s="931"/>
      <c r="D49" s="931"/>
      <c r="E49" s="931"/>
      <c r="F49" s="931"/>
      <c r="G49" s="931"/>
      <c r="H49" s="932"/>
      <c r="K49" s="368"/>
    </row>
    <row r="50" spans="1:11" ht="42.75" customHeight="1" x14ac:dyDescent="0.3">
      <c r="A50" s="933"/>
      <c r="B50" s="934"/>
      <c r="C50" s="934"/>
      <c r="D50" s="170" t="s">
        <v>451</v>
      </c>
      <c r="E50" s="170" t="s">
        <v>468</v>
      </c>
      <c r="F50" s="170" t="s">
        <v>435</v>
      </c>
      <c r="G50" s="939" t="s">
        <v>434</v>
      </c>
      <c r="H50" s="940"/>
      <c r="K50" s="368"/>
    </row>
    <row r="51" spans="1:11" ht="39" customHeight="1" x14ac:dyDescent="0.3">
      <c r="A51" s="935" t="s">
        <v>833</v>
      </c>
      <c r="B51" s="936"/>
      <c r="C51" s="936"/>
      <c r="D51" s="449">
        <f>SUM(D52:D53)</f>
        <v>0</v>
      </c>
      <c r="E51" s="449">
        <f>SUM(Ποσοτικό!F39:F41,)</f>
        <v>0</v>
      </c>
      <c r="F51" s="449">
        <f>SUM(F52:F53)</f>
        <v>0</v>
      </c>
      <c r="G51" s="900"/>
      <c r="H51" s="902"/>
      <c r="K51" s="368"/>
    </row>
    <row r="52" spans="1:11" ht="39" customHeight="1" x14ac:dyDescent="0.3">
      <c r="A52" s="937" t="s">
        <v>834</v>
      </c>
      <c r="B52" s="938"/>
      <c r="C52" s="938"/>
      <c r="D52" s="449">
        <f>SUM(E52:F52)</f>
        <v>0</v>
      </c>
      <c r="E52" s="506"/>
      <c r="F52" s="506"/>
      <c r="G52" s="900"/>
      <c r="H52" s="902"/>
      <c r="K52" s="368"/>
    </row>
    <row r="53" spans="1:11" ht="39" customHeight="1" x14ac:dyDescent="0.3">
      <c r="A53" s="937" t="s">
        <v>835</v>
      </c>
      <c r="B53" s="938"/>
      <c r="C53" s="938"/>
      <c r="D53" s="449">
        <f>SUM(E53:F53)</f>
        <v>0</v>
      </c>
      <c r="E53" s="506"/>
      <c r="F53" s="506"/>
      <c r="G53" s="900"/>
      <c r="H53" s="902"/>
      <c r="K53" s="368"/>
    </row>
    <row r="54" spans="1:11" ht="42.75" customHeight="1" x14ac:dyDescent="0.3">
      <c r="A54" s="935" t="s">
        <v>836</v>
      </c>
      <c r="B54" s="936"/>
      <c r="C54" s="936"/>
      <c r="D54" s="491">
        <f>SUM(D55:D56)</f>
        <v>0</v>
      </c>
      <c r="E54" s="491">
        <f>SUM(Ποσοτικό!F28:F30,)</f>
        <v>0</v>
      </c>
      <c r="F54" s="491">
        <f>SUM(F55:F56)</f>
        <v>0</v>
      </c>
      <c r="G54" s="900"/>
      <c r="H54" s="902"/>
      <c r="K54" s="368"/>
    </row>
    <row r="55" spans="1:11" ht="33" customHeight="1" x14ac:dyDescent="0.3">
      <c r="A55" s="937" t="s">
        <v>837</v>
      </c>
      <c r="B55" s="938"/>
      <c r="C55" s="938"/>
      <c r="D55" s="491">
        <f>SUM(E55:F55)</f>
        <v>0</v>
      </c>
      <c r="E55" s="510"/>
      <c r="F55" s="510"/>
      <c r="G55" s="900"/>
      <c r="H55" s="902"/>
      <c r="K55" s="368"/>
    </row>
    <row r="56" spans="1:11" ht="36.75" customHeight="1" thickBot="1" x14ac:dyDescent="0.35">
      <c r="A56" s="944" t="s">
        <v>838</v>
      </c>
      <c r="B56" s="945"/>
      <c r="C56" s="945"/>
      <c r="D56" s="499">
        <f>SUM(E56:F56)</f>
        <v>0</v>
      </c>
      <c r="E56" s="507"/>
      <c r="F56" s="507"/>
      <c r="G56" s="903"/>
      <c r="H56" s="904"/>
      <c r="K56" s="368"/>
    </row>
    <row r="57" spans="1:11" ht="44.4" customHeight="1" thickBot="1" x14ac:dyDescent="0.35">
      <c r="A57" s="941" t="s">
        <v>9</v>
      </c>
      <c r="B57" s="942"/>
      <c r="C57" s="943"/>
      <c r="D57" s="954" t="s">
        <v>1335</v>
      </c>
      <c r="E57" s="954"/>
      <c r="F57" s="508" t="str">
        <f>IF((E51=SUM(E52:E53,)),"ΟΚ","Πρέπει το κελί E51 να ισούται με τα κελιά E52 συν E53")</f>
        <v>ΟΚ</v>
      </c>
      <c r="G57" s="511"/>
      <c r="H57" s="512"/>
      <c r="K57" s="368"/>
    </row>
    <row r="58" spans="1:11" ht="42.6" customHeight="1" thickBot="1" x14ac:dyDescent="0.35">
      <c r="A58" s="941" t="s">
        <v>9</v>
      </c>
      <c r="B58" s="942"/>
      <c r="C58" s="943"/>
      <c r="D58" s="574" t="s">
        <v>1336</v>
      </c>
      <c r="E58" s="574"/>
      <c r="F58" s="171" t="str">
        <f>IF((E54=SUM(E55:E56,)),"ΟΚ","Πρέπει το κελί E54 να ισούται με τα κελιά E55 συν E56")</f>
        <v>ΟΚ</v>
      </c>
      <c r="G58" s="509"/>
      <c r="H58" s="512"/>
      <c r="K58" s="368"/>
    </row>
    <row r="59" spans="1:11" ht="19.5" customHeight="1" thickBot="1" x14ac:dyDescent="0.35">
      <c r="A59" s="950"/>
      <c r="B59" s="951"/>
      <c r="C59" s="951"/>
      <c r="D59" s="951"/>
      <c r="E59" s="951"/>
      <c r="F59" s="951"/>
      <c r="G59" s="952"/>
      <c r="H59" s="953"/>
      <c r="K59" s="368"/>
    </row>
    <row r="60" spans="1:11" ht="39.75" customHeight="1" thickBot="1" x14ac:dyDescent="0.35">
      <c r="A60" s="153" t="s">
        <v>40</v>
      </c>
      <c r="B60" s="575" t="s">
        <v>478</v>
      </c>
      <c r="C60" s="576"/>
      <c r="D60" s="576"/>
      <c r="E60" s="576"/>
      <c r="F60" s="576"/>
      <c r="G60" s="576"/>
      <c r="H60" s="577"/>
      <c r="K60" s="368"/>
    </row>
    <row r="61" spans="1:11" ht="19.5" customHeight="1" x14ac:dyDescent="0.3">
      <c r="A61" s="928"/>
      <c r="B61" s="929"/>
      <c r="C61" s="929"/>
      <c r="D61" s="373">
        <v>45838</v>
      </c>
      <c r="E61" s="373">
        <v>46022</v>
      </c>
      <c r="F61" s="926" t="s">
        <v>434</v>
      </c>
      <c r="G61" s="926"/>
      <c r="H61" s="927"/>
      <c r="K61" s="368"/>
    </row>
    <row r="62" spans="1:11" ht="19.5" customHeight="1" x14ac:dyDescent="0.3">
      <c r="A62" s="916" t="s">
        <v>436</v>
      </c>
      <c r="B62" s="917"/>
      <c r="C62" s="917"/>
      <c r="D62" s="382"/>
      <c r="E62" s="382"/>
      <c r="F62" s="900"/>
      <c r="G62" s="900"/>
      <c r="H62" s="902"/>
      <c r="K62" s="368"/>
    </row>
    <row r="63" spans="1:11" ht="19.5" customHeight="1" x14ac:dyDescent="0.3">
      <c r="A63" s="918" t="s">
        <v>437</v>
      </c>
      <c r="B63" s="919"/>
      <c r="C63" s="919"/>
      <c r="D63" s="382"/>
      <c r="E63" s="382"/>
      <c r="F63" s="900"/>
      <c r="G63" s="900"/>
      <c r="H63" s="902"/>
      <c r="K63" s="368"/>
    </row>
    <row r="64" spans="1:11" ht="19.5" customHeight="1" x14ac:dyDescent="0.3">
      <c r="A64" s="918" t="s">
        <v>438</v>
      </c>
      <c r="B64" s="919"/>
      <c r="C64" s="919"/>
      <c r="D64" s="382"/>
      <c r="E64" s="382"/>
      <c r="F64" s="900"/>
      <c r="G64" s="900"/>
      <c r="H64" s="902"/>
      <c r="K64" s="368"/>
    </row>
    <row r="65" spans="1:11" ht="19.5" customHeight="1" thickBot="1" x14ac:dyDescent="0.35">
      <c r="A65" s="920" t="s">
        <v>454</v>
      </c>
      <c r="B65" s="921"/>
      <c r="C65" s="921"/>
      <c r="D65" s="383"/>
      <c r="E65" s="383"/>
      <c r="F65" s="922"/>
      <c r="G65" s="922"/>
      <c r="H65" s="923"/>
      <c r="K65" s="368"/>
    </row>
    <row r="66" spans="1:11" ht="19.5" customHeight="1" thickTop="1" thickBot="1" x14ac:dyDescent="0.35">
      <c r="A66" s="924" t="s">
        <v>296</v>
      </c>
      <c r="B66" s="925"/>
      <c r="C66" s="925"/>
      <c r="D66" s="502">
        <f>SUM(D62:D65)</f>
        <v>0</v>
      </c>
      <c r="E66" s="502">
        <f>SUM(E62:E65)</f>
        <v>0</v>
      </c>
      <c r="F66" s="503"/>
      <c r="G66" s="503"/>
      <c r="H66" s="504"/>
      <c r="K66" s="368"/>
    </row>
    <row r="67" spans="1:11" ht="19.5" customHeight="1" thickBot="1" x14ac:dyDescent="0.35">
      <c r="A67" s="501"/>
      <c r="B67" s="527"/>
      <c r="C67" s="527"/>
      <c r="D67" s="527"/>
      <c r="E67" s="527"/>
      <c r="F67" s="527"/>
      <c r="G67" s="527"/>
      <c r="H67" s="528"/>
      <c r="K67" s="368"/>
    </row>
    <row r="68" spans="1:11" ht="33.75" customHeight="1" thickBot="1" x14ac:dyDescent="0.35">
      <c r="A68" s="153" t="s">
        <v>45</v>
      </c>
      <c r="B68" s="575" t="s">
        <v>455</v>
      </c>
      <c r="C68" s="576"/>
      <c r="D68" s="576"/>
      <c r="E68" s="576"/>
      <c r="F68" s="576"/>
      <c r="G68" s="576"/>
      <c r="H68" s="577"/>
      <c r="K68" s="368"/>
    </row>
    <row r="69" spans="1:11" ht="37.5" customHeight="1" x14ac:dyDescent="0.3">
      <c r="A69" s="374"/>
      <c r="B69" s="375"/>
      <c r="C69" s="170" t="s">
        <v>456</v>
      </c>
      <c r="D69" s="376" t="s">
        <v>441</v>
      </c>
      <c r="E69" s="376" t="s">
        <v>442</v>
      </c>
      <c r="F69" s="376" t="s">
        <v>432</v>
      </c>
      <c r="G69" s="376" t="s">
        <v>433</v>
      </c>
      <c r="H69" s="377" t="s">
        <v>434</v>
      </c>
      <c r="K69" s="368"/>
    </row>
    <row r="70" spans="1:11" ht="37.5" customHeight="1" x14ac:dyDescent="0.3">
      <c r="A70" s="378" t="s">
        <v>457</v>
      </c>
      <c r="B70" s="519"/>
      <c r="C70" s="379"/>
      <c r="D70" s="517"/>
      <c r="E70" s="517"/>
      <c r="F70" s="517"/>
      <c r="G70" s="518"/>
      <c r="H70" s="384"/>
      <c r="K70" s="368"/>
    </row>
    <row r="71" spans="1:11" ht="28.5" customHeight="1" x14ac:dyDescent="0.3">
      <c r="A71" s="907" t="s">
        <v>458</v>
      </c>
      <c r="B71" s="908"/>
      <c r="C71" s="908"/>
      <c r="D71" s="908"/>
      <c r="E71" s="908"/>
      <c r="F71" s="908"/>
      <c r="G71" s="908"/>
      <c r="H71" s="909"/>
      <c r="K71" s="368"/>
    </row>
    <row r="72" spans="1:11" ht="19.5" customHeight="1" x14ac:dyDescent="0.3">
      <c r="A72" s="378" t="s">
        <v>459</v>
      </c>
      <c r="B72" s="379"/>
      <c r="C72" s="252"/>
      <c r="D72" s="517"/>
      <c r="E72" s="517"/>
      <c r="F72" s="517"/>
      <c r="G72" s="517"/>
      <c r="H72" s="385"/>
      <c r="K72" s="368"/>
    </row>
    <row r="73" spans="1:11" ht="19.5" customHeight="1" x14ac:dyDescent="0.3">
      <c r="A73" s="378" t="s">
        <v>460</v>
      </c>
      <c r="B73" s="379"/>
      <c r="C73" s="252"/>
      <c r="D73" s="517"/>
      <c r="E73" s="517"/>
      <c r="F73" s="517"/>
      <c r="G73" s="518"/>
      <c r="H73" s="385"/>
      <c r="K73" s="368"/>
    </row>
    <row r="74" spans="1:11" ht="19.5" customHeight="1" x14ac:dyDescent="0.3">
      <c r="A74" s="378" t="s">
        <v>461</v>
      </c>
      <c r="B74" s="379"/>
      <c r="C74" s="252"/>
      <c r="D74" s="517"/>
      <c r="E74" s="517"/>
      <c r="F74" s="517"/>
      <c r="G74" s="518"/>
      <c r="H74" s="385"/>
      <c r="K74" s="368"/>
    </row>
    <row r="75" spans="1:11" ht="19.5" customHeight="1" x14ac:dyDescent="0.3">
      <c r="A75" s="378" t="s">
        <v>462</v>
      </c>
      <c r="B75" s="379"/>
      <c r="C75" s="252"/>
      <c r="D75" s="517"/>
      <c r="E75" s="517"/>
      <c r="F75" s="517"/>
      <c r="G75" s="518"/>
      <c r="H75" s="385"/>
      <c r="K75" s="368"/>
    </row>
    <row r="76" spans="1:11" ht="19.5" customHeight="1" x14ac:dyDescent="0.3">
      <c r="A76" s="378" t="s">
        <v>463</v>
      </c>
      <c r="B76" s="379"/>
      <c r="C76" s="252"/>
      <c r="D76" s="517"/>
      <c r="E76" s="517"/>
      <c r="F76" s="517"/>
      <c r="G76" s="518"/>
      <c r="H76" s="385"/>
      <c r="K76" s="368"/>
    </row>
    <row r="77" spans="1:11" ht="19.5" customHeight="1" thickBot="1" x14ac:dyDescent="0.35">
      <c r="A77" s="910" t="s">
        <v>464</v>
      </c>
      <c r="B77" s="911"/>
      <c r="C77" s="911"/>
      <c r="D77" s="911"/>
      <c r="E77" s="911"/>
      <c r="F77" s="911"/>
      <c r="G77" s="911"/>
      <c r="H77" s="912"/>
      <c r="K77" s="368"/>
    </row>
    <row r="78" spans="1:11" ht="19.5" customHeight="1" thickBot="1" x14ac:dyDescent="0.35">
      <c r="A78" s="913"/>
      <c r="B78" s="914"/>
      <c r="C78" s="914"/>
      <c r="D78" s="914"/>
      <c r="E78" s="914"/>
      <c r="F78" s="914"/>
      <c r="G78" s="914"/>
      <c r="H78" s="915"/>
      <c r="K78" s="368"/>
    </row>
    <row r="79" spans="1:11" ht="41.25" customHeight="1" thickBot="1" x14ac:dyDescent="0.35">
      <c r="A79" s="153" t="s">
        <v>46</v>
      </c>
      <c r="B79" s="575" t="s">
        <v>466</v>
      </c>
      <c r="C79" s="576"/>
      <c r="D79" s="576"/>
      <c r="E79" s="576"/>
      <c r="F79" s="576"/>
      <c r="G79" s="576"/>
      <c r="H79" s="577"/>
      <c r="K79" s="368"/>
    </row>
    <row r="80" spans="1:11" ht="19.5" customHeight="1" x14ac:dyDescent="0.3">
      <c r="A80" s="380" t="s">
        <v>465</v>
      </c>
      <c r="B80" s="894" t="s">
        <v>456</v>
      </c>
      <c r="C80" s="581"/>
      <c r="D80" s="581"/>
      <c r="E80" s="582"/>
      <c r="F80" s="581" t="s">
        <v>434</v>
      </c>
      <c r="G80" s="581"/>
      <c r="H80" s="895"/>
      <c r="K80" s="368"/>
    </row>
    <row r="81" spans="1:11" ht="19.5" customHeight="1" x14ac:dyDescent="0.3">
      <c r="A81" s="386"/>
      <c r="B81" s="899"/>
      <c r="C81" s="900"/>
      <c r="D81" s="900"/>
      <c r="E81" s="901"/>
      <c r="F81" s="900"/>
      <c r="G81" s="900"/>
      <c r="H81" s="902"/>
      <c r="K81" s="368"/>
    </row>
    <row r="82" spans="1:11" ht="19.5" customHeight="1" x14ac:dyDescent="0.3">
      <c r="A82" s="386"/>
      <c r="B82" s="899"/>
      <c r="C82" s="900"/>
      <c r="D82" s="900"/>
      <c r="E82" s="901"/>
      <c r="F82" s="900"/>
      <c r="G82" s="900"/>
      <c r="H82" s="902"/>
      <c r="K82" s="368"/>
    </row>
    <row r="83" spans="1:11" ht="19.5" customHeight="1" x14ac:dyDescent="0.3">
      <c r="A83" s="386"/>
      <c r="B83" s="899"/>
      <c r="C83" s="900"/>
      <c r="D83" s="900"/>
      <c r="E83" s="901"/>
      <c r="F83" s="900"/>
      <c r="G83" s="900"/>
      <c r="H83" s="902"/>
      <c r="K83" s="368"/>
    </row>
    <row r="84" spans="1:11" ht="19.5" customHeight="1" x14ac:dyDescent="0.3">
      <c r="A84" s="386"/>
      <c r="B84" s="899"/>
      <c r="C84" s="900"/>
      <c r="D84" s="900"/>
      <c r="E84" s="901"/>
      <c r="F84" s="900"/>
      <c r="G84" s="900"/>
      <c r="H84" s="902"/>
      <c r="K84" s="368"/>
    </row>
    <row r="85" spans="1:11" ht="19.5" customHeight="1" x14ac:dyDescent="0.3">
      <c r="A85" s="387"/>
      <c r="B85" s="899"/>
      <c r="C85" s="900"/>
      <c r="D85" s="900"/>
      <c r="E85" s="901"/>
      <c r="F85" s="900"/>
      <c r="G85" s="900"/>
      <c r="H85" s="902"/>
      <c r="K85" s="368"/>
    </row>
    <row r="86" spans="1:11" ht="19.5" customHeight="1" thickBot="1" x14ac:dyDescent="0.35">
      <c r="A86" s="500"/>
      <c r="B86" s="905"/>
      <c r="C86" s="903"/>
      <c r="D86" s="903"/>
      <c r="E86" s="906"/>
      <c r="F86" s="903"/>
      <c r="G86" s="903"/>
      <c r="H86" s="904"/>
      <c r="K86" s="368"/>
    </row>
    <row r="87" spans="1:11" ht="19.5" customHeight="1" thickBot="1" x14ac:dyDescent="0.35">
      <c r="A87" s="896"/>
      <c r="B87" s="897"/>
      <c r="C87" s="897"/>
      <c r="D87" s="897"/>
      <c r="E87" s="897"/>
      <c r="F87" s="897"/>
      <c r="G87" s="897"/>
      <c r="H87" s="898"/>
      <c r="K87" s="368"/>
    </row>
    <row r="88" spans="1:11" ht="49.5" customHeight="1" thickBot="1" x14ac:dyDescent="0.35">
      <c r="A88" s="153" t="s">
        <v>47</v>
      </c>
      <c r="B88" s="575" t="s">
        <v>1418</v>
      </c>
      <c r="C88" s="576"/>
      <c r="D88" s="576"/>
      <c r="E88" s="576"/>
      <c r="F88" s="576"/>
      <c r="G88" s="576"/>
      <c r="H88" s="577"/>
      <c r="K88" s="368"/>
    </row>
    <row r="89" spans="1:11" ht="37.5" customHeight="1" x14ac:dyDescent="0.3">
      <c r="A89" s="884" t="s">
        <v>467</v>
      </c>
      <c r="B89" s="885"/>
      <c r="C89" s="891"/>
      <c r="D89" s="892"/>
      <c r="E89" s="892"/>
      <c r="F89" s="892"/>
      <c r="G89" s="892"/>
      <c r="H89" s="893"/>
      <c r="K89" s="368"/>
    </row>
    <row r="90" spans="1:11" ht="30.75" customHeight="1" thickBot="1" x14ac:dyDescent="0.35">
      <c r="A90" s="886" t="s">
        <v>446</v>
      </c>
      <c r="B90" s="887"/>
      <c r="C90" s="888"/>
      <c r="D90" s="889"/>
      <c r="E90" s="889"/>
      <c r="F90" s="889"/>
      <c r="G90" s="889"/>
      <c r="H90" s="890"/>
      <c r="K90" s="368"/>
    </row>
    <row r="91" spans="1:11" ht="19.5" customHeight="1" x14ac:dyDescent="0.3">
      <c r="A91" s="381"/>
      <c r="B91" s="381"/>
      <c r="C91" s="381"/>
      <c r="D91" s="381"/>
      <c r="E91" s="381"/>
      <c r="F91" s="381"/>
      <c r="G91" s="381"/>
      <c r="H91" s="381"/>
      <c r="K91" s="368"/>
    </row>
    <row r="92" spans="1:11" ht="14.4" x14ac:dyDescent="0.3">
      <c r="A92" s="369"/>
      <c r="B92" s="369"/>
      <c r="C92" s="369"/>
      <c r="D92" s="369"/>
      <c r="E92" s="369"/>
      <c r="F92" s="369"/>
      <c r="G92" s="369"/>
      <c r="H92" s="369"/>
      <c r="K92" s="368"/>
    </row>
    <row r="93" spans="1:11" ht="14.4" x14ac:dyDescent="0.3">
      <c r="A93" s="369"/>
      <c r="B93" s="369"/>
      <c r="C93" s="369"/>
      <c r="D93" s="369"/>
      <c r="E93" s="369"/>
      <c r="F93" s="369"/>
      <c r="G93" s="369"/>
      <c r="H93" s="369"/>
      <c r="K93" s="368"/>
    </row>
    <row r="94" spans="1:11" ht="14.4" x14ac:dyDescent="0.3">
      <c r="A94" s="369"/>
      <c r="B94" s="369"/>
      <c r="C94" s="369"/>
      <c r="D94" s="369"/>
      <c r="E94" s="369"/>
      <c r="F94" s="369"/>
      <c r="G94" s="369"/>
      <c r="H94" s="369"/>
      <c r="K94" s="368"/>
    </row>
    <row r="95" spans="1:11" ht="14.4" x14ac:dyDescent="0.3">
      <c r="A95" s="369"/>
      <c r="B95" s="369"/>
      <c r="C95" s="369"/>
      <c r="D95" s="369"/>
      <c r="E95" s="369"/>
      <c r="F95" s="369"/>
      <c r="G95" s="369"/>
      <c r="H95" s="369"/>
      <c r="K95" s="368"/>
    </row>
    <row r="96" spans="1:11" ht="14.4" x14ac:dyDescent="0.3">
      <c r="A96" s="369"/>
      <c r="B96" s="369"/>
      <c r="C96" s="369"/>
      <c r="D96" s="369"/>
      <c r="E96" s="369"/>
      <c r="F96" s="369"/>
      <c r="G96" s="369"/>
      <c r="H96" s="369"/>
      <c r="K96" s="368"/>
    </row>
    <row r="97" spans="1:11" ht="14.4" x14ac:dyDescent="0.3">
      <c r="A97" s="369"/>
      <c r="B97" s="369"/>
      <c r="C97" s="369"/>
      <c r="D97" s="369"/>
      <c r="E97" s="369"/>
      <c r="F97" s="369"/>
      <c r="G97" s="369"/>
      <c r="H97" s="369"/>
      <c r="K97" s="368"/>
    </row>
    <row r="98" spans="1:11" ht="14.4" x14ac:dyDescent="0.3">
      <c r="A98" s="369"/>
      <c r="B98" s="369"/>
      <c r="C98" s="369"/>
      <c r="D98" s="369"/>
      <c r="E98" s="369"/>
      <c r="F98" s="369"/>
      <c r="G98" s="369"/>
      <c r="H98" s="369"/>
      <c r="K98" s="368"/>
    </row>
    <row r="99" spans="1:11" ht="14.4" x14ac:dyDescent="0.3">
      <c r="A99" s="369"/>
      <c r="B99" s="369"/>
      <c r="C99" s="369"/>
      <c r="D99" s="369"/>
      <c r="E99" s="369"/>
      <c r="F99" s="369"/>
      <c r="G99" s="369"/>
      <c r="H99" s="369"/>
      <c r="K99" s="368"/>
    </row>
    <row r="100" spans="1:11" ht="14.4" x14ac:dyDescent="0.3">
      <c r="A100" s="369"/>
      <c r="B100" s="369"/>
      <c r="C100" s="369"/>
      <c r="D100" s="369"/>
      <c r="E100" s="369"/>
      <c r="F100" s="369"/>
      <c r="G100" s="369"/>
      <c r="H100" s="369"/>
      <c r="K100" s="368"/>
    </row>
    <row r="101" spans="1:11" ht="14.4" x14ac:dyDescent="0.3">
      <c r="A101" s="369"/>
      <c r="B101" s="369"/>
      <c r="C101" s="369"/>
      <c r="D101" s="369"/>
      <c r="E101" s="369"/>
      <c r="F101" s="369"/>
      <c r="G101" s="369"/>
      <c r="H101" s="369"/>
      <c r="K101" s="368"/>
    </row>
    <row r="102" spans="1:11" ht="14.4" x14ac:dyDescent="0.3">
      <c r="A102" s="369"/>
      <c r="B102" s="369"/>
      <c r="C102" s="369"/>
      <c r="D102" s="369"/>
      <c r="E102" s="369"/>
      <c r="F102" s="369"/>
      <c r="G102" s="369"/>
      <c r="H102" s="369"/>
      <c r="K102" s="368"/>
    </row>
    <row r="103" spans="1:11" ht="14.4" x14ac:dyDescent="0.3">
      <c r="A103" s="369"/>
      <c r="B103" s="369"/>
      <c r="C103" s="369"/>
      <c r="D103" s="369"/>
      <c r="E103" s="369"/>
      <c r="F103" s="369"/>
      <c r="G103" s="369"/>
      <c r="H103" s="369"/>
      <c r="K103" s="368"/>
    </row>
    <row r="104" spans="1:11" ht="14.4" x14ac:dyDescent="0.3">
      <c r="A104" s="369"/>
      <c r="B104" s="369"/>
      <c r="C104" s="369"/>
      <c r="D104" s="369"/>
      <c r="E104" s="369"/>
      <c r="F104" s="369"/>
      <c r="G104" s="369"/>
      <c r="H104" s="369"/>
      <c r="K104" s="368"/>
    </row>
    <row r="105" spans="1:11" ht="14.4" x14ac:dyDescent="0.3">
      <c r="A105" s="369"/>
      <c r="B105" s="369"/>
      <c r="C105" s="369"/>
      <c r="D105" s="369"/>
      <c r="E105" s="369"/>
      <c r="F105" s="369"/>
      <c r="G105" s="369"/>
      <c r="H105" s="369"/>
      <c r="K105" s="368"/>
    </row>
    <row r="106" spans="1:11" ht="14.4" x14ac:dyDescent="0.3">
      <c r="A106" s="369"/>
      <c r="B106" s="369"/>
      <c r="C106" s="369"/>
      <c r="D106" s="369"/>
      <c r="E106" s="369"/>
      <c r="F106" s="369"/>
      <c r="G106" s="369"/>
      <c r="H106" s="369"/>
      <c r="K106" s="368"/>
    </row>
    <row r="107" spans="1:11" ht="14.4" x14ac:dyDescent="0.3">
      <c r="A107" s="369"/>
      <c r="B107" s="369"/>
      <c r="C107" s="369"/>
      <c r="D107" s="369"/>
      <c r="E107" s="369"/>
      <c r="F107" s="369"/>
      <c r="G107" s="369"/>
      <c r="H107" s="369"/>
      <c r="K107" s="368"/>
    </row>
    <row r="108" spans="1:11" ht="14.4" x14ac:dyDescent="0.3">
      <c r="A108" s="369"/>
      <c r="B108" s="369"/>
      <c r="C108" s="369"/>
      <c r="D108" s="369"/>
      <c r="E108" s="369"/>
      <c r="F108" s="369"/>
      <c r="G108" s="369"/>
      <c r="H108" s="369"/>
      <c r="K108" s="368"/>
    </row>
    <row r="109" spans="1:11" ht="14.4" x14ac:dyDescent="0.3">
      <c r="A109" s="369"/>
      <c r="B109" s="369"/>
      <c r="C109" s="369"/>
      <c r="D109" s="369"/>
      <c r="E109" s="369"/>
      <c r="F109" s="369"/>
      <c r="G109" s="369"/>
      <c r="H109" s="369"/>
      <c r="K109" s="368"/>
    </row>
    <row r="110" spans="1:11" ht="14.4" x14ac:dyDescent="0.3">
      <c r="A110" s="369"/>
      <c r="B110" s="369"/>
      <c r="C110" s="369"/>
      <c r="D110" s="369"/>
      <c r="E110" s="369"/>
      <c r="F110" s="369"/>
      <c r="G110" s="369"/>
      <c r="H110" s="369"/>
      <c r="K110" s="368"/>
    </row>
    <row r="111" spans="1:11" ht="14.4" x14ac:dyDescent="0.3">
      <c r="A111" s="369"/>
      <c r="B111" s="369"/>
      <c r="C111" s="369"/>
      <c r="D111" s="369"/>
      <c r="E111" s="369"/>
      <c r="F111" s="369"/>
      <c r="G111" s="369"/>
      <c r="H111" s="369"/>
      <c r="K111" s="368"/>
    </row>
    <row r="112" spans="1:11" ht="14.4" x14ac:dyDescent="0.3">
      <c r="A112" s="369"/>
      <c r="B112" s="369"/>
      <c r="C112" s="369"/>
      <c r="D112" s="369"/>
      <c r="E112" s="369"/>
      <c r="F112" s="369"/>
      <c r="G112" s="369"/>
      <c r="H112" s="369"/>
      <c r="K112" s="368"/>
    </row>
    <row r="113" spans="1:11" ht="14.4" x14ac:dyDescent="0.3">
      <c r="A113" s="369"/>
      <c r="B113" s="369"/>
      <c r="C113" s="369"/>
      <c r="D113" s="369"/>
      <c r="E113" s="369"/>
      <c r="F113" s="369"/>
      <c r="G113" s="369"/>
      <c r="H113" s="369"/>
      <c r="K113" s="368"/>
    </row>
    <row r="114" spans="1:11" ht="14.4" x14ac:dyDescent="0.3">
      <c r="A114" s="369"/>
      <c r="B114" s="369"/>
      <c r="C114" s="369"/>
      <c r="D114" s="369"/>
      <c r="E114" s="369"/>
      <c r="F114" s="369"/>
      <c r="G114" s="369"/>
      <c r="H114" s="369"/>
      <c r="K114" s="368"/>
    </row>
    <row r="115" spans="1:11" ht="14.4" x14ac:dyDescent="0.3">
      <c r="A115" s="369"/>
      <c r="B115" s="369"/>
      <c r="C115" s="369"/>
      <c r="D115" s="369"/>
      <c r="E115" s="369"/>
      <c r="F115" s="369"/>
      <c r="G115" s="369"/>
      <c r="H115" s="369"/>
      <c r="K115" s="368"/>
    </row>
    <row r="116" spans="1:11" ht="14.4" x14ac:dyDescent="0.3">
      <c r="A116" s="369"/>
      <c r="B116" s="369"/>
      <c r="C116" s="369"/>
      <c r="D116" s="369"/>
      <c r="E116" s="369"/>
      <c r="F116" s="369"/>
      <c r="G116" s="369"/>
      <c r="H116" s="369"/>
      <c r="K116" s="368"/>
    </row>
    <row r="117" spans="1:11" ht="14.4" x14ac:dyDescent="0.3">
      <c r="A117" s="369"/>
      <c r="B117" s="369"/>
      <c r="C117" s="369"/>
      <c r="D117" s="369"/>
      <c r="E117" s="369"/>
      <c r="F117" s="369"/>
      <c r="G117" s="369"/>
      <c r="H117" s="369"/>
      <c r="K117" s="368"/>
    </row>
    <row r="118" spans="1:11" ht="14.4" x14ac:dyDescent="0.3">
      <c r="A118" s="369"/>
      <c r="B118" s="369"/>
      <c r="C118" s="369"/>
      <c r="D118" s="369"/>
      <c r="E118" s="369"/>
      <c r="F118" s="369"/>
      <c r="G118" s="369"/>
      <c r="H118" s="369"/>
      <c r="K118" s="368"/>
    </row>
    <row r="119" spans="1:11" ht="14.4" x14ac:dyDescent="0.3">
      <c r="A119" s="369"/>
      <c r="B119" s="369"/>
      <c r="C119" s="369"/>
      <c r="D119" s="369"/>
      <c r="E119" s="369"/>
      <c r="F119" s="369"/>
      <c r="G119" s="369"/>
      <c r="H119" s="369"/>
      <c r="K119" s="368"/>
    </row>
    <row r="120" spans="1:11" ht="14.4" x14ac:dyDescent="0.3">
      <c r="A120" s="369"/>
      <c r="B120" s="369"/>
      <c r="C120" s="369"/>
      <c r="D120" s="369"/>
      <c r="E120" s="369"/>
      <c r="F120" s="369"/>
      <c r="G120" s="369"/>
      <c r="H120" s="369"/>
      <c r="K120" s="368"/>
    </row>
    <row r="121" spans="1:11" ht="14.4" x14ac:dyDescent="0.3">
      <c r="A121" s="369"/>
      <c r="B121" s="369"/>
      <c r="C121" s="369"/>
      <c r="D121" s="369"/>
      <c r="E121" s="369"/>
      <c r="F121" s="369"/>
      <c r="G121" s="369"/>
      <c r="H121" s="369"/>
      <c r="K121" s="368"/>
    </row>
    <row r="122" spans="1:11" ht="14.4" x14ac:dyDescent="0.3">
      <c r="A122" s="369"/>
      <c r="B122" s="369"/>
      <c r="C122" s="369"/>
      <c r="D122" s="369"/>
      <c r="E122" s="369"/>
      <c r="F122" s="369"/>
      <c r="G122" s="369"/>
      <c r="H122" s="369"/>
      <c r="K122" s="368"/>
    </row>
    <row r="123" spans="1:11" ht="14.4" x14ac:dyDescent="0.3">
      <c r="A123" s="369"/>
      <c r="B123" s="369"/>
      <c r="C123" s="369"/>
      <c r="D123" s="369"/>
      <c r="E123" s="369"/>
      <c r="F123" s="369"/>
      <c r="G123" s="369"/>
      <c r="H123" s="369"/>
      <c r="K123" s="368"/>
    </row>
    <row r="124" spans="1:11" ht="14.4" x14ac:dyDescent="0.3">
      <c r="A124" s="369"/>
      <c r="B124" s="369"/>
      <c r="C124" s="369"/>
      <c r="D124" s="369"/>
      <c r="E124" s="369"/>
      <c r="F124" s="369"/>
      <c r="G124" s="369"/>
      <c r="H124" s="369"/>
      <c r="K124" s="368"/>
    </row>
    <row r="125" spans="1:11" ht="14.4" x14ac:dyDescent="0.3">
      <c r="A125" s="369"/>
      <c r="B125" s="369"/>
      <c r="C125" s="369"/>
      <c r="D125" s="369"/>
      <c r="E125" s="369"/>
      <c r="F125" s="369"/>
      <c r="G125" s="369"/>
      <c r="H125" s="369"/>
      <c r="K125" s="368"/>
    </row>
    <row r="126" spans="1:11" ht="14.4" x14ac:dyDescent="0.3">
      <c r="A126" s="369"/>
      <c r="B126" s="369"/>
      <c r="C126" s="369"/>
      <c r="D126" s="369"/>
      <c r="E126" s="369"/>
      <c r="F126" s="369"/>
      <c r="G126" s="369"/>
      <c r="H126" s="369"/>
      <c r="K126" s="368"/>
    </row>
    <row r="127" spans="1:11" ht="14.4" x14ac:dyDescent="0.3">
      <c r="A127" s="369"/>
      <c r="B127" s="369"/>
      <c r="C127" s="369"/>
      <c r="D127" s="369"/>
      <c r="E127" s="369"/>
      <c r="F127" s="369"/>
      <c r="G127" s="369"/>
      <c r="H127" s="369"/>
      <c r="K127" s="368"/>
    </row>
    <row r="128" spans="1:11" ht="14.4" x14ac:dyDescent="0.3">
      <c r="A128" s="369"/>
      <c r="B128" s="369"/>
      <c r="C128" s="369"/>
      <c r="D128" s="369"/>
      <c r="E128" s="369"/>
      <c r="F128" s="369"/>
      <c r="G128" s="369"/>
      <c r="H128" s="369"/>
      <c r="K128" s="368"/>
    </row>
    <row r="129" spans="1:11" ht="14.4" x14ac:dyDescent="0.3">
      <c r="A129" s="369"/>
      <c r="B129" s="369"/>
      <c r="C129" s="369"/>
      <c r="D129" s="369"/>
      <c r="E129" s="369"/>
      <c r="F129" s="369"/>
      <c r="G129" s="369"/>
      <c r="H129" s="369"/>
      <c r="K129" s="368"/>
    </row>
    <row r="130" spans="1:11" ht="14.4" x14ac:dyDescent="0.3">
      <c r="A130" s="369"/>
      <c r="B130" s="369"/>
      <c r="C130" s="369"/>
      <c r="D130" s="369"/>
      <c r="E130" s="369"/>
      <c r="F130" s="369"/>
      <c r="G130" s="369"/>
      <c r="H130" s="369"/>
      <c r="K130" s="368"/>
    </row>
    <row r="131" spans="1:11" ht="14.4" x14ac:dyDescent="0.3">
      <c r="A131" s="369"/>
      <c r="B131" s="369"/>
      <c r="C131" s="369"/>
      <c r="D131" s="369"/>
      <c r="E131" s="369"/>
      <c r="F131" s="369"/>
      <c r="G131" s="369"/>
      <c r="H131" s="369"/>
      <c r="K131" s="368"/>
    </row>
    <row r="132" spans="1:11" ht="14.4" x14ac:dyDescent="0.3">
      <c r="A132" s="369"/>
      <c r="B132" s="369"/>
      <c r="C132" s="369"/>
      <c r="D132" s="369"/>
      <c r="E132" s="369"/>
      <c r="F132" s="369"/>
      <c r="G132" s="369"/>
      <c r="H132" s="369"/>
      <c r="K132" s="368"/>
    </row>
    <row r="133" spans="1:11" ht="14.4" x14ac:dyDescent="0.3">
      <c r="A133" s="369"/>
      <c r="B133" s="369"/>
      <c r="C133" s="369"/>
      <c r="D133" s="369"/>
      <c r="E133" s="369"/>
      <c r="F133" s="369"/>
      <c r="G133" s="369"/>
      <c r="H133" s="369"/>
      <c r="K133" s="368"/>
    </row>
    <row r="134" spans="1:11" ht="14.4" x14ac:dyDescent="0.3">
      <c r="A134" s="369"/>
      <c r="B134" s="369"/>
      <c r="C134" s="369"/>
      <c r="D134" s="369"/>
      <c r="E134" s="369"/>
      <c r="F134" s="369"/>
      <c r="G134" s="369"/>
      <c r="H134" s="369"/>
      <c r="K134" s="368"/>
    </row>
    <row r="135" spans="1:11" ht="14.4" x14ac:dyDescent="0.3">
      <c r="A135" s="369"/>
      <c r="B135" s="369"/>
      <c r="C135" s="369"/>
      <c r="D135" s="369"/>
      <c r="E135" s="369"/>
      <c r="F135" s="369"/>
      <c r="G135" s="369"/>
      <c r="H135" s="369"/>
      <c r="K135" s="368"/>
    </row>
    <row r="136" spans="1:11" ht="14.4" x14ac:dyDescent="0.3">
      <c r="A136" s="369"/>
      <c r="B136" s="369"/>
      <c r="C136" s="369"/>
      <c r="D136" s="369"/>
      <c r="E136" s="369"/>
      <c r="F136" s="369"/>
      <c r="G136" s="369"/>
      <c r="H136" s="369"/>
      <c r="K136" s="368"/>
    </row>
    <row r="137" spans="1:11" ht="14.4" x14ac:dyDescent="0.3">
      <c r="A137" s="369"/>
      <c r="B137" s="369"/>
      <c r="C137" s="369"/>
      <c r="D137" s="369"/>
      <c r="E137" s="369"/>
      <c r="F137" s="369"/>
      <c r="G137" s="369"/>
      <c r="H137" s="369"/>
      <c r="K137" s="368"/>
    </row>
    <row r="138" spans="1:11" ht="14.4" x14ac:dyDescent="0.3">
      <c r="A138" s="369"/>
      <c r="B138" s="369"/>
      <c r="C138" s="369"/>
      <c r="D138" s="369"/>
      <c r="E138" s="369"/>
      <c r="F138" s="369"/>
      <c r="G138" s="369"/>
      <c r="H138" s="369"/>
      <c r="K138" s="368"/>
    </row>
    <row r="139" spans="1:11" ht="14.4" x14ac:dyDescent="0.3">
      <c r="A139" s="369"/>
      <c r="B139" s="369"/>
      <c r="C139" s="369"/>
      <c r="D139" s="369"/>
      <c r="E139" s="369"/>
      <c r="F139" s="369"/>
      <c r="G139" s="369"/>
      <c r="H139" s="369"/>
      <c r="K139" s="368"/>
    </row>
    <row r="140" spans="1:11" ht="14.4" x14ac:dyDescent="0.3">
      <c r="A140" s="369"/>
      <c r="B140" s="369"/>
      <c r="C140" s="369"/>
      <c r="D140" s="369"/>
      <c r="E140" s="369"/>
      <c r="F140" s="369"/>
      <c r="G140" s="369"/>
      <c r="H140" s="369"/>
      <c r="K140" s="368"/>
    </row>
    <row r="141" spans="1:11" ht="14.4" x14ac:dyDescent="0.3">
      <c r="A141" s="369"/>
      <c r="B141" s="369"/>
      <c r="C141" s="369"/>
      <c r="D141" s="369"/>
      <c r="E141" s="369"/>
      <c r="F141" s="369"/>
      <c r="G141" s="369"/>
      <c r="H141" s="369"/>
      <c r="K141" s="368"/>
    </row>
    <row r="142" spans="1:11" ht="14.4" x14ac:dyDescent="0.3">
      <c r="A142" s="369"/>
      <c r="B142" s="369"/>
      <c r="C142" s="369"/>
      <c r="D142" s="369"/>
      <c r="E142" s="369"/>
      <c r="F142" s="369"/>
      <c r="G142" s="369"/>
      <c r="H142" s="369"/>
      <c r="K142" s="368"/>
    </row>
    <row r="143" spans="1:11" ht="14.4" x14ac:dyDescent="0.3">
      <c r="A143" s="369"/>
      <c r="B143" s="369"/>
      <c r="C143" s="369"/>
      <c r="D143" s="369"/>
      <c r="E143" s="369"/>
      <c r="F143" s="369"/>
      <c r="G143" s="369"/>
      <c r="H143" s="369"/>
      <c r="K143" s="368"/>
    </row>
    <row r="144" spans="1:11" ht="14.4" x14ac:dyDescent="0.3">
      <c r="A144" s="369"/>
      <c r="B144" s="369"/>
      <c r="C144" s="369"/>
      <c r="D144" s="369"/>
      <c r="E144" s="369"/>
      <c r="F144" s="369"/>
      <c r="G144" s="369"/>
      <c r="H144" s="369"/>
      <c r="K144" s="368"/>
    </row>
    <row r="145" spans="1:11" ht="14.4" x14ac:dyDescent="0.3">
      <c r="A145" s="369"/>
      <c r="B145" s="369"/>
      <c r="C145" s="369"/>
      <c r="D145" s="369"/>
      <c r="E145" s="369"/>
      <c r="F145" s="369"/>
      <c r="G145" s="369"/>
      <c r="H145" s="369"/>
      <c r="K145" s="368"/>
    </row>
    <row r="146" spans="1:11" ht="14.4" x14ac:dyDescent="0.3">
      <c r="A146" s="369"/>
      <c r="B146" s="369"/>
      <c r="C146" s="369"/>
      <c r="D146" s="369"/>
      <c r="E146" s="369"/>
      <c r="F146" s="369"/>
      <c r="G146" s="369"/>
      <c r="H146" s="369"/>
      <c r="K146" s="368"/>
    </row>
    <row r="147" spans="1:11" ht="14.4" x14ac:dyDescent="0.3">
      <c r="A147" s="369"/>
      <c r="B147" s="369"/>
      <c r="C147" s="369"/>
      <c r="D147" s="369"/>
      <c r="E147" s="369"/>
      <c r="F147" s="369"/>
      <c r="G147" s="369"/>
      <c r="H147" s="369"/>
      <c r="K147" s="368"/>
    </row>
    <row r="148" spans="1:11" ht="14.4" x14ac:dyDescent="0.3">
      <c r="A148" s="369"/>
      <c r="B148" s="369"/>
      <c r="C148" s="369"/>
      <c r="D148" s="369"/>
      <c r="E148" s="369"/>
      <c r="F148" s="369"/>
      <c r="G148" s="369"/>
      <c r="H148" s="369"/>
      <c r="K148" s="368"/>
    </row>
    <row r="149" spans="1:11" ht="14.4" x14ac:dyDescent="0.3">
      <c r="A149" s="369"/>
      <c r="B149" s="369"/>
      <c r="C149" s="369"/>
      <c r="D149" s="369"/>
      <c r="E149" s="369"/>
      <c r="F149" s="369"/>
      <c r="G149" s="369"/>
      <c r="H149" s="369"/>
      <c r="K149" s="368"/>
    </row>
    <row r="150" spans="1:11" ht="14.4" x14ac:dyDescent="0.3">
      <c r="A150" s="369"/>
      <c r="B150" s="369"/>
      <c r="C150" s="369"/>
      <c r="D150" s="369"/>
      <c r="E150" s="369"/>
      <c r="F150" s="369"/>
      <c r="G150" s="369"/>
      <c r="H150" s="369"/>
      <c r="K150" s="368"/>
    </row>
    <row r="151" spans="1:11" ht="14.4" x14ac:dyDescent="0.3">
      <c r="A151" s="369"/>
      <c r="B151" s="369"/>
      <c r="C151" s="369"/>
      <c r="D151" s="369"/>
      <c r="E151" s="369"/>
      <c r="F151" s="369"/>
      <c r="G151" s="369"/>
      <c r="H151" s="369"/>
      <c r="K151" s="368"/>
    </row>
    <row r="152" spans="1:11" ht="14.4" x14ac:dyDescent="0.3">
      <c r="A152" s="369"/>
      <c r="B152" s="369"/>
      <c r="C152" s="369"/>
      <c r="D152" s="369"/>
      <c r="E152" s="369"/>
      <c r="F152" s="369"/>
      <c r="G152" s="369"/>
      <c r="H152" s="369"/>
      <c r="K152" s="368"/>
    </row>
    <row r="153" spans="1:11" ht="14.4" x14ac:dyDescent="0.3">
      <c r="A153" s="369"/>
      <c r="B153" s="369"/>
      <c r="C153" s="369"/>
      <c r="D153" s="369"/>
      <c r="E153" s="369"/>
      <c r="F153" s="369"/>
      <c r="G153" s="369"/>
      <c r="H153" s="369"/>
      <c r="K153" s="368"/>
    </row>
    <row r="154" spans="1:11" ht="14.4" x14ac:dyDescent="0.3">
      <c r="A154" s="369"/>
      <c r="B154" s="369"/>
      <c r="C154" s="369"/>
      <c r="D154" s="369"/>
      <c r="E154" s="369"/>
      <c r="F154" s="369"/>
      <c r="G154" s="369"/>
      <c r="H154" s="369"/>
      <c r="K154" s="368"/>
    </row>
    <row r="155" spans="1:11" ht="14.4" x14ac:dyDescent="0.3">
      <c r="A155" s="369"/>
      <c r="B155" s="369"/>
      <c r="C155" s="369"/>
      <c r="D155" s="369"/>
      <c r="E155" s="369"/>
      <c r="F155" s="369"/>
      <c r="G155" s="369"/>
      <c r="H155" s="369"/>
      <c r="K155" s="368"/>
    </row>
    <row r="156" spans="1:11" ht="14.4" x14ac:dyDescent="0.3">
      <c r="A156" s="369"/>
      <c r="B156" s="369"/>
      <c r="C156" s="369"/>
      <c r="D156" s="369"/>
      <c r="E156" s="369"/>
      <c r="F156" s="369"/>
      <c r="G156" s="369"/>
      <c r="H156" s="369"/>
      <c r="K156" s="368"/>
    </row>
    <row r="157" spans="1:11" ht="14.4" x14ac:dyDescent="0.3">
      <c r="A157" s="369"/>
      <c r="B157" s="369"/>
      <c r="C157" s="369"/>
      <c r="D157" s="369"/>
      <c r="E157" s="369"/>
      <c r="F157" s="369"/>
      <c r="G157" s="369"/>
      <c r="H157" s="369"/>
      <c r="K157" s="368"/>
    </row>
    <row r="158" spans="1:11" ht="14.4" x14ac:dyDescent="0.3">
      <c r="A158" s="369"/>
      <c r="B158" s="369"/>
      <c r="C158" s="369"/>
      <c r="D158" s="369"/>
      <c r="E158" s="369"/>
      <c r="F158" s="369"/>
      <c r="G158" s="369"/>
      <c r="H158" s="369"/>
      <c r="K158" s="368"/>
    </row>
    <row r="159" spans="1:11" ht="14.4" x14ac:dyDescent="0.3">
      <c r="A159" s="369"/>
      <c r="B159" s="369"/>
      <c r="C159" s="369"/>
      <c r="D159" s="369"/>
      <c r="E159" s="369"/>
      <c r="F159" s="369"/>
      <c r="G159" s="369"/>
      <c r="H159" s="369"/>
      <c r="K159" s="368"/>
    </row>
    <row r="160" spans="1:11" ht="14.4" x14ac:dyDescent="0.3">
      <c r="A160" s="369"/>
      <c r="B160" s="369"/>
      <c r="C160" s="369"/>
      <c r="D160" s="369"/>
      <c r="E160" s="369"/>
      <c r="F160" s="369"/>
      <c r="G160" s="369"/>
      <c r="H160" s="369"/>
      <c r="K160" s="368"/>
    </row>
    <row r="161" spans="1:11" ht="14.4" x14ac:dyDescent="0.3">
      <c r="A161" s="369"/>
      <c r="B161" s="369"/>
      <c r="C161" s="369"/>
      <c r="D161" s="369"/>
      <c r="E161" s="369"/>
      <c r="F161" s="369"/>
      <c r="G161" s="369"/>
      <c r="H161" s="369"/>
      <c r="K161" s="368"/>
    </row>
    <row r="162" spans="1:11" ht="14.4" x14ac:dyDescent="0.3">
      <c r="A162" s="369"/>
      <c r="B162" s="369"/>
      <c r="C162" s="369"/>
      <c r="D162" s="369"/>
      <c r="E162" s="369"/>
      <c r="F162" s="369"/>
      <c r="G162" s="369"/>
      <c r="H162" s="369"/>
      <c r="K162" s="368"/>
    </row>
    <row r="163" spans="1:11" ht="14.4" x14ac:dyDescent="0.3">
      <c r="A163" s="369"/>
      <c r="B163" s="369"/>
      <c r="C163" s="369"/>
      <c r="D163" s="369"/>
      <c r="E163" s="369"/>
      <c r="F163" s="369"/>
      <c r="G163" s="369"/>
      <c r="H163" s="369"/>
      <c r="K163" s="368"/>
    </row>
    <row r="164" spans="1:11" ht="14.4" x14ac:dyDescent="0.3">
      <c r="A164" s="369"/>
      <c r="B164" s="369"/>
      <c r="C164" s="369"/>
      <c r="D164" s="369"/>
      <c r="E164" s="369"/>
      <c r="F164" s="369"/>
      <c r="G164" s="369"/>
      <c r="H164" s="369"/>
      <c r="K164" s="368"/>
    </row>
    <row r="165" spans="1:11" ht="14.4" x14ac:dyDescent="0.3">
      <c r="A165" s="369"/>
      <c r="B165" s="369"/>
      <c r="C165" s="369"/>
      <c r="D165" s="369"/>
      <c r="E165" s="369"/>
      <c r="F165" s="369"/>
      <c r="G165" s="369"/>
      <c r="H165" s="369"/>
      <c r="K165" s="368"/>
    </row>
    <row r="166" spans="1:11" ht="14.4" x14ac:dyDescent="0.3">
      <c r="A166" s="369"/>
      <c r="B166" s="369"/>
      <c r="C166" s="369"/>
      <c r="D166" s="369"/>
      <c r="E166" s="369"/>
      <c r="F166" s="369"/>
      <c r="G166" s="369"/>
      <c r="H166" s="369"/>
      <c r="K166" s="368"/>
    </row>
    <row r="167" spans="1:11" ht="14.4" x14ac:dyDescent="0.3">
      <c r="A167" s="369"/>
      <c r="B167" s="369"/>
      <c r="C167" s="369"/>
      <c r="D167" s="369"/>
      <c r="E167" s="369"/>
      <c r="F167" s="369"/>
      <c r="G167" s="369"/>
      <c r="H167" s="369"/>
      <c r="K167" s="368"/>
    </row>
    <row r="168" spans="1:11" ht="14.4" x14ac:dyDescent="0.3">
      <c r="A168" s="369"/>
      <c r="B168" s="369"/>
      <c r="C168" s="369"/>
      <c r="D168" s="369"/>
      <c r="E168" s="369"/>
      <c r="F168" s="369"/>
      <c r="G168" s="369"/>
      <c r="H168" s="369"/>
      <c r="K168" s="368"/>
    </row>
    <row r="169" spans="1:11" ht="14.4" x14ac:dyDescent="0.3">
      <c r="A169" s="369"/>
      <c r="B169" s="369"/>
      <c r="C169" s="369"/>
      <c r="D169" s="369"/>
      <c r="E169" s="369"/>
      <c r="F169" s="369"/>
      <c r="G169" s="369"/>
      <c r="H169" s="369"/>
      <c r="K169" s="368"/>
    </row>
    <row r="170" spans="1:11" ht="14.4" x14ac:dyDescent="0.3">
      <c r="A170" s="369"/>
      <c r="B170" s="369"/>
      <c r="C170" s="369"/>
      <c r="D170" s="369"/>
      <c r="E170" s="369"/>
      <c r="F170" s="369"/>
      <c r="G170" s="369"/>
      <c r="H170" s="369"/>
      <c r="K170" s="368"/>
    </row>
    <row r="171" spans="1:11" ht="14.4" x14ac:dyDescent="0.3">
      <c r="A171" s="369"/>
      <c r="B171" s="369"/>
      <c r="C171" s="369"/>
      <c r="D171" s="369"/>
      <c r="E171" s="369"/>
      <c r="F171" s="369"/>
      <c r="G171" s="369"/>
      <c r="H171" s="369"/>
      <c r="K171" s="368"/>
    </row>
    <row r="172" spans="1:11" ht="14.4" x14ac:dyDescent="0.3">
      <c r="A172" s="369"/>
      <c r="B172" s="369"/>
      <c r="C172" s="369"/>
      <c r="D172" s="369"/>
      <c r="E172" s="369"/>
      <c r="F172" s="369"/>
      <c r="G172" s="369"/>
      <c r="H172" s="369"/>
      <c r="K172" s="368"/>
    </row>
    <row r="173" spans="1:11" ht="14.4" x14ac:dyDescent="0.3">
      <c r="A173" s="369"/>
      <c r="B173" s="369"/>
      <c r="C173" s="369"/>
      <c r="D173" s="369"/>
      <c r="E173" s="369"/>
      <c r="F173" s="369"/>
      <c r="G173" s="369"/>
      <c r="H173" s="369"/>
      <c r="K173" s="368"/>
    </row>
    <row r="174" spans="1:11" ht="14.4" x14ac:dyDescent="0.3">
      <c r="A174" s="369"/>
      <c r="B174" s="369"/>
      <c r="C174" s="369"/>
      <c r="D174" s="369"/>
      <c r="E174" s="369"/>
      <c r="F174" s="369"/>
      <c r="G174" s="369"/>
      <c r="H174" s="369"/>
      <c r="K174" s="368"/>
    </row>
    <row r="175" spans="1:11" ht="14.4" x14ac:dyDescent="0.3">
      <c r="A175" s="369"/>
      <c r="B175" s="369"/>
      <c r="C175" s="369"/>
      <c r="D175" s="369"/>
      <c r="E175" s="369"/>
      <c r="F175" s="369"/>
      <c r="G175" s="369"/>
      <c r="H175" s="369"/>
      <c r="K175" s="368"/>
    </row>
    <row r="176" spans="1:11" ht="14.4" x14ac:dyDescent="0.3">
      <c r="A176" s="369"/>
      <c r="B176" s="369"/>
      <c r="C176" s="369"/>
      <c r="D176" s="369"/>
      <c r="E176" s="369"/>
      <c r="F176" s="369"/>
      <c r="G176" s="369"/>
      <c r="H176" s="369"/>
      <c r="K176" s="368"/>
    </row>
    <row r="177" spans="1:11" ht="14.4" x14ac:dyDescent="0.3">
      <c r="A177" s="369"/>
      <c r="B177" s="369"/>
      <c r="C177" s="369"/>
      <c r="D177" s="369"/>
      <c r="E177" s="369"/>
      <c r="F177" s="369"/>
      <c r="G177" s="369"/>
      <c r="H177" s="369"/>
      <c r="K177" s="368"/>
    </row>
    <row r="178" spans="1:11" ht="14.4" x14ac:dyDescent="0.3">
      <c r="A178" s="369"/>
      <c r="B178" s="369"/>
      <c r="C178" s="369"/>
      <c r="D178" s="369"/>
      <c r="E178" s="369"/>
      <c r="F178" s="369"/>
      <c r="G178" s="369"/>
      <c r="H178" s="369"/>
      <c r="K178" s="368"/>
    </row>
    <row r="179" spans="1:11" ht="14.4" x14ac:dyDescent="0.3">
      <c r="A179" s="369"/>
      <c r="B179" s="369"/>
      <c r="C179" s="369"/>
      <c r="D179" s="369"/>
      <c r="E179" s="369"/>
      <c r="F179" s="369"/>
      <c r="G179" s="369"/>
      <c r="H179" s="369"/>
      <c r="K179" s="368"/>
    </row>
    <row r="180" spans="1:11" ht="14.4" x14ac:dyDescent="0.3">
      <c r="A180" s="369"/>
      <c r="B180" s="369"/>
      <c r="C180" s="369"/>
      <c r="D180" s="369"/>
      <c r="E180" s="369"/>
      <c r="F180" s="369"/>
      <c r="G180" s="369"/>
      <c r="H180" s="369"/>
      <c r="K180" s="368"/>
    </row>
    <row r="181" spans="1:11" ht="14.4" x14ac:dyDescent="0.3">
      <c r="A181" s="369"/>
      <c r="B181" s="369"/>
      <c r="C181" s="369"/>
      <c r="D181" s="369"/>
      <c r="E181" s="369"/>
      <c r="F181" s="369"/>
      <c r="G181" s="369"/>
      <c r="H181" s="369"/>
      <c r="K181" s="368"/>
    </row>
    <row r="182" spans="1:11" ht="14.4" x14ac:dyDescent="0.3">
      <c r="A182" s="369"/>
      <c r="B182" s="369"/>
      <c r="C182" s="369"/>
      <c r="D182" s="369"/>
      <c r="E182" s="369"/>
      <c r="F182" s="369"/>
      <c r="G182" s="369"/>
      <c r="H182" s="369"/>
      <c r="K182" s="368"/>
    </row>
    <row r="183" spans="1:11" ht="14.4" x14ac:dyDescent="0.3">
      <c r="A183" s="369"/>
      <c r="B183" s="369"/>
      <c r="C183" s="369"/>
      <c r="D183" s="369"/>
      <c r="E183" s="369"/>
      <c r="F183" s="369"/>
      <c r="G183" s="369"/>
      <c r="H183" s="369"/>
      <c r="K183" s="368"/>
    </row>
    <row r="184" spans="1:11" ht="14.4" x14ac:dyDescent="0.3">
      <c r="A184" s="369"/>
      <c r="B184" s="369"/>
      <c r="C184" s="369"/>
      <c r="D184" s="369"/>
      <c r="E184" s="369"/>
      <c r="F184" s="369"/>
      <c r="G184" s="369"/>
      <c r="H184" s="369"/>
      <c r="K184" s="368"/>
    </row>
    <row r="185" spans="1:11" ht="14.4" x14ac:dyDescent="0.3">
      <c r="A185" s="369"/>
      <c r="B185" s="369"/>
      <c r="C185" s="369"/>
      <c r="D185" s="369"/>
      <c r="E185" s="369"/>
      <c r="F185" s="369"/>
      <c r="G185" s="369"/>
      <c r="H185" s="369"/>
      <c r="K185" s="368"/>
    </row>
    <row r="186" spans="1:11" ht="14.4" x14ac:dyDescent="0.3">
      <c r="A186" s="369"/>
      <c r="B186" s="369"/>
      <c r="C186" s="369"/>
      <c r="D186" s="369"/>
      <c r="E186" s="369"/>
      <c r="F186" s="369"/>
      <c r="G186" s="369"/>
      <c r="H186" s="369"/>
      <c r="K186" s="368"/>
    </row>
    <row r="187" spans="1:11" ht="14.4" x14ac:dyDescent="0.3">
      <c r="A187" s="369"/>
      <c r="B187" s="369"/>
      <c r="C187" s="369"/>
      <c r="D187" s="369"/>
      <c r="E187" s="369"/>
      <c r="F187" s="369"/>
      <c r="G187" s="369"/>
      <c r="H187" s="369"/>
      <c r="K187" s="368"/>
    </row>
    <row r="188" spans="1:11" ht="14.4" x14ac:dyDescent="0.3">
      <c r="A188" s="369"/>
      <c r="B188" s="369"/>
      <c r="C188" s="369"/>
      <c r="D188" s="369"/>
      <c r="E188" s="369"/>
      <c r="F188" s="369"/>
      <c r="G188" s="369"/>
      <c r="H188" s="369"/>
      <c r="K188" s="368"/>
    </row>
    <row r="189" spans="1:11" ht="14.4" x14ac:dyDescent="0.3">
      <c r="A189" s="369"/>
      <c r="B189" s="369"/>
      <c r="C189" s="369"/>
      <c r="D189" s="369"/>
      <c r="E189" s="369"/>
      <c r="F189" s="369"/>
      <c r="G189" s="369"/>
      <c r="H189" s="369"/>
      <c r="K189" s="368"/>
    </row>
    <row r="190" spans="1:11" ht="14.4" x14ac:dyDescent="0.3">
      <c r="A190" s="369"/>
      <c r="B190" s="369"/>
      <c r="C190" s="369"/>
      <c r="D190" s="369"/>
      <c r="E190" s="369"/>
      <c r="F190" s="369"/>
      <c r="G190" s="369"/>
      <c r="H190" s="369"/>
      <c r="K190" s="368"/>
    </row>
    <row r="191" spans="1:11" ht="14.4" x14ac:dyDescent="0.3">
      <c r="A191" s="369"/>
      <c r="B191" s="369"/>
      <c r="C191" s="369"/>
      <c r="D191" s="369"/>
      <c r="E191" s="369"/>
      <c r="F191" s="369"/>
      <c r="G191" s="369"/>
      <c r="H191" s="369"/>
      <c r="K191" s="368"/>
    </row>
    <row r="192" spans="1:11" ht="14.4" x14ac:dyDescent="0.3">
      <c r="A192" s="369"/>
      <c r="B192" s="369"/>
      <c r="C192" s="369"/>
      <c r="D192" s="369"/>
      <c r="E192" s="369"/>
      <c r="F192" s="369"/>
      <c r="G192" s="369"/>
      <c r="H192" s="369"/>
      <c r="K192" s="368"/>
    </row>
    <row r="193" spans="1:11" ht="14.4" x14ac:dyDescent="0.3">
      <c r="A193" s="369"/>
      <c r="B193" s="369"/>
      <c r="C193" s="369"/>
      <c r="D193" s="369"/>
      <c r="E193" s="369"/>
      <c r="F193" s="369"/>
      <c r="G193" s="369"/>
      <c r="H193" s="369"/>
      <c r="K193" s="368"/>
    </row>
    <row r="194" spans="1:11" ht="14.4" x14ac:dyDescent="0.3">
      <c r="A194" s="369"/>
      <c r="B194" s="369"/>
      <c r="C194" s="369"/>
      <c r="D194" s="369"/>
      <c r="E194" s="369"/>
      <c r="F194" s="369"/>
      <c r="G194" s="369"/>
      <c r="H194" s="369"/>
      <c r="K194" s="368"/>
    </row>
    <row r="195" spans="1:11" ht="14.4" x14ac:dyDescent="0.3">
      <c r="A195" s="369"/>
      <c r="B195" s="369"/>
      <c r="C195" s="369"/>
      <c r="D195" s="369"/>
      <c r="E195" s="369"/>
      <c r="F195" s="369"/>
      <c r="G195" s="369"/>
      <c r="H195" s="369"/>
      <c r="K195" s="368"/>
    </row>
    <row r="196" spans="1:11" ht="14.4" x14ac:dyDescent="0.3">
      <c r="A196" s="369"/>
      <c r="B196" s="369"/>
      <c r="C196" s="369"/>
      <c r="D196" s="369"/>
      <c r="E196" s="369"/>
      <c r="F196" s="369"/>
      <c r="G196" s="369"/>
      <c r="H196" s="369"/>
      <c r="K196" s="368"/>
    </row>
    <row r="197" spans="1:11" ht="14.4" x14ac:dyDescent="0.3">
      <c r="A197" s="369"/>
      <c r="B197" s="369"/>
      <c r="C197" s="369"/>
      <c r="D197" s="369"/>
      <c r="E197" s="369"/>
      <c r="F197" s="369"/>
      <c r="G197" s="369"/>
      <c r="H197" s="369"/>
      <c r="K197" s="368"/>
    </row>
    <row r="198" spans="1:11" ht="14.4" x14ac:dyDescent="0.3">
      <c r="A198" s="369"/>
      <c r="B198" s="369"/>
      <c r="C198" s="369"/>
      <c r="D198" s="369"/>
      <c r="E198" s="369"/>
      <c r="F198" s="369"/>
      <c r="G198" s="369"/>
      <c r="H198" s="369"/>
      <c r="K198" s="368"/>
    </row>
    <row r="199" spans="1:11" ht="14.4" x14ac:dyDescent="0.3">
      <c r="A199" s="369"/>
      <c r="B199" s="369"/>
      <c r="C199" s="369"/>
      <c r="D199" s="369"/>
      <c r="E199" s="369"/>
      <c r="F199" s="369"/>
      <c r="G199" s="369"/>
      <c r="H199" s="369"/>
      <c r="K199" s="368"/>
    </row>
    <row r="200" spans="1:11" ht="14.4" x14ac:dyDescent="0.3">
      <c r="A200" s="369"/>
      <c r="B200" s="369"/>
      <c r="C200" s="369"/>
      <c r="D200" s="369"/>
      <c r="E200" s="369"/>
      <c r="F200" s="369"/>
      <c r="G200" s="369"/>
      <c r="H200" s="369"/>
      <c r="K200" s="368"/>
    </row>
    <row r="201" spans="1:11" ht="14.4" x14ac:dyDescent="0.3">
      <c r="A201" s="369"/>
      <c r="B201" s="369"/>
      <c r="C201" s="369"/>
      <c r="D201" s="369"/>
      <c r="E201" s="369"/>
      <c r="F201" s="369"/>
      <c r="G201" s="369"/>
      <c r="H201" s="369"/>
      <c r="K201" s="368"/>
    </row>
    <row r="202" spans="1:11" ht="14.4" x14ac:dyDescent="0.3">
      <c r="A202" s="369"/>
      <c r="B202" s="369"/>
      <c r="C202" s="369"/>
      <c r="D202" s="369"/>
      <c r="E202" s="369"/>
      <c r="F202" s="369"/>
      <c r="G202" s="369"/>
      <c r="H202" s="369"/>
      <c r="K202" s="368"/>
    </row>
    <row r="203" spans="1:11" ht="14.4" x14ac:dyDescent="0.3">
      <c r="A203" s="369"/>
      <c r="B203" s="369"/>
      <c r="C203" s="369"/>
      <c r="D203" s="369"/>
      <c r="E203" s="369"/>
      <c r="F203" s="369"/>
      <c r="G203" s="369"/>
      <c r="H203" s="369"/>
      <c r="K203" s="368"/>
    </row>
    <row r="204" spans="1:11" ht="14.4" x14ac:dyDescent="0.3">
      <c r="A204" s="369"/>
      <c r="B204" s="369"/>
      <c r="C204" s="369"/>
      <c r="D204" s="369"/>
      <c r="E204" s="369"/>
      <c r="F204" s="369"/>
      <c r="G204" s="369"/>
      <c r="H204" s="369"/>
      <c r="K204" s="368"/>
    </row>
    <row r="205" spans="1:11" ht="14.4" x14ac:dyDescent="0.3">
      <c r="A205" s="369"/>
      <c r="B205" s="369"/>
      <c r="C205" s="369"/>
      <c r="D205" s="369"/>
      <c r="E205" s="369"/>
      <c r="F205" s="369"/>
      <c r="G205" s="369"/>
      <c r="H205" s="369"/>
      <c r="K205" s="368"/>
    </row>
    <row r="206" spans="1:11" ht="14.4" x14ac:dyDescent="0.3">
      <c r="A206" s="369"/>
      <c r="B206" s="369"/>
      <c r="C206" s="369"/>
      <c r="D206" s="369"/>
      <c r="E206" s="369"/>
      <c r="F206" s="369"/>
      <c r="G206" s="369"/>
      <c r="H206" s="369"/>
      <c r="K206" s="368"/>
    </row>
    <row r="207" spans="1:11" ht="14.4" x14ac:dyDescent="0.3">
      <c r="A207" s="369"/>
      <c r="B207" s="369"/>
      <c r="C207" s="369"/>
      <c r="D207" s="369"/>
      <c r="E207" s="369"/>
      <c r="F207" s="369"/>
      <c r="G207" s="369"/>
      <c r="H207" s="369"/>
      <c r="K207" s="368"/>
    </row>
    <row r="208" spans="1:11" ht="14.4" x14ac:dyDescent="0.3">
      <c r="A208" s="369"/>
      <c r="B208" s="369"/>
      <c r="C208" s="369"/>
      <c r="D208" s="369"/>
      <c r="E208" s="369"/>
      <c r="F208" s="369"/>
      <c r="G208" s="369"/>
      <c r="H208" s="369"/>
      <c r="K208" s="368"/>
    </row>
    <row r="209" spans="1:11" ht="14.4" x14ac:dyDescent="0.3">
      <c r="A209" s="369"/>
      <c r="B209" s="369"/>
      <c r="C209" s="369"/>
      <c r="D209" s="369"/>
      <c r="E209" s="369"/>
      <c r="F209" s="369"/>
      <c r="G209" s="369"/>
      <c r="H209" s="369"/>
      <c r="K209" s="368"/>
    </row>
    <row r="210" spans="1:11" ht="14.4" x14ac:dyDescent="0.3">
      <c r="A210" s="369"/>
      <c r="B210" s="369"/>
      <c r="C210" s="369"/>
      <c r="D210" s="369"/>
      <c r="E210" s="369"/>
      <c r="F210" s="369"/>
      <c r="G210" s="369"/>
      <c r="H210" s="369"/>
      <c r="K210" s="368"/>
    </row>
    <row r="211" spans="1:11" ht="14.4" x14ac:dyDescent="0.3">
      <c r="A211" s="369"/>
      <c r="B211" s="369"/>
      <c r="C211" s="369"/>
      <c r="D211" s="369"/>
      <c r="E211" s="369"/>
      <c r="F211" s="369"/>
      <c r="G211" s="369"/>
      <c r="H211" s="369"/>
      <c r="K211" s="368"/>
    </row>
    <row r="212" spans="1:11" ht="14.4" x14ac:dyDescent="0.3">
      <c r="A212" s="369"/>
      <c r="B212" s="369"/>
      <c r="C212" s="369"/>
      <c r="D212" s="369"/>
      <c r="E212" s="369"/>
      <c r="F212" s="369"/>
      <c r="G212" s="369"/>
      <c r="H212" s="369"/>
      <c r="K212" s="368"/>
    </row>
    <row r="213" spans="1:11" ht="14.4" x14ac:dyDescent="0.3">
      <c r="A213" s="369"/>
      <c r="B213" s="369"/>
      <c r="C213" s="369"/>
      <c r="D213" s="369"/>
      <c r="E213" s="369"/>
      <c r="F213" s="369"/>
      <c r="G213" s="369"/>
      <c r="H213" s="369"/>
      <c r="K213" s="368"/>
    </row>
    <row r="214" spans="1:11" ht="14.4" x14ac:dyDescent="0.3">
      <c r="A214" s="369"/>
      <c r="B214" s="369"/>
      <c r="C214" s="369"/>
      <c r="D214" s="369"/>
      <c r="E214" s="369"/>
      <c r="F214" s="369"/>
      <c r="G214" s="369"/>
      <c r="H214" s="369"/>
      <c r="K214" s="368"/>
    </row>
    <row r="215" spans="1:11" ht="14.4" x14ac:dyDescent="0.3">
      <c r="A215" s="369"/>
      <c r="B215" s="369"/>
      <c r="C215" s="369"/>
      <c r="D215" s="369"/>
      <c r="E215" s="369"/>
      <c r="F215" s="369"/>
      <c r="G215" s="369"/>
      <c r="H215" s="369"/>
      <c r="K215" s="368"/>
    </row>
    <row r="216" spans="1:11" ht="14.4" x14ac:dyDescent="0.3">
      <c r="A216" s="369"/>
      <c r="B216" s="369"/>
      <c r="C216" s="369"/>
      <c r="D216" s="369"/>
      <c r="E216" s="369"/>
      <c r="F216" s="369"/>
      <c r="G216" s="369"/>
      <c r="H216" s="369"/>
      <c r="K216" s="368"/>
    </row>
    <row r="217" spans="1:11" ht="14.4" x14ac:dyDescent="0.3">
      <c r="A217" s="369"/>
      <c r="B217" s="369"/>
      <c r="C217" s="369"/>
      <c r="D217" s="369"/>
      <c r="E217" s="369"/>
      <c r="F217" s="369"/>
      <c r="G217" s="369"/>
      <c r="H217" s="369"/>
      <c r="K217" s="368"/>
    </row>
    <row r="218" spans="1:11" ht="14.4" x14ac:dyDescent="0.3">
      <c r="A218" s="369"/>
      <c r="B218" s="369"/>
      <c r="C218" s="369"/>
      <c r="D218" s="369"/>
      <c r="E218" s="369"/>
      <c r="F218" s="369"/>
      <c r="G218" s="369"/>
      <c r="H218" s="369"/>
      <c r="K218" s="368"/>
    </row>
    <row r="219" spans="1:11" ht="14.4" x14ac:dyDescent="0.3">
      <c r="A219" s="369"/>
      <c r="B219" s="369"/>
      <c r="C219" s="369"/>
      <c r="D219" s="369"/>
      <c r="E219" s="369"/>
      <c r="F219" s="369"/>
      <c r="G219" s="369"/>
      <c r="H219" s="369"/>
      <c r="K219" s="368"/>
    </row>
    <row r="220" spans="1:11" ht="14.4" x14ac:dyDescent="0.3">
      <c r="A220" s="369"/>
      <c r="B220" s="369"/>
      <c r="C220" s="369"/>
      <c r="D220" s="369"/>
      <c r="E220" s="369"/>
      <c r="F220" s="369"/>
      <c r="G220" s="369"/>
      <c r="H220" s="369"/>
      <c r="K220" s="368"/>
    </row>
    <row r="221" spans="1:11" ht="14.4" x14ac:dyDescent="0.3">
      <c r="A221" s="369"/>
      <c r="B221" s="369"/>
      <c r="C221" s="369"/>
      <c r="D221" s="369"/>
      <c r="E221" s="369"/>
      <c r="F221" s="369"/>
      <c r="G221" s="369"/>
      <c r="H221" s="369"/>
      <c r="K221" s="368"/>
    </row>
    <row r="222" spans="1:11" ht="14.4" x14ac:dyDescent="0.3">
      <c r="A222" s="369"/>
      <c r="B222" s="369"/>
      <c r="C222" s="369"/>
      <c r="D222" s="369"/>
      <c r="E222" s="369"/>
      <c r="F222" s="369"/>
      <c r="G222" s="369"/>
      <c r="H222" s="369"/>
      <c r="K222" s="368"/>
    </row>
    <row r="223" spans="1:11" ht="14.4" x14ac:dyDescent="0.3">
      <c r="A223" s="369"/>
      <c r="B223" s="369"/>
      <c r="C223" s="369"/>
      <c r="D223" s="369"/>
      <c r="E223" s="369"/>
      <c r="F223" s="369"/>
      <c r="G223" s="369"/>
      <c r="H223" s="369"/>
      <c r="K223" s="368"/>
    </row>
    <row r="224" spans="1:11" ht="14.4" x14ac:dyDescent="0.3">
      <c r="A224" s="369"/>
      <c r="B224" s="369"/>
      <c r="C224" s="369"/>
      <c r="D224" s="369"/>
      <c r="E224" s="369"/>
      <c r="F224" s="369"/>
      <c r="G224" s="369"/>
      <c r="H224" s="369"/>
      <c r="K224" s="368"/>
    </row>
    <row r="225" spans="1:11" ht="14.4" x14ac:dyDescent="0.3">
      <c r="A225" s="369"/>
      <c r="B225" s="369"/>
      <c r="C225" s="369"/>
      <c r="D225" s="369"/>
      <c r="E225" s="369"/>
      <c r="F225" s="369"/>
      <c r="G225" s="369"/>
      <c r="H225" s="369"/>
      <c r="K225" s="368"/>
    </row>
    <row r="226" spans="1:11" ht="14.4" x14ac:dyDescent="0.3">
      <c r="A226" s="369"/>
      <c r="B226" s="369"/>
      <c r="C226" s="369"/>
      <c r="D226" s="369"/>
      <c r="E226" s="369"/>
      <c r="F226" s="369"/>
      <c r="G226" s="369"/>
      <c r="H226" s="369"/>
      <c r="K226" s="368"/>
    </row>
    <row r="227" spans="1:11" ht="14.4" x14ac:dyDescent="0.3">
      <c r="A227" s="369"/>
      <c r="B227" s="369"/>
      <c r="C227" s="369"/>
      <c r="D227" s="369"/>
      <c r="E227" s="369"/>
      <c r="F227" s="369"/>
      <c r="G227" s="369"/>
      <c r="H227" s="369"/>
      <c r="K227" s="368"/>
    </row>
    <row r="228" spans="1:11" ht="14.4" x14ac:dyDescent="0.3">
      <c r="A228" s="369"/>
      <c r="B228" s="369"/>
      <c r="C228" s="369"/>
      <c r="D228" s="369"/>
      <c r="E228" s="369"/>
      <c r="F228" s="369"/>
      <c r="G228" s="369"/>
      <c r="H228" s="369"/>
      <c r="K228" s="368"/>
    </row>
    <row r="229" spans="1:11" ht="14.4" x14ac:dyDescent="0.3">
      <c r="A229" s="369"/>
      <c r="B229" s="369"/>
      <c r="C229" s="369"/>
      <c r="D229" s="369"/>
      <c r="E229" s="369"/>
      <c r="F229" s="369"/>
      <c r="G229" s="369"/>
      <c r="H229" s="369"/>
      <c r="K229" s="368"/>
    </row>
    <row r="230" spans="1:11" ht="14.4" x14ac:dyDescent="0.3">
      <c r="A230" s="369"/>
      <c r="B230" s="369"/>
      <c r="C230" s="369"/>
      <c r="D230" s="369"/>
      <c r="E230" s="369"/>
      <c r="F230" s="369"/>
      <c r="G230" s="369"/>
      <c r="H230" s="369"/>
      <c r="K230" s="368"/>
    </row>
    <row r="231" spans="1:11" ht="14.4" x14ac:dyDescent="0.3">
      <c r="A231" s="369"/>
      <c r="B231" s="369"/>
      <c r="C231" s="369"/>
      <c r="D231" s="369"/>
      <c r="E231" s="369"/>
      <c r="F231" s="369"/>
      <c r="G231" s="369"/>
      <c r="H231" s="369"/>
      <c r="K231" s="368"/>
    </row>
    <row r="232" spans="1:11" ht="14.4" x14ac:dyDescent="0.3">
      <c r="A232" s="369"/>
      <c r="B232" s="369"/>
      <c r="C232" s="369"/>
      <c r="D232" s="369"/>
      <c r="E232" s="369"/>
      <c r="F232" s="369"/>
      <c r="G232" s="369"/>
      <c r="H232" s="369"/>
      <c r="K232" s="368"/>
    </row>
    <row r="233" spans="1:11" ht="14.4" x14ac:dyDescent="0.3">
      <c r="A233" s="369"/>
      <c r="B233" s="369"/>
      <c r="C233" s="369"/>
      <c r="D233" s="369"/>
      <c r="E233" s="369"/>
      <c r="F233" s="369"/>
      <c r="G233" s="369"/>
      <c r="H233" s="369"/>
      <c r="K233" s="368"/>
    </row>
    <row r="234" spans="1:11" ht="14.4" x14ac:dyDescent="0.3">
      <c r="A234" s="369"/>
      <c r="B234" s="369"/>
      <c r="C234" s="369"/>
      <c r="D234" s="369"/>
      <c r="E234" s="369"/>
      <c r="F234" s="369"/>
      <c r="G234" s="369"/>
      <c r="H234" s="369"/>
      <c r="K234" s="368"/>
    </row>
    <row r="235" spans="1:11" ht="14.4" x14ac:dyDescent="0.3">
      <c r="A235" s="369"/>
      <c r="B235" s="369"/>
      <c r="C235" s="369"/>
      <c r="D235" s="369"/>
      <c r="E235" s="369"/>
      <c r="F235" s="369"/>
      <c r="G235" s="369"/>
      <c r="H235" s="369"/>
      <c r="K235" s="368"/>
    </row>
    <row r="236" spans="1:11" ht="14.4" x14ac:dyDescent="0.3">
      <c r="A236" s="369"/>
      <c r="B236" s="369"/>
      <c r="C236" s="369"/>
      <c r="D236" s="369"/>
      <c r="E236" s="369"/>
      <c r="F236" s="369"/>
      <c r="G236" s="369"/>
      <c r="H236" s="369"/>
      <c r="K236" s="368"/>
    </row>
    <row r="237" spans="1:11" ht="14.4" x14ac:dyDescent="0.3">
      <c r="A237" s="369"/>
      <c r="B237" s="369"/>
      <c r="C237" s="369"/>
      <c r="D237" s="369"/>
      <c r="E237" s="369"/>
      <c r="F237" s="369"/>
      <c r="G237" s="369"/>
      <c r="H237" s="369"/>
      <c r="K237" s="368"/>
    </row>
    <row r="238" spans="1:11" ht="14.4" x14ac:dyDescent="0.3">
      <c r="A238" s="369"/>
      <c r="B238" s="369"/>
      <c r="C238" s="369"/>
      <c r="D238" s="369"/>
      <c r="E238" s="369"/>
      <c r="F238" s="369"/>
      <c r="G238" s="369"/>
      <c r="H238" s="369"/>
      <c r="K238" s="368"/>
    </row>
    <row r="239" spans="1:11" ht="14.4" x14ac:dyDescent="0.3">
      <c r="A239" s="369"/>
      <c r="B239" s="369"/>
      <c r="C239" s="369"/>
      <c r="D239" s="369"/>
      <c r="E239" s="369"/>
      <c r="F239" s="369"/>
      <c r="G239" s="369"/>
      <c r="H239" s="369"/>
      <c r="K239" s="368"/>
    </row>
    <row r="240" spans="1:11" ht="14.4" x14ac:dyDescent="0.3">
      <c r="A240" s="369"/>
      <c r="B240" s="369"/>
      <c r="C240" s="369"/>
      <c r="D240" s="369"/>
      <c r="E240" s="369"/>
      <c r="F240" s="369"/>
      <c r="G240" s="369"/>
      <c r="H240" s="369"/>
      <c r="K240" s="368"/>
    </row>
    <row r="241" spans="1:11" ht="14.4" x14ac:dyDescent="0.3">
      <c r="A241" s="369"/>
      <c r="B241" s="369"/>
      <c r="C241" s="369"/>
      <c r="D241" s="369"/>
      <c r="E241" s="369"/>
      <c r="F241" s="369"/>
      <c r="G241" s="369"/>
      <c r="H241" s="369"/>
      <c r="K241" s="368"/>
    </row>
    <row r="242" spans="1:11" ht="14.4" x14ac:dyDescent="0.3">
      <c r="A242" s="369"/>
      <c r="B242" s="369"/>
      <c r="C242" s="369"/>
      <c r="D242" s="369"/>
      <c r="E242" s="369"/>
      <c r="F242" s="369"/>
      <c r="G242" s="369"/>
      <c r="H242" s="369"/>
      <c r="K242" s="368"/>
    </row>
    <row r="243" spans="1:11" ht="14.4" x14ac:dyDescent="0.3">
      <c r="A243" s="369"/>
      <c r="B243" s="369"/>
      <c r="C243" s="369"/>
      <c r="D243" s="369"/>
      <c r="E243" s="369"/>
      <c r="F243" s="369"/>
      <c r="G243" s="369"/>
      <c r="H243" s="369"/>
      <c r="K243" s="368"/>
    </row>
    <row r="244" spans="1:11" ht="14.4" x14ac:dyDescent="0.3">
      <c r="A244" s="369"/>
      <c r="B244" s="369"/>
      <c r="C244" s="369"/>
      <c r="D244" s="369"/>
      <c r="E244" s="369"/>
      <c r="F244" s="369"/>
      <c r="G244" s="369"/>
      <c r="H244" s="369"/>
      <c r="K244" s="368"/>
    </row>
    <row r="245" spans="1:11" ht="14.4" x14ac:dyDescent="0.3">
      <c r="A245" s="369"/>
      <c r="B245" s="369"/>
      <c r="C245" s="369"/>
      <c r="D245" s="369"/>
      <c r="E245" s="369"/>
      <c r="F245" s="369"/>
      <c r="G245" s="369"/>
      <c r="H245" s="369"/>
      <c r="K245" s="368"/>
    </row>
    <row r="246" spans="1:11" ht="14.4" x14ac:dyDescent="0.3">
      <c r="A246" s="369"/>
      <c r="B246" s="369"/>
      <c r="C246" s="369"/>
      <c r="D246" s="369"/>
      <c r="E246" s="369"/>
      <c r="F246" s="369"/>
      <c r="G246" s="369"/>
      <c r="H246" s="369"/>
      <c r="K246" s="368"/>
    </row>
    <row r="247" spans="1:11" ht="14.4" x14ac:dyDescent="0.3">
      <c r="A247" s="369"/>
      <c r="B247" s="369"/>
      <c r="C247" s="369"/>
      <c r="D247" s="369"/>
      <c r="E247" s="369"/>
      <c r="F247" s="369"/>
      <c r="G247" s="369"/>
      <c r="H247" s="369"/>
      <c r="K247" s="368"/>
    </row>
    <row r="248" spans="1:11" ht="14.4" x14ac:dyDescent="0.3">
      <c r="A248" s="369"/>
      <c r="B248" s="369"/>
      <c r="C248" s="369"/>
      <c r="D248" s="369"/>
      <c r="E248" s="369"/>
      <c r="F248" s="369"/>
      <c r="G248" s="369"/>
      <c r="H248" s="369"/>
      <c r="K248" s="368"/>
    </row>
    <row r="249" spans="1:11" ht="14.4" x14ac:dyDescent="0.3">
      <c r="A249" s="369"/>
      <c r="B249" s="369"/>
      <c r="C249" s="369"/>
      <c r="D249" s="369"/>
      <c r="E249" s="369"/>
      <c r="F249" s="369"/>
      <c r="G249" s="369"/>
      <c r="H249" s="369"/>
      <c r="K249" s="368"/>
    </row>
    <row r="250" spans="1:11" ht="14.4" x14ac:dyDescent="0.3">
      <c r="A250" s="369"/>
      <c r="B250" s="369"/>
      <c r="C250" s="369"/>
      <c r="D250" s="369"/>
      <c r="E250" s="369"/>
      <c r="F250" s="369"/>
      <c r="G250" s="369"/>
      <c r="H250" s="369"/>
      <c r="K250" s="368"/>
    </row>
    <row r="251" spans="1:11" ht="14.4" x14ac:dyDescent="0.3">
      <c r="A251" s="369"/>
      <c r="B251" s="369"/>
      <c r="C251" s="369"/>
      <c r="D251" s="369"/>
      <c r="E251" s="369"/>
      <c r="F251" s="369"/>
      <c r="G251" s="369"/>
      <c r="H251" s="369"/>
      <c r="K251" s="368"/>
    </row>
    <row r="252" spans="1:11" ht="14.4" x14ac:dyDescent="0.3">
      <c r="K252" s="368"/>
    </row>
    <row r="253" spans="1:11" ht="14.4" x14ac:dyDescent="0.3">
      <c r="K253" s="368"/>
    </row>
    <row r="254" spans="1:11" ht="14.4" x14ac:dyDescent="0.3">
      <c r="K254" s="368"/>
    </row>
  </sheetData>
  <sheetProtection algorithmName="SHA-512" hashValue="EWS7ko6NXoE5rY55s91zgefZwY/nVtOoDICdfyCVHGfz0/nY+zY699a7DmdjRhr9oHSQgxFoPCun065W7H7a4g==" saltValue="Z26Rw0RgurjwRBkGKr8NKQ==" spinCount="100000" sheet="1" objects="1" scenarios="1" selectLockedCells="1"/>
  <mergeCells count="121">
    <mergeCell ref="A36:C36"/>
    <mergeCell ref="B39:H39"/>
    <mergeCell ref="A28:H28"/>
    <mergeCell ref="A29:H29"/>
    <mergeCell ref="B30:C30"/>
    <mergeCell ref="D30:H30"/>
    <mergeCell ref="B31:C31"/>
    <mergeCell ref="D31:H31"/>
    <mergeCell ref="A37:C37"/>
    <mergeCell ref="G36:H36"/>
    <mergeCell ref="G37:H37"/>
    <mergeCell ref="A1:H1"/>
    <mergeCell ref="A4:H4"/>
    <mergeCell ref="B11:H11"/>
    <mergeCell ref="E12:H12"/>
    <mergeCell ref="A14:H14"/>
    <mergeCell ref="A12:D12"/>
    <mergeCell ref="B15:H15"/>
    <mergeCell ref="A16:H16"/>
    <mergeCell ref="A13:D13"/>
    <mergeCell ref="E13:H13"/>
    <mergeCell ref="A9:H9"/>
    <mergeCell ref="A10:H10"/>
    <mergeCell ref="B6:C6"/>
    <mergeCell ref="D6:H6"/>
    <mergeCell ref="D7:H7"/>
    <mergeCell ref="B7:C7"/>
    <mergeCell ref="B24:H24"/>
    <mergeCell ref="A25:H25"/>
    <mergeCell ref="B26:H26"/>
    <mergeCell ref="A35:C35"/>
    <mergeCell ref="A20:H20"/>
    <mergeCell ref="B21:H21"/>
    <mergeCell ref="A17:A18"/>
    <mergeCell ref="B17:B18"/>
    <mergeCell ref="C17:C18"/>
    <mergeCell ref="F17:F18"/>
    <mergeCell ref="A22:H22"/>
    <mergeCell ref="A23:H23"/>
    <mergeCell ref="D17:D18"/>
    <mergeCell ref="E17:E18"/>
    <mergeCell ref="G17:H18"/>
    <mergeCell ref="G19:H19"/>
    <mergeCell ref="A27:H27"/>
    <mergeCell ref="B33:H33"/>
    <mergeCell ref="B34:H34"/>
    <mergeCell ref="G35:H35"/>
    <mergeCell ref="A48:H48"/>
    <mergeCell ref="A59:H59"/>
    <mergeCell ref="A40:C40"/>
    <mergeCell ref="G40:H40"/>
    <mergeCell ref="A41:C41"/>
    <mergeCell ref="A42:C42"/>
    <mergeCell ref="A43:C43"/>
    <mergeCell ref="A44:C44"/>
    <mergeCell ref="A45:C45"/>
    <mergeCell ref="A46:C46"/>
    <mergeCell ref="G43:H43"/>
    <mergeCell ref="G44:H44"/>
    <mergeCell ref="G45:H45"/>
    <mergeCell ref="G46:H46"/>
    <mergeCell ref="A57:C57"/>
    <mergeCell ref="D57:E57"/>
    <mergeCell ref="G41:H41"/>
    <mergeCell ref="G42:H42"/>
    <mergeCell ref="A47:C47"/>
    <mergeCell ref="D47:E47"/>
    <mergeCell ref="B60:H60"/>
    <mergeCell ref="F61:H61"/>
    <mergeCell ref="A61:C61"/>
    <mergeCell ref="G51:H51"/>
    <mergeCell ref="G52:H52"/>
    <mergeCell ref="B49:H49"/>
    <mergeCell ref="A50:C50"/>
    <mergeCell ref="A51:C51"/>
    <mergeCell ref="A52:C52"/>
    <mergeCell ref="A53:C53"/>
    <mergeCell ref="G53:H53"/>
    <mergeCell ref="A54:C54"/>
    <mergeCell ref="G54:H54"/>
    <mergeCell ref="G50:H50"/>
    <mergeCell ref="A58:C58"/>
    <mergeCell ref="D58:E58"/>
    <mergeCell ref="A55:C55"/>
    <mergeCell ref="G55:H55"/>
    <mergeCell ref="A56:C56"/>
    <mergeCell ref="G56:H56"/>
    <mergeCell ref="B68:H68"/>
    <mergeCell ref="A71:H71"/>
    <mergeCell ref="A77:H77"/>
    <mergeCell ref="A78:H78"/>
    <mergeCell ref="B79:H79"/>
    <mergeCell ref="A62:C62"/>
    <mergeCell ref="A63:C63"/>
    <mergeCell ref="A64:C64"/>
    <mergeCell ref="A65:C65"/>
    <mergeCell ref="F62:H62"/>
    <mergeCell ref="F63:H63"/>
    <mergeCell ref="F64:H64"/>
    <mergeCell ref="F65:H65"/>
    <mergeCell ref="A66:C66"/>
    <mergeCell ref="A89:B89"/>
    <mergeCell ref="A90:B90"/>
    <mergeCell ref="C90:H90"/>
    <mergeCell ref="C89:H89"/>
    <mergeCell ref="B80:E80"/>
    <mergeCell ref="F80:H80"/>
    <mergeCell ref="A87:H87"/>
    <mergeCell ref="B81:E81"/>
    <mergeCell ref="F81:H81"/>
    <mergeCell ref="B82:E82"/>
    <mergeCell ref="B83:E83"/>
    <mergeCell ref="B84:E84"/>
    <mergeCell ref="B85:E85"/>
    <mergeCell ref="F82:H82"/>
    <mergeCell ref="F83:H83"/>
    <mergeCell ref="F84:H84"/>
    <mergeCell ref="F85:H85"/>
    <mergeCell ref="F86:H86"/>
    <mergeCell ref="B86:E86"/>
    <mergeCell ref="B88:H88"/>
  </mergeCells>
  <dataValidations count="2">
    <dataValidation type="list" allowBlank="1" showInputMessage="1" showErrorMessage="1" prompt="Επιλέξτε ΝΑΙ ή ΟΧΙ" sqref="A19 C19:F19 B19 D72:G76" xr:uid="{5F30196B-F9FC-4091-8531-6CA80681C613}">
      <formula1>$J$19:$J$20</formula1>
    </dataValidation>
    <dataValidation type="whole" operator="greaterThanOrEqual" allowBlank="1" showInputMessage="1" showErrorMessage="1" prompt="Καταχωρήστε πλήθος υπεργολάβων" sqref="D70:G70 B70" xr:uid="{732C8BF1-567E-4317-A857-7FC49FFEF0DD}">
      <formula1>0</formula1>
    </dataValidation>
  </dataValidations>
  <hyperlinks>
    <hyperlink ref="B30:C30" r:id="rId1" display="ΑΝΑΚΟΙΝΩΣΗ ΤΗΣ ΕΠΙΤΡΟΠΗΣ" xr:uid="{EEC8E604-B51E-487B-BBB7-A3C495FE0D2B}"/>
    <hyperlink ref="B31:C31" r:id="rId2" display="ΠΑΡΑΡΤΗΜΑ" xr:uid="{0E289D0F-434E-4E7A-A4AF-31962A72E9F6}"/>
    <hyperlink ref="B6:C6" r:id="rId3" display="ΚΑΝΟΝΙΣΜΟΣ (EE) 2018/644" xr:uid="{86297790-2497-473C-9666-D6B140D300E8}"/>
    <hyperlink ref="B7:C7" r:id="rId4" location="page=3" display="ΕΕΤΤ ΑΠ.: 910/003/2019" xr:uid="{5D67413D-CCC9-4217-937C-E7C8563AB69C}"/>
  </hyperlinks>
  <pageMargins left="0.23622047244094491" right="0.23622047244094491" top="0.74803149606299213" bottom="0.74803149606299213" header="0.31496062992125984" footer="0.31496062992125984"/>
  <pageSetup paperSize="9" scale="73" fitToHeight="4" orientation="portrait" r:id="rId5"/>
  <headerFooter>
    <oddHeader>&amp;L&amp;G</oddHeader>
    <oddFooter>&amp;L&amp;A&amp;RΣελίδα &amp;P από &amp;N</oddFooter>
  </headerFooter>
  <legacyDrawingHF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F3714-7748-4854-B713-3669D71811BA}">
  <dimension ref="A1:AY3"/>
  <sheetViews>
    <sheetView workbookViewId="0">
      <selection activeCell="J12" sqref="J12"/>
    </sheetView>
  </sheetViews>
  <sheetFormatPr defaultRowHeight="13.2" x14ac:dyDescent="0.25"/>
  <cols>
    <col min="1" max="1" width="43" customWidth="1"/>
    <col min="2" max="2" width="12.6640625" customWidth="1"/>
    <col min="3" max="3" width="13.88671875" customWidth="1"/>
    <col min="4" max="4" width="14.88671875" customWidth="1"/>
    <col min="5" max="5" width="11.21875" customWidth="1"/>
    <col min="6" max="7" width="13.88671875" customWidth="1"/>
    <col min="8" max="8" width="11.109375" customWidth="1"/>
    <col min="9" max="9" width="15.21875" customWidth="1"/>
    <col min="10" max="10" width="14" customWidth="1"/>
    <col min="11" max="11" width="12.109375" customWidth="1"/>
    <col min="12" max="12" width="13.21875" customWidth="1"/>
    <col min="13" max="13" width="14.5546875" customWidth="1"/>
    <col min="14" max="14" width="10.77734375" customWidth="1"/>
    <col min="15" max="15" width="14" customWidth="1"/>
    <col min="16" max="16" width="14.88671875" customWidth="1"/>
    <col min="17" max="17" width="11.44140625" customWidth="1"/>
    <col min="18" max="18" width="14.5546875" customWidth="1"/>
    <col min="19" max="19" width="14.88671875" customWidth="1"/>
    <col min="20" max="20" width="12.44140625" customWidth="1"/>
    <col min="21" max="21" width="13.44140625" customWidth="1"/>
    <col min="22" max="22" width="15.5546875" customWidth="1"/>
    <col min="23" max="23" width="13.5546875" customWidth="1"/>
    <col min="24" max="24" width="14.5546875" customWidth="1"/>
    <col min="25" max="25" width="15.88671875" customWidth="1"/>
    <col min="27" max="27" width="14.109375" customWidth="1"/>
    <col min="28" max="28" width="14.6640625" customWidth="1"/>
    <col min="30" max="30" width="13.77734375" customWidth="1"/>
    <col min="31" max="31" width="15.44140625" customWidth="1"/>
    <col min="33" max="33" width="13.5546875" customWidth="1"/>
    <col min="34" max="34" width="16.5546875" customWidth="1"/>
    <col min="35" max="35" width="11.21875" customWidth="1"/>
    <col min="36" max="36" width="14.6640625" customWidth="1"/>
    <col min="37" max="37" width="14.88671875" customWidth="1"/>
    <col min="38" max="38" width="12.77734375" customWidth="1"/>
    <col min="39" max="39" width="14.77734375" customWidth="1"/>
    <col min="40" max="40" width="14.33203125" customWidth="1"/>
    <col min="41" max="41" width="12.77734375" customWidth="1"/>
    <col min="42" max="42" width="14.109375" customWidth="1"/>
    <col min="43" max="43" width="14.77734375" customWidth="1"/>
    <col min="44" max="44" width="13.5546875" customWidth="1"/>
    <col min="45" max="45" width="12.33203125" customWidth="1"/>
    <col min="46" max="46" width="14.77734375" customWidth="1"/>
    <col min="47" max="47" width="12.5546875" customWidth="1"/>
    <col min="48" max="48" width="12.109375" customWidth="1"/>
    <col min="49" max="49" width="12.5546875" customWidth="1"/>
    <col min="50" max="50" width="14.6640625" customWidth="1"/>
    <col min="51" max="51" width="12" customWidth="1"/>
  </cols>
  <sheetData>
    <row r="1" spans="1:51" ht="73.8" customHeight="1" x14ac:dyDescent="0.25">
      <c r="A1" s="444" t="s">
        <v>439</v>
      </c>
      <c r="B1" s="1029" t="s">
        <v>917</v>
      </c>
      <c r="C1" s="1030"/>
      <c r="D1" s="1031"/>
      <c r="E1" s="1029" t="s">
        <v>918</v>
      </c>
      <c r="F1" s="1030"/>
      <c r="G1" s="1031"/>
      <c r="H1" s="1032" t="s">
        <v>920</v>
      </c>
      <c r="I1" s="1033"/>
      <c r="J1" s="1034"/>
      <c r="K1" s="1032" t="s">
        <v>919</v>
      </c>
      <c r="L1" s="1033"/>
      <c r="M1" s="1034"/>
      <c r="N1" s="1032" t="s">
        <v>921</v>
      </c>
      <c r="O1" s="1033"/>
      <c r="P1" s="1034"/>
      <c r="Q1" s="1023" t="s">
        <v>920</v>
      </c>
      <c r="R1" s="1024"/>
      <c r="S1" s="1025"/>
      <c r="T1" s="1023" t="s">
        <v>919</v>
      </c>
      <c r="U1" s="1024"/>
      <c r="V1" s="1025"/>
      <c r="W1" s="1023" t="s">
        <v>921</v>
      </c>
      <c r="X1" s="1024"/>
      <c r="Y1" s="1025"/>
      <c r="Z1" s="1026" t="s">
        <v>927</v>
      </c>
      <c r="AA1" s="1027"/>
      <c r="AB1" s="1028"/>
      <c r="AC1" s="1026" t="s">
        <v>926</v>
      </c>
      <c r="AD1" s="1027"/>
      <c r="AE1" s="1028"/>
      <c r="AF1" s="1026" t="s">
        <v>925</v>
      </c>
      <c r="AG1" s="1027"/>
      <c r="AH1" s="1028"/>
      <c r="AI1" s="1017" t="s">
        <v>924</v>
      </c>
      <c r="AJ1" s="1018"/>
      <c r="AK1" s="1019"/>
      <c r="AL1" s="1017" t="s">
        <v>923</v>
      </c>
      <c r="AM1" s="1018"/>
      <c r="AN1" s="1019"/>
      <c r="AO1" s="1017" t="s">
        <v>922</v>
      </c>
      <c r="AP1" s="1018"/>
      <c r="AQ1" s="1019"/>
      <c r="AR1" s="1020" t="s">
        <v>928</v>
      </c>
      <c r="AS1" s="1021"/>
      <c r="AT1" s="1021"/>
      <c r="AU1" s="1022"/>
      <c r="AV1" s="1020" t="s">
        <v>929</v>
      </c>
      <c r="AW1" s="1021"/>
      <c r="AX1" s="1021"/>
      <c r="AY1" s="1022"/>
    </row>
    <row r="2" spans="1:51" s="448" customFormat="1" ht="52.8" x14ac:dyDescent="0.25">
      <c r="A2" s="444"/>
      <c r="B2" s="446" t="s">
        <v>385</v>
      </c>
      <c r="C2" s="447" t="s">
        <v>468</v>
      </c>
      <c r="D2" s="447" t="s">
        <v>435</v>
      </c>
      <c r="E2" s="446" t="s">
        <v>916</v>
      </c>
      <c r="F2" s="447" t="s">
        <v>468</v>
      </c>
      <c r="G2" s="447" t="s">
        <v>435</v>
      </c>
      <c r="H2" s="446" t="s">
        <v>385</v>
      </c>
      <c r="I2" s="447" t="s">
        <v>468</v>
      </c>
      <c r="J2" s="447" t="s">
        <v>435</v>
      </c>
      <c r="K2" s="446" t="s">
        <v>385</v>
      </c>
      <c r="L2" s="447" t="s">
        <v>468</v>
      </c>
      <c r="M2" s="447" t="s">
        <v>435</v>
      </c>
      <c r="N2" s="446" t="s">
        <v>385</v>
      </c>
      <c r="O2" s="447" t="s">
        <v>468</v>
      </c>
      <c r="P2" s="447" t="s">
        <v>435</v>
      </c>
      <c r="Q2" s="446" t="s">
        <v>916</v>
      </c>
      <c r="R2" s="447" t="s">
        <v>468</v>
      </c>
      <c r="S2" s="447" t="s">
        <v>435</v>
      </c>
      <c r="T2" s="446" t="s">
        <v>916</v>
      </c>
      <c r="U2" s="447" t="s">
        <v>468</v>
      </c>
      <c r="V2" s="447" t="s">
        <v>435</v>
      </c>
      <c r="W2" s="446" t="s">
        <v>916</v>
      </c>
      <c r="X2" s="447" t="s">
        <v>468</v>
      </c>
      <c r="Y2" s="447" t="s">
        <v>435</v>
      </c>
      <c r="Z2" s="446" t="s">
        <v>385</v>
      </c>
      <c r="AA2" s="447" t="s">
        <v>468</v>
      </c>
      <c r="AB2" s="447" t="s">
        <v>435</v>
      </c>
      <c r="AC2" s="446" t="s">
        <v>385</v>
      </c>
      <c r="AD2" s="447" t="s">
        <v>468</v>
      </c>
      <c r="AE2" s="447" t="s">
        <v>435</v>
      </c>
      <c r="AF2" s="446" t="s">
        <v>385</v>
      </c>
      <c r="AG2" s="447" t="s">
        <v>468</v>
      </c>
      <c r="AH2" s="447" t="s">
        <v>435</v>
      </c>
      <c r="AI2" s="446" t="s">
        <v>916</v>
      </c>
      <c r="AJ2" s="447" t="s">
        <v>468</v>
      </c>
      <c r="AK2" s="447" t="s">
        <v>435</v>
      </c>
      <c r="AL2" s="446" t="s">
        <v>916</v>
      </c>
      <c r="AM2" s="447" t="s">
        <v>468</v>
      </c>
      <c r="AN2" s="447" t="s">
        <v>435</v>
      </c>
      <c r="AO2" s="446" t="s">
        <v>916</v>
      </c>
      <c r="AP2" s="447" t="s">
        <v>468</v>
      </c>
      <c r="AQ2" s="447" t="s">
        <v>435</v>
      </c>
      <c r="AR2" s="447" t="s">
        <v>436</v>
      </c>
      <c r="AS2" s="447" t="s">
        <v>437</v>
      </c>
      <c r="AT2" s="447" t="s">
        <v>438</v>
      </c>
      <c r="AU2" s="447" t="s">
        <v>454</v>
      </c>
      <c r="AV2" s="447" t="s">
        <v>436</v>
      </c>
      <c r="AW2" s="447" t="s">
        <v>437</v>
      </c>
      <c r="AX2" s="447" t="s">
        <v>438</v>
      </c>
      <c r="AY2" s="447" t="s">
        <v>454</v>
      </c>
    </row>
    <row r="3" spans="1:51" ht="34.200000000000003" customHeight="1" x14ac:dyDescent="0.25">
      <c r="A3" s="443">
        <f>Ποσοτικό!C6</f>
        <v>0</v>
      </c>
      <c r="B3" s="445">
        <f>'Κανονισμός EE 2018-644 Αρθ. 4'!D36</f>
        <v>0</v>
      </c>
      <c r="C3" s="443">
        <f>'Κανονισμός EE 2018-644 Αρθ. 4'!E36</f>
        <v>0</v>
      </c>
      <c r="D3" s="443">
        <f>'Κανονισμός EE 2018-644 Αρθ. 4'!F36</f>
        <v>0</v>
      </c>
      <c r="E3" s="445">
        <f>'Κανονισμός EE 2018-644 Αρθ. 4'!D37</f>
        <v>0</v>
      </c>
      <c r="F3" s="443">
        <f>'Κανονισμός EE 2018-644 Αρθ. 4'!E37</f>
        <v>0</v>
      </c>
      <c r="G3" s="443">
        <f>'Κανονισμός EE 2018-644 Αρθ. 4'!F37</f>
        <v>0</v>
      </c>
      <c r="H3" s="445">
        <f>'Κανονισμός EE 2018-644 Αρθ. 4'!D41</f>
        <v>0</v>
      </c>
      <c r="I3" s="443">
        <f>'Κανονισμός EE 2018-644 Αρθ. 4'!E41</f>
        <v>0</v>
      </c>
      <c r="J3" s="443">
        <f>'Κανονισμός EE 2018-644 Αρθ. 4'!F41</f>
        <v>0</v>
      </c>
      <c r="K3" s="445">
        <f>'Κανονισμός EE 2018-644 Αρθ. 4'!D42</f>
        <v>0</v>
      </c>
      <c r="L3" s="443">
        <f>'Κανονισμός EE 2018-644 Αρθ. 4'!E42</f>
        <v>0</v>
      </c>
      <c r="M3" s="443">
        <f>'Κανονισμός EE 2018-644 Αρθ. 4'!F42</f>
        <v>0</v>
      </c>
      <c r="N3" s="445">
        <f>'Κανονισμός EE 2018-644 Αρθ. 4'!D43</f>
        <v>0</v>
      </c>
      <c r="O3" s="443">
        <f>'Κανονισμός EE 2018-644 Αρθ. 4'!E43</f>
        <v>0</v>
      </c>
      <c r="P3" s="443">
        <f>'Κανονισμός EE 2018-644 Αρθ. 4'!F43</f>
        <v>0</v>
      </c>
      <c r="Q3" s="445">
        <f>'Κανονισμός EE 2018-644 Αρθ. 4'!D44</f>
        <v>0</v>
      </c>
      <c r="R3" s="443">
        <f>'Κανονισμός EE 2018-644 Αρθ. 4'!E44</f>
        <v>0</v>
      </c>
      <c r="S3" s="443">
        <f>'Κανονισμός EE 2018-644 Αρθ. 4'!F44</f>
        <v>0</v>
      </c>
      <c r="T3" s="445">
        <f>'Κανονισμός EE 2018-644 Αρθ. 4'!D45</f>
        <v>0</v>
      </c>
      <c r="U3" s="443">
        <f>'Κανονισμός EE 2018-644 Αρθ. 4'!E45</f>
        <v>0</v>
      </c>
      <c r="V3" s="443">
        <f>'Κανονισμός EE 2018-644 Αρθ. 4'!F45</f>
        <v>0</v>
      </c>
      <c r="W3" s="445">
        <f>'Κανονισμός EE 2018-644 Αρθ. 4'!D46</f>
        <v>0</v>
      </c>
      <c r="X3" s="443">
        <f>'Κανονισμός EE 2018-644 Αρθ. 4'!E46</f>
        <v>0</v>
      </c>
      <c r="Y3" s="443">
        <f>'Κανονισμός EE 2018-644 Αρθ. 4'!F46</f>
        <v>0</v>
      </c>
      <c r="Z3" s="445">
        <f>'Κανονισμός EE 2018-644 Αρθ. 4'!D51</f>
        <v>0</v>
      </c>
      <c r="AA3" s="443">
        <f>'Κανονισμός EE 2018-644 Αρθ. 4'!E51</f>
        <v>0</v>
      </c>
      <c r="AB3" s="443">
        <f>'Κανονισμός EE 2018-644 Αρθ. 4'!F51</f>
        <v>0</v>
      </c>
      <c r="AC3" s="445">
        <f>'Κανονισμός EE 2018-644 Αρθ. 4'!D52</f>
        <v>0</v>
      </c>
      <c r="AD3" s="443">
        <f>'Κανονισμός EE 2018-644 Αρθ. 4'!E52</f>
        <v>0</v>
      </c>
      <c r="AE3" s="443">
        <f>'Κανονισμός EE 2018-644 Αρθ. 4'!F52</f>
        <v>0</v>
      </c>
      <c r="AF3" s="445">
        <f>'Κανονισμός EE 2018-644 Αρθ. 4'!D53</f>
        <v>0</v>
      </c>
      <c r="AG3" s="443">
        <f>'Κανονισμός EE 2018-644 Αρθ. 4'!E53</f>
        <v>0</v>
      </c>
      <c r="AH3" s="443">
        <f>'Κανονισμός EE 2018-644 Αρθ. 4'!F53</f>
        <v>0</v>
      </c>
      <c r="AI3" s="445">
        <f>'Κανονισμός EE 2018-644 Αρθ. 4'!D54</f>
        <v>0</v>
      </c>
      <c r="AJ3" s="443">
        <f>'Κανονισμός EE 2018-644 Αρθ. 4'!E54</f>
        <v>0</v>
      </c>
      <c r="AK3" s="443">
        <f>'Κανονισμός EE 2018-644 Αρθ. 4'!F54</f>
        <v>0</v>
      </c>
      <c r="AL3" s="445">
        <f>'Κανονισμός EE 2018-644 Αρθ. 4'!D55</f>
        <v>0</v>
      </c>
      <c r="AM3" s="443">
        <f>'Κανονισμός EE 2018-644 Αρθ. 4'!E55</f>
        <v>0</v>
      </c>
      <c r="AN3" s="443">
        <f>'Κανονισμός EE 2018-644 Αρθ. 4'!F55</f>
        <v>0</v>
      </c>
      <c r="AO3" s="445">
        <f>'Κανονισμός EE 2018-644 Αρθ. 4'!D56</f>
        <v>0</v>
      </c>
      <c r="AP3" s="443">
        <f>'Κανονισμός EE 2018-644 Αρθ. 4'!E56</f>
        <v>0</v>
      </c>
      <c r="AQ3" s="443">
        <f>'Κανονισμός EE 2018-644 Αρθ. 4'!F56</f>
        <v>0</v>
      </c>
      <c r="AR3" s="443">
        <f>'Κανονισμός EE 2018-644 Αρθ. 4'!D62</f>
        <v>0</v>
      </c>
      <c r="AS3" s="443">
        <f>'Κανονισμός EE 2018-644 Αρθ. 4'!D63</f>
        <v>0</v>
      </c>
      <c r="AT3" s="443">
        <f>'Κανονισμός EE 2018-644 Αρθ. 4'!D64</f>
        <v>0</v>
      </c>
      <c r="AU3" s="443">
        <f>'Κανονισμός EE 2018-644 Αρθ. 4'!D65</f>
        <v>0</v>
      </c>
      <c r="AV3" s="443">
        <f>'Κανονισμός EE 2018-644 Αρθ. 4'!E62</f>
        <v>0</v>
      </c>
      <c r="AW3" s="443">
        <f>'Κανονισμός EE 2018-644 Αρθ. 4'!E63</f>
        <v>0</v>
      </c>
      <c r="AX3" s="443">
        <f>'Κανονισμός EE 2018-644 Αρθ. 4'!E64</f>
        <v>0</v>
      </c>
      <c r="AY3" s="443">
        <f>'Κανονισμός EE 2018-644 Αρθ. 4'!E65</f>
        <v>0</v>
      </c>
    </row>
  </sheetData>
  <mergeCells count="16">
    <mergeCell ref="Q1:S1"/>
    <mergeCell ref="B1:D1"/>
    <mergeCell ref="E1:G1"/>
    <mergeCell ref="H1:J1"/>
    <mergeCell ref="K1:M1"/>
    <mergeCell ref="N1:P1"/>
    <mergeCell ref="AL1:AN1"/>
    <mergeCell ref="AO1:AQ1"/>
    <mergeCell ref="AR1:AU1"/>
    <mergeCell ref="AV1:AY1"/>
    <mergeCell ref="T1:V1"/>
    <mergeCell ref="W1:Y1"/>
    <mergeCell ref="Z1:AB1"/>
    <mergeCell ref="AC1:AE1"/>
    <mergeCell ref="AF1:AH1"/>
    <mergeCell ref="AI1:AK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8</vt:i4>
      </vt:variant>
      <vt:variant>
        <vt:lpstr>Καθορισμένες περιοχές</vt:lpstr>
      </vt:variant>
      <vt:variant>
        <vt:i4>4</vt:i4>
      </vt:variant>
    </vt:vector>
  </HeadingPairs>
  <TitlesOfParts>
    <vt:vector size="12" baseType="lpstr">
      <vt:lpstr>Ποσοτικό</vt:lpstr>
      <vt:lpstr>ΟΔΗΓΙΕΣ Ποσοτικoύ</vt:lpstr>
      <vt:lpstr>Ποσοτικό hidden</vt:lpstr>
      <vt:lpstr>Ποιοτικό</vt:lpstr>
      <vt:lpstr>ΟΔΗΓΙΕΣ Ποιοτικού</vt:lpstr>
      <vt:lpstr>Ποιοτικό hidden</vt:lpstr>
      <vt:lpstr>Κανονισμός EE 2018-644 Αρθ. 4</vt:lpstr>
      <vt:lpstr>Κανονισμός ΕΕ hidden</vt:lpstr>
      <vt:lpstr>'Κανονισμός EE 2018-644 Αρθ. 4'!Print_Area</vt:lpstr>
      <vt:lpstr>'ΟΔΗΓΙΕΣ Ποσοτικoύ'!Print_Area</vt:lpstr>
      <vt:lpstr>Ποιοτικό!Print_Area</vt:lpstr>
      <vt:lpstr>Ποσοτικό!Print_Area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Traganou Despina</dc:creator>
  <cp:lastModifiedBy>Angeli Martha</cp:lastModifiedBy>
  <cp:lastPrinted>2022-03-17T09:28:22Z</cp:lastPrinted>
  <dcterms:created xsi:type="dcterms:W3CDTF">2014-02-06T07:54:24Z</dcterms:created>
  <dcterms:modified xsi:type="dcterms:W3CDTF">2026-03-16T12:58:24Z</dcterms:modified>
</cp:coreProperties>
</file>