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ΔΑ\EROTIMATOLOGIA\Αναρτήσεις στοιχείων στο site\2025A\"/>
    </mc:Choice>
  </mc:AlternateContent>
  <bookViews>
    <workbookView xWindow="0" yWindow="0" windowWidth="23040" windowHeight="8496" tabRatio="914"/>
  </bookViews>
  <sheets>
    <sheet name="Ευρυζωνική Αγορά 2025Α" sheetId="21" r:id="rId1"/>
  </sheets>
  <externalReferences>
    <externalReference r:id="rId2"/>
    <externalReference r:id="rId3"/>
  </externalReferences>
  <definedNames>
    <definedName name="__IntlFixup" hidden="1">TRUE</definedName>
    <definedName name="__IntlFixupTable" localSheetId="0" hidden="1">#REF!</definedName>
    <definedName name="__IntlFixupTable" hidden="1">#REF!</definedName>
    <definedName name="_IntlFixupTable1" localSheetId="0" hidden="1">#REF!</definedName>
    <definedName name="_IntlFixupTable1" hidden="1">#REF!</definedName>
    <definedName name="d">[1]Scenarios!$N$4</definedName>
    <definedName name="TRX_capex_costs">[1]Technical_basecase!$D$434:$M$435</definedName>
    <definedName name="Workbook.Author" localSheetId="0">#REF!</definedName>
    <definedName name="Workbook.Author">#REF!</definedName>
    <definedName name="Workbook.Authors_Email_Address" localSheetId="0">#REF!</definedName>
    <definedName name="Workbook.Authors_Email_Address">#REF!</definedName>
    <definedName name="Workbook.Objective" localSheetId="0">#REF!</definedName>
    <definedName name="Workbook.Objective">#REF!</definedName>
    <definedName name="Workbook.Status" localSheetId="0">#REF!</definedName>
    <definedName name="Workbook.Status">#REF!</definedName>
    <definedName name="Workbook.Title" localSheetId="0">#REF!</definedName>
    <definedName name="Workbook.Title">#REF!</definedName>
    <definedName name="Workbook.Version" localSheetId="0">#REF!</definedName>
    <definedName name="Workbook.Version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0" i="21" l="1"/>
  <c r="A69" i="21"/>
  <c r="A68" i="21"/>
  <c r="E23" i="21" l="1"/>
  <c r="F17" i="21"/>
  <c r="E17" i="21"/>
</calcChain>
</file>

<file path=xl/sharedStrings.xml><?xml version="1.0" encoding="utf-8"?>
<sst xmlns="http://schemas.openxmlformats.org/spreadsheetml/2006/main" count="162" uniqueCount="118">
  <si>
    <t>Σύνολο</t>
  </si>
  <si>
    <t>Α.</t>
  </si>
  <si>
    <t>Πληροφόρηση για Ενεργές Γραμμές</t>
  </si>
  <si>
    <t>ΑΡΥΣ από το Α/Κ</t>
  </si>
  <si>
    <t>ΑΡΥΣ από καμπίνα</t>
  </si>
  <si>
    <t>1.1</t>
  </si>
  <si>
    <t>1.2</t>
  </si>
  <si>
    <t>1.3</t>
  </si>
  <si>
    <t>24 Mbps</t>
  </si>
  <si>
    <t>1.4</t>
  </si>
  <si>
    <t>30 Mbps</t>
  </si>
  <si>
    <t>1.5</t>
  </si>
  <si>
    <t>50 Mbps</t>
  </si>
  <si>
    <t>1.6</t>
  </si>
  <si>
    <t>1.7</t>
  </si>
  <si>
    <t>Γραμμές ΑΠΤΒ</t>
  </si>
  <si>
    <t>LLU full</t>
  </si>
  <si>
    <t>sub-LLU full</t>
  </si>
  <si>
    <t>LLU shared</t>
  </si>
  <si>
    <t>2.1</t>
  </si>
  <si>
    <t>2.2</t>
  </si>
  <si>
    <t>που χρησιμοποιούνται για παροχή υπηρεσιών φωνής (αποκλειστικά)</t>
  </si>
  <si>
    <t>2.3</t>
  </si>
  <si>
    <t>που χρησιμοποιούνται για παροχή υπηρεσιών διαδικτύου (μεταξύ άλλων)</t>
  </si>
  <si>
    <t>2.4</t>
  </si>
  <si>
    <t>που χρησιμοποιούνται για άλλους σκοπούς (ή δεν χρησιμοποιούνται καθόλου)</t>
  </si>
  <si>
    <t>Ανάλυση γραμμών διαδικτύου βάσει ταχυτήτων καθόδου</t>
  </si>
  <si>
    <t xml:space="preserve"> ≥144 Kbps και &lt; 2 Mbps</t>
  </si>
  <si>
    <t>= 2 Mbps</t>
  </si>
  <si>
    <t>&gt;2 Mbps και &lt; 10 Mbps</t>
  </si>
  <si>
    <t>≥ 10 Mbps και &lt; 30 Mbps εκτός γραμμών 24 Mbps</t>
  </si>
  <si>
    <t>= 24 Mbps</t>
  </si>
  <si>
    <t>≥ 30 Mbps και &lt; 50 Mbps</t>
  </si>
  <si>
    <t>≥ 50 Mbps και &lt; 100 Mbps</t>
  </si>
  <si>
    <t>Γραμμές λοιπών τεχνολογιών (ιδίας ή μισθωμένης υποδομής)</t>
  </si>
  <si>
    <t>FWA</t>
  </si>
  <si>
    <t>FTTx 
(εκτός VDSL)</t>
  </si>
  <si>
    <t>Δορυφορικές (ευρυζωνικές)</t>
  </si>
  <si>
    <t>Λοιπές τεχνολογίες (εξηγήστε)</t>
  </si>
  <si>
    <t>Μισθωμένες γραμμές αγνώστου τεχνολογίας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</si>
  <si>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</si>
  <si>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</si>
  <si>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</si>
  <si>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</si>
  <si>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</si>
  <si>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</si>
  <si>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</si>
  <si>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</si>
  <si>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</si>
  <si>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4.1</t>
  </si>
  <si>
    <t>4.2</t>
  </si>
  <si>
    <t>4.3</t>
  </si>
  <si>
    <t>4.4</t>
  </si>
  <si>
    <t>4.5</t>
  </si>
  <si>
    <t>4.6</t>
  </si>
  <si>
    <t>Σύνολο γραμμών ΑΠΤΒ που λαμβάνετε από τον ΟΤΕ</t>
  </si>
  <si>
    <t>4.8</t>
  </si>
  <si>
    <t>4.7</t>
  </si>
  <si>
    <t>1.8</t>
  </si>
  <si>
    <t>VPU</t>
  </si>
  <si>
    <t>Σύνολο γραμμών ΑΠΤΒ βάσει στοιχείων ΟΤΕ</t>
  </si>
  <si>
    <t>8 Mbps</t>
  </si>
  <si>
    <t>3.10</t>
  </si>
  <si>
    <t>3.11</t>
  </si>
  <si>
    <t>3.12</t>
  </si>
  <si>
    <t>3.13</t>
  </si>
  <si>
    <t>3.14</t>
  </si>
  <si>
    <t>3.15</t>
  </si>
  <si>
    <t>3.16</t>
  </si>
  <si>
    <t>4.9</t>
  </si>
  <si>
    <t>Προϊόντων Αγροτικών Δικτύων βασισμένα στο δίκτυο χαλκού του ΟΤΕ</t>
  </si>
  <si>
    <t>Προϊόντων Αγροτικών Δικτύων βασισμένα σε γραμμές FWA</t>
  </si>
  <si>
    <t>Προϊόντων Αγροτικών Δικτύων βασισμένα σε γραμμές λοιπών τεχνολογιών</t>
  </si>
  <si>
    <t>Αριθμός γραμμών που παρέχονται  μέσω :</t>
  </si>
  <si>
    <t xml:space="preserve"> που χρησιμοποιούνται για φωνητική τηλεφωνία στο πλαίσιο εικονικών προιόντων  VPU</t>
  </si>
  <si>
    <r>
      <t xml:space="preserve">Σύνολο </t>
    </r>
    <r>
      <rPr>
        <i/>
        <sz val="10"/>
        <color theme="1"/>
        <rFont val="Tahoma"/>
        <family val="2"/>
        <charset val="161"/>
      </rPr>
      <t>(θα πρέπει να ταυτίζεται με τη γραμμή 3.4)</t>
    </r>
  </si>
  <si>
    <t xml:space="preserve">   που χρησιμοποιούνται  ως βάση προϊόντων χονδρικής που πωλούνται σε τρίτους παρόχους </t>
  </si>
  <si>
    <t xml:space="preserve">&gt; 300 Mbps </t>
  </si>
  <si>
    <t>=2 Mbps</t>
  </si>
  <si>
    <r>
      <rPr>
        <sz val="10"/>
        <rFont val="Calibri"/>
        <family val="2"/>
        <charset val="161"/>
      </rPr>
      <t>≥</t>
    </r>
    <r>
      <rPr>
        <sz val="10"/>
        <rFont val="Tahoma"/>
        <family val="2"/>
        <charset val="161"/>
      </rPr>
      <t xml:space="preserve">30 Mbps και </t>
    </r>
    <r>
      <rPr>
        <sz val="10"/>
        <rFont val="Calibri"/>
        <family val="2"/>
        <charset val="161"/>
      </rPr>
      <t>≤</t>
    </r>
    <r>
      <rPr>
        <sz val="10"/>
        <rFont val="Tahoma"/>
        <family val="2"/>
        <charset val="161"/>
      </rPr>
      <t xml:space="preserve"> 50 Mbps</t>
    </r>
  </si>
  <si>
    <r>
      <t xml:space="preserve">&gt;50 Mbps και </t>
    </r>
    <r>
      <rPr>
        <sz val="10"/>
        <rFont val="Calibri"/>
        <family val="2"/>
        <charset val="161"/>
      </rPr>
      <t>&lt;</t>
    </r>
    <r>
      <rPr>
        <sz val="10"/>
        <rFont val="Tahoma"/>
        <family val="2"/>
        <charset val="161"/>
      </rPr>
      <t xml:space="preserve"> 100 Mbps</t>
    </r>
  </si>
  <si>
    <t xml:space="preserve">= 100 Mbps </t>
  </si>
  <si>
    <r>
      <t xml:space="preserve">&gt;100 Mbps και </t>
    </r>
    <r>
      <rPr>
        <sz val="10"/>
        <rFont val="Calibri"/>
        <family val="2"/>
        <charset val="161"/>
      </rPr>
      <t>≤</t>
    </r>
    <r>
      <rPr>
        <sz val="10"/>
        <rFont val="Tahoma"/>
        <family val="2"/>
        <charset val="161"/>
      </rPr>
      <t xml:space="preserve"> 300 Mbps</t>
    </r>
  </si>
  <si>
    <t>≥ 100 Mbps και ≤ 300 Mbps</t>
  </si>
  <si>
    <t>= 100Mbps</t>
  </si>
  <si>
    <t>Γραμμές  που παρέχετε λιανικά</t>
  </si>
  <si>
    <t>Λιανικές γραμμές βάσει στοιχείων ΟΤΕ</t>
  </si>
  <si>
    <t>VLU  από ΟΤΕ/FTTC</t>
  </si>
  <si>
    <t>VLU  από OTE/FTTH</t>
  </si>
  <si>
    <t>VLU  από άλλους/FTTC</t>
  </si>
  <si>
    <t>VLU  από άλλους/FTTH</t>
  </si>
  <si>
    <t>VLU  ιδιοπαροχή/FTTC</t>
  </si>
  <si>
    <t>VLU  ιδιοπαροχή/FTTH</t>
  </si>
  <si>
    <t>FTTH</t>
  </si>
  <si>
    <t>Κατανομή ευρυζωνικών γραμμών ανά τεχνολογία και ταχύτητα</t>
  </si>
  <si>
    <t>ADSL</t>
  </si>
  <si>
    <t>VDSL</t>
  </si>
  <si>
    <t>SATELITE</t>
  </si>
  <si>
    <t>OTHER</t>
  </si>
  <si>
    <t>6.1</t>
  </si>
  <si>
    <t>6.2</t>
  </si>
  <si>
    <t>6.3</t>
  </si>
  <si>
    <t>6.4</t>
  </si>
  <si>
    <t>6.5</t>
  </si>
  <si>
    <t>6.6</t>
  </si>
  <si>
    <t>έως 24 Mbps</t>
  </si>
  <si>
    <t>έως 50 Mbps</t>
  </si>
  <si>
    <t>έως 100 Mbps</t>
  </si>
  <si>
    <t xml:space="preserve">έως 200 Mbps </t>
  </si>
  <si>
    <t>έως 300 Mbps</t>
  </si>
  <si>
    <t xml:space="preserve"> 300+ Mbps </t>
  </si>
  <si>
    <t>4.10</t>
  </si>
  <si>
    <t>Σύνολο ευρυζωνικών γραμμών  που παρέχετε λιανικά σε</t>
  </si>
  <si>
    <t>οικιακούς  πελάτες</t>
  </si>
  <si>
    <t>μη οικιακούς  πελάτες</t>
  </si>
  <si>
    <t xml:space="preserve">  &lt; 30 Mbps</t>
  </si>
  <si>
    <t>=30 Mbps και  &lt; 100 Mbps</t>
  </si>
  <si>
    <t xml:space="preserve">≥ 100 Mbps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</si>
</sst>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6">
    <numFmt numFmtId="164" formatCode="_-* #,##0.00\ _€_-;\-* #,##0.00\ _€_-;_-* &quot;-&quot;??\ _€_-;_-@_-"/>
    <numFmt numFmtId="165" formatCode="\(#,##0\)"/>
    <numFmt numFmtId="166" formatCode="#,##0.00_);[Red]\-#,##0.00_);0.00_);@_)"/>
    <numFmt numFmtId="167" formatCode="* _(#,##0.00_);[Red]* \(#,##0.00\);* _(&quot;-&quot;?_);@_)"/>
    <numFmt numFmtId="168" formatCode="\$\ * _(#,##0_);[Red]\$\ * \(#,##0\);\$\ * _(&quot;-&quot;?_);@_)"/>
    <numFmt numFmtId="169" formatCode="\$\ * _(#,##0.00_);[Red]\$\ * \(#,##0.00\);\$\ * _(&quot;-&quot;?_);@_)"/>
    <numFmt numFmtId="170" formatCode="[$EUR]\ * _(#,##0_);[Red][$EUR]\ * \(#,##0\);[$EUR]\ * _(&quot;-&quot;?_);@_)"/>
    <numFmt numFmtId="171" formatCode="[$EUR]\ * _(#,##0.00_);[Red][$EUR]\ * \(#,##0.00\);[$EUR]\ * _(&quot;-&quot;?_);@_)"/>
    <numFmt numFmtId="172" formatCode="\€\ * _(#,##0_);[Red]\€\ * \(#,##0\);\€\ * _(&quot;-&quot;?_);@_)"/>
    <numFmt numFmtId="173" formatCode="\€\ * _(#,##0.00_);[Red]\€\ * \(#,##0.00\);\€\ * _(&quot;-&quot;?_);@_)"/>
    <numFmt numFmtId="174" formatCode="[$GBP]\ * _(#,##0_);[Red][$GBP]\ * \(#,##0\);[$GBP]\ * _(&quot;-&quot;?_);@_)"/>
    <numFmt numFmtId="175" formatCode="[$GBP]\ * _(#,##0.00_);[Red][$GBP]\ * \(#,##0.00\);[$GBP]\ * _(&quot;-&quot;?_);@_)"/>
    <numFmt numFmtId="176" formatCode="\£\ * _(#,##0_);[Red]\£\ * \(#,##0\);\£\ * _(&quot;-&quot;?_);@_)"/>
    <numFmt numFmtId="177" formatCode="\£\ * _(#,##0.00_);[Red]\£\ * \(#,##0.00\);\£\ * _(&quot;-&quot;?_);@_)"/>
    <numFmt numFmtId="178" formatCode="[$USD]\ * _(#,##0_);[Red][$USD]\ * \(#,##0\);[$USD]\ * _(&quot;-&quot;?_);@_)"/>
    <numFmt numFmtId="179" formatCode="[$USD]\ * _(#,##0.00_);[Red][$USD]\ * \(#,##0.00\);[$USD]\ * _(&quot;-&quot;?_);@_)"/>
    <numFmt numFmtId="180" formatCode="dd\ mmm\ yy_)"/>
    <numFmt numFmtId="181" formatCode="mmm\ yy_)"/>
    <numFmt numFmtId="182" formatCode="yyyy_)"/>
    <numFmt numFmtId="183" formatCode="_([$€]* #,##0.00_);_([$€]* \(#,##0.00\);_([$€]* &quot;-&quot;??_);_(@_)"/>
    <numFmt numFmtId="184" formatCode="#,##0_);[Red]\-#,##0_);0_);@_)"/>
    <numFmt numFmtId="185" formatCode="#,##0%;[Red]\-#,##0%;0%;@_)"/>
    <numFmt numFmtId="186" formatCode="#,##0.00%;[Red]\-#,##0.00%;0.00%;@_)"/>
    <numFmt numFmtId="187" formatCode="0.00%;[Red]\-0.00%"/>
    <numFmt numFmtId="188" formatCode="_ * #,##0_ ;_ * \-#,##0_ ;_ * &quot;-&quot;_ ;_ @_ "/>
    <numFmt numFmtId="189" formatCode="_ * #,##0.00_ ;_ * \-#,##0.00_ ;_ * &quot;-&quot;??_ ;_ @_ "/>
  </numFmts>
  <fonts count="61">
    <font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11"/>
      <color theme="9" tint="-0.499984740745262"/>
      <name val="Tahoma"/>
      <family val="2"/>
      <charset val="161"/>
    </font>
    <font>
      <sz val="10"/>
      <color theme="3" tint="-0.499984740745262"/>
      <name val="Tahoma"/>
      <family val="2"/>
      <charset val="161"/>
    </font>
    <font>
      <sz val="10"/>
      <color theme="1"/>
      <name val="Tahoma"/>
      <family val="2"/>
      <charset val="161"/>
    </font>
    <font>
      <b/>
      <sz val="10"/>
      <color theme="0"/>
      <name val="Tahoma"/>
      <family val="2"/>
      <charset val="161"/>
    </font>
    <font>
      <sz val="10"/>
      <color theme="2" tint="-0.499984740745262"/>
      <name val="Tahoma"/>
      <family val="2"/>
      <charset val="161"/>
    </font>
    <font>
      <b/>
      <sz val="10"/>
      <color theme="1"/>
      <name val="Tahoma"/>
      <family val="2"/>
      <charset val="161"/>
    </font>
    <font>
      <i/>
      <sz val="10"/>
      <color theme="1"/>
      <name val="Tahoma"/>
      <family val="2"/>
      <charset val="161"/>
    </font>
    <font>
      <sz val="11"/>
      <color theme="1"/>
      <name val="Calibri"/>
      <family val="2"/>
      <charset val="161"/>
      <scheme val="minor"/>
    </font>
    <font>
      <sz val="10"/>
      <name val="Tahoma"/>
      <family val="2"/>
      <charset val="161"/>
    </font>
    <font>
      <sz val="10"/>
      <name val="MS Sans Serif"/>
      <family val="2"/>
      <charset val="161"/>
    </font>
    <font>
      <sz val="10"/>
      <color indexed="8"/>
      <name val="MS Sans Serif"/>
      <family val="2"/>
    </font>
    <font>
      <sz val="10"/>
      <name val="Arial"/>
      <family val="2"/>
      <charset val="161"/>
    </font>
    <font>
      <sz val="12"/>
      <name val="바탕체"/>
      <family val="1"/>
      <charset val="129"/>
    </font>
    <font>
      <sz val="12"/>
      <name val="Times New Roman"/>
      <family val="1"/>
    </font>
    <font>
      <sz val="10"/>
      <name val="Helv"/>
    </font>
    <font>
      <sz val="10"/>
      <name val="Geneva"/>
      <family val="2"/>
    </font>
    <font>
      <sz val="11"/>
      <color indexed="8"/>
      <name val="Calibri"/>
      <family val="2"/>
      <charset val="161"/>
    </font>
    <font>
      <sz val="11"/>
      <color indexed="9"/>
      <name val="Calibri"/>
      <family val="2"/>
      <charset val="161"/>
    </font>
    <font>
      <sz val="8"/>
      <name val="MgAntique"/>
    </font>
    <font>
      <sz val="10"/>
      <color indexed="10"/>
      <name val="Times New Roman"/>
      <family val="1"/>
      <charset val="161"/>
    </font>
    <font>
      <sz val="11"/>
      <color indexed="20"/>
      <name val="Calibri"/>
      <family val="2"/>
      <charset val="161"/>
    </font>
    <font>
      <b/>
      <sz val="10"/>
      <name val="Arial"/>
      <family val="2"/>
      <charset val="161"/>
    </font>
    <font>
      <sz val="9"/>
      <name val="Arial"/>
      <family val="2"/>
    </font>
    <font>
      <i/>
      <sz val="9"/>
      <color indexed="55"/>
      <name val="Arial"/>
      <family val="2"/>
    </font>
    <font>
      <b/>
      <sz val="11"/>
      <color indexed="9"/>
      <name val="Calibri"/>
      <family val="2"/>
      <charset val="161"/>
    </font>
    <font>
      <b/>
      <sz val="10"/>
      <name val="Times New Roman"/>
      <family val="1"/>
      <charset val="161"/>
    </font>
    <font>
      <b/>
      <sz val="9"/>
      <name val="Arial"/>
      <family val="2"/>
    </font>
    <font>
      <sz val="10"/>
      <name val="Times New Roman"/>
      <family val="1"/>
      <charset val="161"/>
    </font>
    <font>
      <i/>
      <sz val="11"/>
      <color indexed="23"/>
      <name val="Calibri"/>
      <family val="2"/>
      <charset val="161"/>
    </font>
    <font>
      <sz val="11"/>
      <color indexed="17"/>
      <name val="Calibri"/>
      <family val="2"/>
      <charset val="161"/>
    </font>
    <font>
      <b/>
      <sz val="22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b/>
      <sz val="15"/>
      <color indexed="56"/>
      <name val="Calibri"/>
      <family val="2"/>
      <charset val="161"/>
    </font>
    <font>
      <b/>
      <sz val="13"/>
      <color indexed="56"/>
      <name val="Calibri"/>
      <family val="2"/>
      <charset val="161"/>
    </font>
    <font>
      <b/>
      <sz val="11"/>
      <color indexed="56"/>
      <name val="Calibri"/>
      <family val="2"/>
      <charset val="161"/>
    </font>
    <font>
      <sz val="10"/>
      <color indexed="12"/>
      <name val="Times New Roman"/>
      <family val="1"/>
      <charset val="161"/>
    </font>
    <font>
      <sz val="11"/>
      <color indexed="62"/>
      <name val="Calibri"/>
      <family val="2"/>
      <charset val="161"/>
    </font>
    <font>
      <sz val="11"/>
      <color indexed="52"/>
      <name val="Calibri"/>
      <family val="2"/>
      <charset val="161"/>
    </font>
    <font>
      <b/>
      <sz val="18"/>
      <name val="Times New Roman"/>
      <family val="1"/>
      <charset val="161"/>
    </font>
    <font>
      <i/>
      <sz val="9"/>
      <color indexed="16"/>
      <name val="Arial"/>
      <family val="2"/>
    </font>
    <font>
      <sz val="11"/>
      <color indexed="60"/>
      <name val="Calibri"/>
      <family val="2"/>
      <charset val="161"/>
    </font>
    <font>
      <sz val="8"/>
      <name val="Arial"/>
      <family val="2"/>
    </font>
    <font>
      <sz val="10"/>
      <color indexed="14"/>
      <name val="MS Sans Serif"/>
      <family val="2"/>
      <charset val="161"/>
    </font>
    <font>
      <sz val="10"/>
      <color indexed="10"/>
      <name val="MS Sans Serif"/>
      <family val="2"/>
      <charset val="161"/>
    </font>
    <font>
      <b/>
      <sz val="14"/>
      <name val="Times New Roman"/>
      <family val="1"/>
      <charset val="161"/>
    </font>
    <font>
      <b/>
      <sz val="12"/>
      <name val="Times New Roman"/>
      <family val="1"/>
    </font>
    <font>
      <b/>
      <sz val="18"/>
      <color indexed="56"/>
      <name val="Cambria"/>
      <family val="2"/>
      <charset val="161"/>
    </font>
    <font>
      <u/>
      <sz val="10"/>
      <name val="Arial"/>
      <family val="2"/>
    </font>
    <font>
      <sz val="11"/>
      <color indexed="10"/>
      <name val="Calibri"/>
      <family val="2"/>
      <charset val="161"/>
    </font>
    <font>
      <sz val="10"/>
      <name val="MgAntiqueLight"/>
    </font>
    <font>
      <i/>
      <sz val="10"/>
      <name val="Arial"/>
      <family val="2"/>
      <charset val="161"/>
    </font>
    <font>
      <sz val="12"/>
      <color theme="1"/>
      <name val="Calibri"/>
      <family val="2"/>
      <charset val="161"/>
      <scheme val="minor"/>
    </font>
    <font>
      <sz val="10"/>
      <color indexed="8"/>
      <name val="Arial"/>
      <family val="2"/>
      <charset val="161"/>
    </font>
    <font>
      <sz val="11"/>
      <name val="돋움"/>
      <family val="3"/>
      <charset val="129"/>
    </font>
    <font>
      <b/>
      <sz val="11"/>
      <color theme="1"/>
      <name val="Calibri"/>
      <family val="2"/>
      <charset val="161"/>
      <scheme val="minor"/>
    </font>
    <font>
      <sz val="10"/>
      <name val="Calibri"/>
      <family val="2"/>
      <charset val="161"/>
    </font>
  </fonts>
  <fills count="3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15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tted">
        <color indexed="57"/>
      </left>
      <right style="dotted">
        <color indexed="57"/>
      </right>
      <top style="dotted">
        <color indexed="57"/>
      </top>
      <bottom style="dotted">
        <color indexed="57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41"/>
      </top>
      <bottom style="medium">
        <color indexed="41"/>
      </bottom>
      <diagonal/>
    </border>
    <border>
      <left/>
      <right/>
      <top style="medium">
        <color indexed="4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2" tint="-0.749961851863155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11">
    <xf numFmtId="0" fontId="0" fillId="0" borderId="0"/>
    <xf numFmtId="0" fontId="1" fillId="0" borderId="0"/>
    <xf numFmtId="0" fontId="11" fillId="0" borderId="0"/>
    <xf numFmtId="0" fontId="12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5" fillId="0" borderId="0"/>
    <xf numFmtId="0" fontId="13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3" fillId="0" borderId="0"/>
    <xf numFmtId="0" fontId="15" fillId="0" borderId="0"/>
    <xf numFmtId="0" fontId="17" fillId="0" borderId="0"/>
    <xf numFmtId="0" fontId="16" fillId="0" borderId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2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6" borderId="0" applyNumberFormat="0" applyBorder="0" applyAlignment="0" applyProtection="0"/>
    <xf numFmtId="165" fontId="20" fillId="0" borderId="6" applyNumberFormat="0" applyFill="0" applyBorder="0" applyAlignment="0" applyProtection="0">
      <alignment horizontal="center" vertical="center"/>
    </xf>
    <xf numFmtId="0" fontId="21" fillId="0" borderId="7" applyNumberFormat="0" applyFill="0" applyAlignment="0" applyProtection="0"/>
    <xf numFmtId="0" fontId="22" fillId="10" borderId="0" applyNumberFormat="0" applyBorder="0" applyAlignment="0" applyProtection="0"/>
    <xf numFmtId="0" fontId="23" fillId="0" borderId="0"/>
    <xf numFmtId="0" fontId="24" fillId="0" borderId="0" applyNumberFormat="0" applyAlignment="0">
      <alignment vertical="center"/>
    </xf>
    <xf numFmtId="0" fontId="25" fillId="0" borderId="0" applyNumberFormat="0" applyAlignment="0">
      <alignment vertical="center"/>
    </xf>
    <xf numFmtId="0" fontId="26" fillId="27" borderId="8" applyNumberFormat="0" applyAlignment="0" applyProtection="0"/>
    <xf numFmtId="166" fontId="25" fillId="0" borderId="0" applyNumberFormat="0" applyAlignment="0">
      <alignment vertical="center"/>
    </xf>
    <xf numFmtId="0" fontId="27" fillId="28" borderId="9" applyNumberFormat="0" applyProtection="0">
      <alignment horizontal="center" vertical="center" wrapText="1"/>
    </xf>
    <xf numFmtId="0" fontId="27" fillId="28" borderId="0" applyNumberFormat="0" applyBorder="0" applyProtection="0">
      <alignment horizontal="centerContinuous" vertical="center"/>
    </xf>
    <xf numFmtId="0" fontId="28" fillId="29" borderId="0" applyNumberFormat="0">
      <alignment horizontal="center" vertical="top" wrapText="1"/>
    </xf>
    <xf numFmtId="0" fontId="28" fillId="29" borderId="0" applyNumberFormat="0">
      <alignment horizontal="left" vertical="top" wrapText="1"/>
    </xf>
    <xf numFmtId="0" fontId="28" fillId="29" borderId="0" applyNumberFormat="0">
      <alignment horizontal="centerContinuous" vertical="top"/>
    </xf>
    <xf numFmtId="0" fontId="24" fillId="29" borderId="0" applyNumberFormat="0">
      <alignment horizontal="center" vertical="top" wrapText="1"/>
    </xf>
    <xf numFmtId="0" fontId="28" fillId="30" borderId="0" applyNumberFormat="0">
      <alignment horizontal="center" vertical="top" wrapText="1"/>
    </xf>
    <xf numFmtId="0" fontId="29" fillId="0" borderId="10" applyNumberFormat="0" applyFont="0" applyFill="0" applyAlignment="0" applyProtection="0">
      <alignment horizontal="left"/>
    </xf>
    <xf numFmtId="164" fontId="1" fillId="0" borderId="0" applyFont="0" applyFill="0" applyBorder="0" applyAlignment="0" applyProtection="0"/>
    <xf numFmtId="167" fontId="24" fillId="0" borderId="0" applyFont="0" applyFill="0" applyBorder="0" applyAlignment="0" applyProtection="0">
      <alignment vertical="center"/>
    </xf>
    <xf numFmtId="168" fontId="24" fillId="0" borderId="0" applyFont="0" applyFill="0" applyBorder="0" applyAlignment="0" applyProtection="0">
      <alignment vertical="center"/>
    </xf>
    <xf numFmtId="169" fontId="24" fillId="0" borderId="0" applyFont="0" applyFill="0" applyBorder="0" applyAlignment="0" applyProtection="0">
      <alignment vertical="center"/>
    </xf>
    <xf numFmtId="170" fontId="24" fillId="0" borderId="0" applyFont="0" applyFill="0" applyBorder="0" applyAlignment="0" applyProtection="0">
      <alignment vertical="center"/>
    </xf>
    <xf numFmtId="171" fontId="24" fillId="0" borderId="0" applyFont="0" applyFill="0" applyBorder="0" applyAlignment="0" applyProtection="0">
      <alignment vertical="center"/>
    </xf>
    <xf numFmtId="172" fontId="24" fillId="0" borderId="0" applyFont="0" applyFill="0" applyBorder="0" applyAlignment="0" applyProtection="0">
      <alignment vertical="center"/>
    </xf>
    <xf numFmtId="173" fontId="24" fillId="0" borderId="0" applyFont="0" applyFill="0" applyBorder="0" applyAlignment="0" applyProtection="0">
      <alignment vertical="center"/>
    </xf>
    <xf numFmtId="174" fontId="24" fillId="0" borderId="0" applyFont="0" applyFill="0" applyBorder="0" applyAlignment="0" applyProtection="0">
      <alignment vertical="center"/>
    </xf>
    <xf numFmtId="175" fontId="24" fillId="0" borderId="0" applyFont="0" applyFill="0" applyBorder="0" applyAlignment="0" applyProtection="0">
      <alignment vertical="center"/>
    </xf>
    <xf numFmtId="176" fontId="24" fillId="0" borderId="0" applyFont="0" applyFill="0" applyBorder="0" applyAlignment="0" applyProtection="0">
      <alignment vertical="center"/>
    </xf>
    <xf numFmtId="177" fontId="24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>
      <alignment vertical="center"/>
    </xf>
    <xf numFmtId="179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1" fontId="24" fillId="0" borderId="0" applyFont="0" applyFill="0" applyBorder="0" applyAlignment="0" applyProtection="0">
      <alignment vertical="center"/>
    </xf>
    <xf numFmtId="182" fontId="24" fillId="0" borderId="0" applyFont="0" applyFill="0" applyBorder="0" applyAlignment="0" applyProtection="0">
      <alignment vertical="center"/>
    </xf>
    <xf numFmtId="180" fontId="24" fillId="0" borderId="0" applyFont="0" applyFill="0" applyBorder="0" applyAlignment="0" applyProtection="0">
      <alignment vertical="center"/>
    </xf>
    <xf numFmtId="183" fontId="1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11" borderId="0" applyNumberFormat="0" applyBorder="0" applyAlignment="0" applyProtection="0"/>
    <xf numFmtId="0" fontId="32" fillId="29" borderId="0" applyNumberFormat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horizontal="left" vertical="center"/>
    </xf>
    <xf numFmtId="0" fontId="28" fillId="0" borderId="0" applyNumberFormat="0" applyFill="0" applyBorder="0" applyAlignment="0" applyProtection="0">
      <alignment vertical="center"/>
    </xf>
    <xf numFmtId="0" fontId="36" fillId="0" borderId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24" fillId="31" borderId="0" applyNumberFormat="0" applyFont="0" applyBorder="0" applyAlignment="0" applyProtection="0">
      <alignment vertical="center"/>
    </xf>
    <xf numFmtId="0" fontId="40" fillId="0" borderId="7" applyNumberFormat="0" applyFill="0" applyAlignment="0" applyProtection="0"/>
    <xf numFmtId="0" fontId="24" fillId="0" borderId="14" applyNumberFormat="0" applyAlignment="0">
      <alignment vertical="center"/>
    </xf>
    <xf numFmtId="0" fontId="24" fillId="0" borderId="15" applyNumberFormat="0" applyAlignment="0">
      <alignment vertical="center"/>
      <protection locked="0"/>
    </xf>
    <xf numFmtId="184" fontId="24" fillId="32" borderId="15" applyNumberFormat="0" applyAlignment="0">
      <alignment vertical="center"/>
      <protection locked="0"/>
    </xf>
    <xf numFmtId="0" fontId="24" fillId="33" borderId="0" applyNumberFormat="0" applyAlignment="0">
      <alignment vertical="center"/>
    </xf>
    <xf numFmtId="0" fontId="24" fillId="34" borderId="0" applyNumberFormat="0" applyAlignment="0">
      <alignment vertical="center"/>
    </xf>
    <xf numFmtId="0" fontId="24" fillId="33" borderId="0" applyNumberFormat="0" applyAlignment="0">
      <alignment vertical="center"/>
    </xf>
    <xf numFmtId="0" fontId="24" fillId="0" borderId="16" applyNumberFormat="0" applyAlignment="0">
      <alignment vertical="center"/>
      <protection locked="0"/>
    </xf>
    <xf numFmtId="0" fontId="41" fillId="14" borderId="17" applyNumberFormat="0" applyAlignment="0" applyProtection="0"/>
    <xf numFmtId="0" fontId="17" fillId="0" borderId="0"/>
    <xf numFmtId="0" fontId="42" fillId="0" borderId="18" applyNumberFormat="0" applyFill="0" applyAlignment="0" applyProtection="0"/>
    <xf numFmtId="0" fontId="43" fillId="0" borderId="0" applyNumberFormat="0" applyFill="0" applyBorder="0" applyProtection="0">
      <alignment horizontal="left" vertical="center"/>
    </xf>
    <xf numFmtId="0" fontId="44" fillId="0" borderId="0" applyNumberFormat="0" applyAlignment="0">
      <alignment vertical="center"/>
    </xf>
    <xf numFmtId="0" fontId="45" fillId="35" borderId="0" applyNumberFormat="0" applyBorder="0" applyAlignment="0" applyProtection="0"/>
    <xf numFmtId="0" fontId="9" fillId="0" borderId="0"/>
    <xf numFmtId="0" fontId="13" fillId="0" borderId="0"/>
    <xf numFmtId="0" fontId="1" fillId="0" borderId="0">
      <alignment vertical="top"/>
    </xf>
    <xf numFmtId="0" fontId="13" fillId="0" borderId="0"/>
    <xf numFmtId="0" fontId="46" fillId="0" borderId="0" applyNumberFormat="0" applyFill="0" applyBorder="0" applyAlignment="0" applyProtection="0">
      <alignment vertical="center"/>
    </xf>
    <xf numFmtId="0" fontId="29" fillId="0" borderId="0"/>
    <xf numFmtId="0" fontId="29" fillId="0" borderId="0"/>
    <xf numFmtId="184" fontId="24" fillId="0" borderId="0" applyFont="0" applyFill="0" applyBorder="0" applyAlignment="0" applyProtection="0">
      <alignment vertical="center"/>
    </xf>
    <xf numFmtId="166" fontId="24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>
      <alignment vertical="center"/>
    </xf>
    <xf numFmtId="0" fontId="24" fillId="36" borderId="0" applyNumberFormat="0" applyFont="0" applyBorder="0" applyAlignment="0" applyProtection="0">
      <alignment vertical="center"/>
    </xf>
    <xf numFmtId="9" fontId="13" fillId="0" borderId="0" applyFont="0" applyFill="0" applyBorder="0" applyAlignment="0" applyProtection="0"/>
    <xf numFmtId="185" fontId="24" fillId="0" borderId="0" applyFont="0" applyFill="0" applyBorder="0" applyAlignment="0" applyProtection="0">
      <alignment horizontal="right" vertical="center"/>
    </xf>
    <xf numFmtId="186" fontId="24" fillId="0" borderId="0" applyFont="0" applyFill="0" applyBorder="0" applyAlignment="0" applyProtection="0">
      <alignment vertical="center"/>
    </xf>
    <xf numFmtId="185" fontId="24" fillId="0" borderId="0" applyFont="0" applyFill="0" applyBorder="0" applyAlignment="0" applyProtection="0">
      <alignment horizontal="right" vertical="center"/>
    </xf>
    <xf numFmtId="0" fontId="47" fillId="0" borderId="0"/>
    <xf numFmtId="0" fontId="48" fillId="0" borderId="0"/>
    <xf numFmtId="0" fontId="29" fillId="0" borderId="19" applyNumberFormat="0" applyFont="0" applyFill="0" applyAlignment="0" applyProtection="0"/>
    <xf numFmtId="0" fontId="27" fillId="28" borderId="20" applyNumberFormat="0" applyBorder="0" applyProtection="0">
      <alignment horizontal="left" wrapText="1"/>
    </xf>
    <xf numFmtId="0" fontId="27" fillId="28" borderId="0" applyNumberFormat="0" applyBorder="0" applyProtection="0">
      <alignment horizontal="left"/>
    </xf>
    <xf numFmtId="0" fontId="28" fillId="0" borderId="0" applyNumberFormat="0" applyFill="0" applyBorder="0">
      <alignment horizontal="left" vertical="center" wrapText="1"/>
    </xf>
    <xf numFmtId="0" fontId="24" fillId="0" borderId="0" applyNumberFormat="0" applyFill="0" applyBorder="0">
      <alignment horizontal="left" vertical="center" wrapText="1" indent="1"/>
    </xf>
    <xf numFmtId="0" fontId="29" fillId="0" borderId="21" applyNumberFormat="0" applyFont="0" applyFill="0" applyAlignment="0" applyProtection="0"/>
    <xf numFmtId="0" fontId="49" fillId="0" borderId="0" applyNumberFormat="0" applyFill="0" applyBorder="0" applyProtection="0">
      <alignment horizontal="left" vertical="center"/>
    </xf>
    <xf numFmtId="40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0" fontId="13" fillId="0" borderId="0"/>
    <xf numFmtId="0" fontId="16" fillId="0" borderId="0"/>
    <xf numFmtId="0" fontId="50" fillId="0" borderId="0" applyNumberFormat="0" applyFill="0" applyBorder="0" applyAlignment="0" applyProtection="0">
      <alignment horizontal="left" vertical="center"/>
    </xf>
    <xf numFmtId="184" fontId="28" fillId="0" borderId="22" applyNumberFormat="0" applyFill="0" applyAlignment="0" applyProtection="0">
      <alignment vertical="center"/>
    </xf>
    <xf numFmtId="184" fontId="24" fillId="0" borderId="23" applyNumberFormat="0" applyFont="0" applyFill="0" applyAlignment="0" applyProtection="0">
      <alignment vertical="center"/>
    </xf>
    <xf numFmtId="0" fontId="24" fillId="37" borderId="0" applyNumberFormat="0" applyFont="0" applyBorder="0" applyAlignment="0" applyProtection="0">
      <alignment vertical="center"/>
    </xf>
    <xf numFmtId="0" fontId="24" fillId="0" borderId="0" applyNumberFormat="0" applyFont="0" applyFill="0" applyAlignment="0" applyProtection="0">
      <alignment vertical="center"/>
    </xf>
    <xf numFmtId="184" fontId="24" fillId="0" borderId="0" applyNumberFormat="0" applyFont="0" applyBorder="0" applyAlignment="0" applyProtection="0">
      <alignment vertical="center"/>
    </xf>
    <xf numFmtId="49" fontId="24" fillId="0" borderId="0" applyFont="0" applyFill="0" applyBorder="0" applyAlignment="0" applyProtection="0">
      <alignment horizontal="center" vertical="center"/>
    </xf>
    <xf numFmtId="0" fontId="51" fillId="0" borderId="0" applyNumberFormat="0" applyFill="0" applyBorder="0" applyAlignment="0" applyProtection="0"/>
    <xf numFmtId="0" fontId="27" fillId="28" borderId="9" applyNumberFormat="0" applyProtection="0">
      <alignment horizontal="left" vertical="center"/>
    </xf>
    <xf numFmtId="184" fontId="28" fillId="0" borderId="0" applyNumberFormat="0" applyFill="0" applyBorder="0" applyAlignment="0" applyProtection="0">
      <alignment vertical="center"/>
    </xf>
    <xf numFmtId="184" fontId="28" fillId="0" borderId="0" applyNumberFormat="0" applyFill="0" applyBorder="0" applyAlignment="0" applyProtection="0">
      <alignment vertical="center"/>
    </xf>
    <xf numFmtId="184" fontId="28" fillId="29" borderId="0" applyNumberFormat="0" applyAlignment="0" applyProtection="0">
      <alignment vertical="center"/>
    </xf>
    <xf numFmtId="184" fontId="28" fillId="0" borderId="0" applyNumberFormat="0" applyFill="0" applyBorder="0" applyAlignment="0" applyProtection="0">
      <alignment vertical="center"/>
    </xf>
    <xf numFmtId="0" fontId="52" fillId="0" borderId="0"/>
    <xf numFmtId="0" fontId="24" fillId="0" borderId="0" applyNumberFormat="0" applyFont="0" applyBorder="0" applyAlignment="0" applyProtection="0">
      <alignment vertical="center"/>
    </xf>
    <xf numFmtId="0" fontId="24" fillId="0" borderId="0" applyNumberFormat="0" applyFont="0" applyAlignment="0" applyProtection="0">
      <alignment vertical="center"/>
    </xf>
    <xf numFmtId="0" fontId="53" fillId="0" borderId="0" applyNumberFormat="0" applyFill="0" applyBorder="0" applyAlignment="0" applyProtection="0"/>
    <xf numFmtId="0" fontId="29" fillId="28" borderId="0" applyNumberFormat="0" applyBorder="0" applyProtection="0">
      <alignment horizontal="left"/>
    </xf>
    <xf numFmtId="165" fontId="54" fillId="0" borderId="0" applyFont="0" applyFill="0" applyBorder="0" applyAlignment="0" applyProtection="0">
      <alignment vertical="center"/>
    </xf>
    <xf numFmtId="0" fontId="13" fillId="0" borderId="0"/>
    <xf numFmtId="164" fontId="13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/>
    <xf numFmtId="0" fontId="1" fillId="0" borderId="0"/>
    <xf numFmtId="0" fontId="13" fillId="0" borderId="0"/>
    <xf numFmtId="0" fontId="1" fillId="0" borderId="0"/>
    <xf numFmtId="0" fontId="1" fillId="0" borderId="0">
      <alignment vertical="top"/>
    </xf>
    <xf numFmtId="0" fontId="9" fillId="0" borderId="0"/>
    <xf numFmtId="0" fontId="56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57" fillId="0" borderId="0">
      <alignment vertical="top"/>
    </xf>
    <xf numFmtId="188" fontId="14" fillId="0" borderId="0" applyFont="0" applyFill="0" applyBorder="0" applyAlignment="0" applyProtection="0"/>
    <xf numFmtId="189" fontId="14" fillId="0" borderId="0" applyFont="0" applyFill="0" applyBorder="0" applyAlignment="0" applyProtection="0"/>
    <xf numFmtId="0" fontId="58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45">
    <xf numFmtId="0" fontId="0" fillId="0" borderId="0" xfId="0"/>
    <xf numFmtId="0" fontId="2" fillId="6" borderId="5" xfId="1" applyFont="1" applyFill="1" applyBorder="1" applyAlignment="1">
      <alignment horizontal="right" vertical="center" wrapText="1"/>
    </xf>
    <xf numFmtId="0" fontId="2" fillId="6" borderId="4" xfId="1" applyFont="1" applyFill="1" applyBorder="1" applyAlignment="1">
      <alignment vertical="center" wrapText="1"/>
    </xf>
    <xf numFmtId="0" fontId="3" fillId="6" borderId="4" xfId="1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right" vertical="center" wrapText="1"/>
    </xf>
    <xf numFmtId="0" fontId="4" fillId="2" borderId="1" xfId="1" applyFont="1" applyFill="1" applyBorder="1" applyAlignment="1">
      <alignment vertical="top" wrapText="1"/>
    </xf>
    <xf numFmtId="0" fontId="5" fillId="3" borderId="2" xfId="1" applyFont="1" applyFill="1" applyBorder="1" applyAlignment="1">
      <alignment horizontal="right"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vertical="top" wrapText="1"/>
    </xf>
    <xf numFmtId="0" fontId="6" fillId="2" borderId="2" xfId="1" applyFont="1" applyFill="1" applyBorder="1" applyAlignment="1">
      <alignment horizontal="right" vertical="center" wrapText="1"/>
    </xf>
    <xf numFmtId="0" fontId="4" fillId="4" borderId="2" xfId="1" applyFont="1" applyFill="1" applyBorder="1" applyAlignment="1">
      <alignment horizontal="right" vertical="center" wrapText="1"/>
    </xf>
    <xf numFmtId="0" fontId="4" fillId="7" borderId="2" xfId="1" applyFont="1" applyFill="1" applyBorder="1" applyAlignment="1">
      <alignment horizontal="right" vertical="top" wrapText="1"/>
    </xf>
    <xf numFmtId="0" fontId="7" fillId="5" borderId="2" xfId="1" applyFont="1" applyFill="1" applyBorder="1" applyAlignment="1">
      <alignment horizontal="left" vertical="center" wrapText="1"/>
    </xf>
    <xf numFmtId="0" fontId="7" fillId="4" borderId="2" xfId="1" applyFont="1" applyFill="1" applyBorder="1" applyAlignment="1">
      <alignment horizontal="left" vertical="center" wrapText="1"/>
    </xf>
    <xf numFmtId="3" fontId="7" fillId="0" borderId="2" xfId="1" applyNumberFormat="1" applyFont="1" applyBorder="1" applyAlignment="1" applyProtection="1">
      <alignment vertical="center"/>
      <protection locked="0"/>
    </xf>
    <xf numFmtId="3" fontId="7" fillId="0" borderId="2" xfId="1" applyNumberFormat="1" applyFont="1" applyBorder="1" applyAlignment="1">
      <alignment vertical="center"/>
    </xf>
    <xf numFmtId="3" fontId="0" fillId="0" borderId="0" xfId="0" applyNumberFormat="1"/>
    <xf numFmtId="0" fontId="5" fillId="38" borderId="2" xfId="1" applyFont="1" applyFill="1" applyBorder="1" applyAlignment="1">
      <alignment horizontal="right" vertical="center" wrapText="1"/>
    </xf>
    <xf numFmtId="0" fontId="5" fillId="38" borderId="2" xfId="1" applyFont="1" applyFill="1" applyBorder="1" applyAlignment="1">
      <alignment horizontal="left" vertical="center" wrapText="1"/>
    </xf>
    <xf numFmtId="0" fontId="6" fillId="38" borderId="2" xfId="1" applyFont="1" applyFill="1" applyBorder="1" applyAlignment="1">
      <alignment horizontal="right" vertical="center" wrapText="1"/>
    </xf>
    <xf numFmtId="0" fontId="7" fillId="38" borderId="2" xfId="1" applyFont="1" applyFill="1" applyBorder="1" applyAlignment="1">
      <alignment horizontal="left" vertical="center" wrapText="1"/>
    </xf>
    <xf numFmtId="0" fontId="4" fillId="8" borderId="2" xfId="1" applyFont="1" applyFill="1" applyBorder="1" applyAlignment="1" applyProtection="1">
      <alignment horizontal="center" vertical="center" wrapText="1"/>
    </xf>
    <xf numFmtId="0" fontId="4" fillId="4" borderId="2" xfId="1" applyFont="1" applyFill="1" applyBorder="1" applyAlignment="1" applyProtection="1">
      <alignment horizontal="right" vertical="center" wrapText="1"/>
    </xf>
    <xf numFmtId="0" fontId="4" fillId="4" borderId="2" xfId="1" quotePrefix="1" applyFont="1" applyFill="1" applyBorder="1" applyAlignment="1" applyProtection="1">
      <alignment horizontal="right" vertical="center" wrapText="1"/>
    </xf>
    <xf numFmtId="49" fontId="10" fillId="4" borderId="2" xfId="1" applyNumberFormat="1" applyFont="1" applyFill="1" applyBorder="1" applyAlignment="1" applyProtection="1">
      <alignment horizontal="right" vertical="center" wrapText="1"/>
    </xf>
    <xf numFmtId="0" fontId="10" fillId="4" borderId="2" xfId="1" applyFont="1" applyFill="1" applyBorder="1" applyAlignment="1" applyProtection="1">
      <alignment horizontal="right" vertical="center" wrapText="1"/>
    </xf>
    <xf numFmtId="0" fontId="10" fillId="4" borderId="2" xfId="1" quotePrefix="1" applyFont="1" applyFill="1" applyBorder="1" applyAlignment="1" applyProtection="1">
      <alignment horizontal="right" vertical="center" wrapText="1"/>
    </xf>
    <xf numFmtId="3" fontId="4" fillId="0" borderId="2" xfId="1" applyNumberFormat="1" applyFont="1" applyBorder="1" applyAlignment="1" applyProtection="1">
      <alignment vertical="center"/>
      <protection locked="0"/>
    </xf>
    <xf numFmtId="0" fontId="4" fillId="4" borderId="2" xfId="1" applyFont="1" applyFill="1" applyBorder="1" applyAlignment="1" applyProtection="1">
      <alignment horizontal="center" vertical="center" wrapText="1"/>
    </xf>
    <xf numFmtId="3" fontId="59" fillId="0" borderId="0" xfId="0" applyNumberFormat="1" applyFont="1"/>
    <xf numFmtId="0" fontId="5" fillId="3" borderId="24" xfId="1" applyFont="1" applyFill="1" applyBorder="1" applyAlignment="1" applyProtection="1">
      <alignment horizontal="center" vertical="center" wrapText="1"/>
    </xf>
    <xf numFmtId="3" fontId="7" fillId="0" borderId="1" xfId="1" applyNumberFormat="1" applyFont="1" applyBorder="1" applyAlignment="1" applyProtection="1">
      <alignment vertical="center"/>
      <protection locked="0"/>
    </xf>
    <xf numFmtId="3" fontId="4" fillId="0" borderId="3" xfId="1" applyNumberFormat="1" applyFont="1" applyBorder="1" applyAlignment="1" applyProtection="1">
      <alignment vertical="center"/>
      <protection locked="0"/>
    </xf>
    <xf numFmtId="0" fontId="4" fillId="8" borderId="25" xfId="1" applyFont="1" applyFill="1" applyBorder="1" applyAlignment="1" applyProtection="1">
      <alignment horizontal="center" vertical="center" wrapText="1"/>
    </xf>
    <xf numFmtId="0" fontId="4" fillId="8" borderId="26" xfId="1" applyFont="1" applyFill="1" applyBorder="1" applyAlignment="1" applyProtection="1">
      <alignment horizontal="center" vertical="center" wrapText="1"/>
    </xf>
    <xf numFmtId="0" fontId="4" fillId="8" borderId="27" xfId="1" applyFont="1" applyFill="1" applyBorder="1" applyAlignment="1" applyProtection="1">
      <alignment horizontal="center" vertical="center" wrapText="1"/>
    </xf>
    <xf numFmtId="0" fontId="4" fillId="4" borderId="28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right" vertical="center" wrapText="1"/>
    </xf>
    <xf numFmtId="3" fontId="7" fillId="0" borderId="0" xfId="1" applyNumberFormat="1" applyFont="1" applyBorder="1" applyAlignment="1" applyProtection="1">
      <alignment vertical="center"/>
      <protection locked="0"/>
    </xf>
    <xf numFmtId="3" fontId="4" fillId="0" borderId="0" xfId="1" applyNumberFormat="1" applyFont="1" applyBorder="1" applyAlignment="1" applyProtection="1">
      <alignment vertical="center"/>
      <protection locked="0"/>
    </xf>
    <xf numFmtId="3" fontId="4" fillId="0" borderId="1" xfId="1" applyNumberFormat="1" applyFont="1" applyBorder="1" applyAlignment="1" applyProtection="1">
      <alignment vertical="center"/>
      <protection locked="0"/>
    </xf>
    <xf numFmtId="0" fontId="0" fillId="0" borderId="3" xfId="0" applyBorder="1" applyAlignment="1">
      <alignment vertical="center"/>
    </xf>
    <xf numFmtId="3" fontId="4" fillId="0" borderId="0" xfId="1" applyNumberFormat="1" applyFont="1" applyBorder="1" applyAlignment="1" applyProtection="1">
      <alignment vertical="center"/>
      <protection locked="0"/>
    </xf>
    <xf numFmtId="0" fontId="0" fillId="0" borderId="0" xfId="0" applyAlignment="1">
      <alignment vertical="center"/>
    </xf>
  </cellXfs>
  <cellStyles count="211">
    <cellStyle name="_x000a_shell=progma" xfId="2"/>
    <cellStyle name="_x000d__x000a_JournalTemplate=C:\COMFO\CTALK\JOURSTD.TPL_x000d__x000a_LbStateAddress=3 3 0 251 1 89 2 311_x000d__x000a_LbStateJou" xfId="3"/>
    <cellStyle name="%" xfId="4"/>
    <cellStyle name="% 2" xfId="5"/>
    <cellStyle name="%_Quest_807_2010" xfId="6"/>
    <cellStyle name="%_Ενότητα Α, Α.3" xfId="7"/>
    <cellStyle name="%_Ερωτηματολόγιο 2010 υπηρεσιών καρτών προπληρωμένου χρόνου μέσω αριθμών 807_locked" xfId="8"/>
    <cellStyle name="%_Ερωτηματολόγιο 2010 υπηρεσιών καρτών προπληρωμένου χρόνου μέσω αριθμών 807_unlocked" xfId="9"/>
    <cellStyle name="??&amp;O?&amp;H?_x0008__x000f__x0007_?_x0007__x0001__x0001_" xfId="10"/>
    <cellStyle name="??&amp;O?&amp;H?_x0008_??_x0007__x0001__x0001_" xfId="11"/>
    <cellStyle name="_Book1" xfId="12"/>
    <cellStyle name="_Book5" xfId="13"/>
    <cellStyle name="_Financial  Qualitative Requirements (3)" xfId="14"/>
    <cellStyle name="_HOL CAPEX_slou Fin1" xfId="15"/>
    <cellStyle name="_HOL_IBAS_BOM_030506" xfId="16"/>
    <cellStyle name="_HOL_IBAS_Pricelist1_140306_sent" xfId="17"/>
    <cellStyle name="_HOL_NID_ANAP_MEPI" xfId="18"/>
    <cellStyle name="_HOL_NID_Overall_Program_Management_Information_AccessNW_Level" xfId="19"/>
    <cellStyle name="_ICM_BP-v102705-v3-cost" xfId="20"/>
    <cellStyle name="_Network proposal_slou" xfId="21"/>
    <cellStyle name="_OTE AK elena V1" xfId="22"/>
    <cellStyle name="_ote llu coverage" xfId="23"/>
    <cellStyle name="_OTE POTS ISDN number" xfId="24"/>
    <cellStyle name="_OTE_circuits_HOL_081007" xfId="25"/>
    <cellStyle name="_Projections" xfId="26"/>
    <cellStyle name="_WCRM telephony file" xfId="27"/>
    <cellStyle name="_WEEKLY_REPORT_12Oct 2007" xfId="28"/>
    <cellStyle name="_Φύλλο1" xfId="29"/>
    <cellStyle name="20% - Accent1" xfId="30"/>
    <cellStyle name="20% - Accent2" xfId="31"/>
    <cellStyle name="20% - Accent3" xfId="32"/>
    <cellStyle name="20% - Accent4" xfId="33"/>
    <cellStyle name="20% - Accent5" xfId="34"/>
    <cellStyle name="20% - Accent6" xfId="35"/>
    <cellStyle name="40% - Accent1" xfId="36"/>
    <cellStyle name="40% - Accent2" xfId="37"/>
    <cellStyle name="40% - Accent3" xfId="38"/>
    <cellStyle name="40% - Accent4" xfId="39"/>
    <cellStyle name="40% - Accent5" xfId="40"/>
    <cellStyle name="40% - Accent6" xfId="41"/>
    <cellStyle name="60% - Accent1" xfId="42"/>
    <cellStyle name="60% - Accent2" xfId="43"/>
    <cellStyle name="60% - Accent3" xfId="44"/>
    <cellStyle name="60% - Accent4" xfId="45"/>
    <cellStyle name="60% - Accent5" xfId="46"/>
    <cellStyle name="60% - Accent6" xfId="47"/>
    <cellStyle name="Accent1" xfId="48"/>
    <cellStyle name="Accent2" xfId="49"/>
    <cellStyle name="Accent3" xfId="50"/>
    <cellStyle name="Accent4" xfId="51"/>
    <cellStyle name="Accent5" xfId="52"/>
    <cellStyle name="Accent6" xfId="53"/>
    <cellStyle name="Antique" xfId="54"/>
    <cellStyle name="Assumption" xfId="55"/>
    <cellStyle name="Bad" xfId="56"/>
    <cellStyle name="Bold" xfId="57"/>
    <cellStyle name="Calculation" xfId="58"/>
    <cellStyle name="Check" xfId="59"/>
    <cellStyle name="Check Cell" xfId="60"/>
    <cellStyle name="Checksum" xfId="61"/>
    <cellStyle name="Column Heading" xfId="62"/>
    <cellStyle name="Column Heading (No Wrap)" xfId="63"/>
    <cellStyle name="Column label" xfId="64"/>
    <cellStyle name="Column label (left aligned)" xfId="65"/>
    <cellStyle name="Column label (no wrap)" xfId="66"/>
    <cellStyle name="Column label (not bold)" xfId="67"/>
    <cellStyle name="Column label (Wrap)" xfId="68"/>
    <cellStyle name="Column Total" xfId="69"/>
    <cellStyle name="Comma 2" xfId="70"/>
    <cellStyle name="Comma 2 2" xfId="188"/>
    <cellStyle name="Comma 2 3" xfId="192"/>
    <cellStyle name="Comma 2 4" xfId="200"/>
    <cellStyle name="Comma 2 5" xfId="204"/>
    <cellStyle name="Comma 2 6" xfId="208"/>
    <cellStyle name="Currency (2dp)" xfId="71"/>
    <cellStyle name="Currency Dollar" xfId="72"/>
    <cellStyle name="Currency Dollar (2dp)" xfId="73"/>
    <cellStyle name="Currency EUR" xfId="74"/>
    <cellStyle name="Currency EUR (2dp)" xfId="75"/>
    <cellStyle name="Currency Euro" xfId="76"/>
    <cellStyle name="Currency Euro (2dp)" xfId="77"/>
    <cellStyle name="Currency GBP" xfId="78"/>
    <cellStyle name="Currency GBP (2dp)" xfId="79"/>
    <cellStyle name="Currency Pound" xfId="80"/>
    <cellStyle name="Currency Pound (2dp)" xfId="81"/>
    <cellStyle name="Currency USD" xfId="82"/>
    <cellStyle name="Currency USD (2dp)" xfId="83"/>
    <cellStyle name="Date" xfId="84"/>
    <cellStyle name="Date (Month)" xfId="85"/>
    <cellStyle name="Date (Year)" xfId="86"/>
    <cellStyle name="Date_book1" xfId="87"/>
    <cellStyle name="Euro" xfId="88"/>
    <cellStyle name="Explanatory Text" xfId="89"/>
    <cellStyle name="Good" xfId="90"/>
    <cellStyle name="H0" xfId="91"/>
    <cellStyle name="H1" xfId="92"/>
    <cellStyle name="H2" xfId="93"/>
    <cellStyle name="H3" xfId="94"/>
    <cellStyle name="H4" xfId="95"/>
    <cellStyle name="Heading" xfId="96"/>
    <cellStyle name="Heading 1" xfId="97"/>
    <cellStyle name="Heading 2" xfId="98"/>
    <cellStyle name="Heading 3" xfId="99"/>
    <cellStyle name="Heading 4" xfId="100"/>
    <cellStyle name="Highlight" xfId="101"/>
    <cellStyle name="Input" xfId="102"/>
    <cellStyle name="Input calculation" xfId="103"/>
    <cellStyle name="Input data" xfId="104"/>
    <cellStyle name="Input estimate" xfId="105"/>
    <cellStyle name="Input link" xfId="106"/>
    <cellStyle name="Input link (different workbook)" xfId="107"/>
    <cellStyle name="Input link_book1" xfId="108"/>
    <cellStyle name="Input parameter" xfId="109"/>
    <cellStyle name="Input_Data Request ΜΝΟs" xfId="110"/>
    <cellStyle name="Jun" xfId="111"/>
    <cellStyle name="Linked Cell" xfId="112"/>
    <cellStyle name="Main Title" xfId="113"/>
    <cellStyle name="Name" xfId="114"/>
    <cellStyle name="Neutral" xfId="115"/>
    <cellStyle name="Normal 2" xfId="1"/>
    <cellStyle name="Normal 3" xfId="116"/>
    <cellStyle name="Normal 3 2" xfId="195"/>
    <cellStyle name="Normal 4" xfId="117"/>
    <cellStyle name="Normal 5" xfId="118"/>
    <cellStyle name="Normale_gen_list_c" xfId="119"/>
    <cellStyle name="Note" xfId="120"/>
    <cellStyle name="note3" xfId="121"/>
    <cellStyle name="notes" xfId="122"/>
    <cellStyle name="Number" xfId="123"/>
    <cellStyle name="Number (2dp)" xfId="124"/>
    <cellStyle name="Number_book1" xfId="125"/>
    <cellStyle name="Output" xfId="126"/>
    <cellStyle name="Percent 2" xfId="127"/>
    <cellStyle name="Percentage" xfId="128"/>
    <cellStyle name="Percentage (2dp)" xfId="129"/>
    <cellStyle name="Percentage_book1" xfId="130"/>
    <cellStyle name="Reference" xfId="131"/>
    <cellStyle name="Result" xfId="132"/>
    <cellStyle name="Row and Column Total" xfId="133"/>
    <cellStyle name="Row Heading" xfId="134"/>
    <cellStyle name="Row Heading (No Wrap)" xfId="135"/>
    <cellStyle name="Row label" xfId="136"/>
    <cellStyle name="Row label (indent)" xfId="137"/>
    <cellStyle name="Row Total" xfId="138"/>
    <cellStyle name="Section Title" xfId="139"/>
    <cellStyle name="Small Number" xfId="140"/>
    <cellStyle name="Small Percentage" xfId="141"/>
    <cellStyle name="Standard_(B) Access-Spares for 2000" xfId="142"/>
    <cellStyle name="Style 1" xfId="143"/>
    <cellStyle name="Sub-Section Title" xfId="144"/>
    <cellStyle name="Sub-total row" xfId="145"/>
    <cellStyle name="Table finish row" xfId="146"/>
    <cellStyle name="Table shading" xfId="147"/>
    <cellStyle name="Table unfinish row" xfId="148"/>
    <cellStyle name="Table unshading" xfId="149"/>
    <cellStyle name="Text" xfId="150"/>
    <cellStyle name="Title" xfId="151"/>
    <cellStyle name="Title Heading" xfId="152"/>
    <cellStyle name="Total" xfId="153"/>
    <cellStyle name="Total cell" xfId="154"/>
    <cellStyle name="Total row" xfId="155"/>
    <cellStyle name="Total_book1" xfId="156"/>
    <cellStyle name="Underline" xfId="157"/>
    <cellStyle name="Unhighlight" xfId="158"/>
    <cellStyle name="Untotal row" xfId="159"/>
    <cellStyle name="Warning Text" xfId="160"/>
    <cellStyle name="WP Header" xfId="161"/>
    <cellStyle name="ΑΜΣ" xfId="162"/>
    <cellStyle name="Βασικό_2005-02-01 Deliverable De245 MNO questionnaire_gr" xfId="163"/>
    <cellStyle name="Διαχωριστικό χιλιάδων/υποδιαστολή_Data Request ΜΝΟs" xfId="164"/>
    <cellStyle name="Επίπεδο γραμμών1" xfId="165"/>
    <cellStyle name="Επίπεδο γραμμών2" xfId="166"/>
    <cellStyle name="Επίπεδο γραμμών3" xfId="167"/>
    <cellStyle name="Επίπεδο γραμμών4" xfId="168"/>
    <cellStyle name="Επίπεδο γραμμών5" xfId="169"/>
    <cellStyle name="Επίπεδο γραμμών6" xfId="170"/>
    <cellStyle name="Επίπεδο γραμμών7" xfId="171"/>
    <cellStyle name="Κανονικό" xfId="0" builtinId="0"/>
    <cellStyle name="Κανονικό 2" xfId="172"/>
    <cellStyle name="Κανονικό 3" xfId="173"/>
    <cellStyle name="Κανονικό 4" xfId="174"/>
    <cellStyle name="Κανονικό 5" xfId="175"/>
    <cellStyle name="Κανονικό 6" xfId="176"/>
    <cellStyle name="Κανονικό 7" xfId="177"/>
    <cellStyle name="Κανονικό 7 2" xfId="196"/>
    <cellStyle name="Κανονικό 8" xfId="178"/>
    <cellStyle name="Κόμμα 2" xfId="179"/>
    <cellStyle name="Κόμμα 2 2" xfId="187"/>
    <cellStyle name="Κόμμα 2 3" xfId="191"/>
    <cellStyle name="Κόμμα 2 4" xfId="199"/>
    <cellStyle name="Κόμμα 2 5" xfId="203"/>
    <cellStyle name="Κόμμα 2 6" xfId="207"/>
    <cellStyle name="Κόμμα 3" xfId="180"/>
    <cellStyle name="Κόμμα 3 2" xfId="189"/>
    <cellStyle name="Κόμμα 3 3" xfId="193"/>
    <cellStyle name="Κόμμα 3 4" xfId="201"/>
    <cellStyle name="Κόμμα 3 5" xfId="205"/>
    <cellStyle name="Κόμμα 3 6" xfId="209"/>
    <cellStyle name="Κόμμα 4" xfId="181"/>
    <cellStyle name="Κόμμα 4 2" xfId="190"/>
    <cellStyle name="Κόμμα 4 2 2" xfId="197"/>
    <cellStyle name="Κόμμα 4 3" xfId="194"/>
    <cellStyle name="Κόμμα 4 4" xfId="202"/>
    <cellStyle name="Κόμμα 4 5" xfId="206"/>
    <cellStyle name="Κόμμα 4 6" xfId="210"/>
    <cellStyle name="Ποσοστό 2" xfId="182"/>
    <cellStyle name="Ποσοστό 2 2" xfId="198"/>
    <cellStyle name="Στυλ 1" xfId="183"/>
    <cellStyle name="콤마 [0]_10월2주 " xfId="184"/>
    <cellStyle name="콤마_10월2주 " xfId="185"/>
    <cellStyle name="표준_030331MM_JB_030424MM" xfId="18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wyf/My%20Documents/XET23/XET16%20models/June04-Dec04/multiversion/Copy%20of%20bottom_up_mode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16;&#913;/EROTIMATOLOGIA/&#913;&#952;&#961;&#959;&#943;&#963;&#956;&#945;&#964;&#945;/2025&#913;/02%20&#917;&#965;&#961;&#965;&#950;&#969;&#957;&#953;&#954;&#942;%20&#913;&#947;&#959;&#961;&#940;%202025&#91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Version History"/>
      <sheetName val="Style Guidelines"/>
      <sheetName val="Lists"/>
      <sheetName val="area to population coverage"/>
      <sheetName val="Market_differential"/>
      <sheetName val="Market_Major3Players"/>
      <sheetName val="Market_QTelecomOnly"/>
      <sheetName val="Technical_basecase"/>
      <sheetName val="Sensitivity sheet"/>
      <sheetName val="Scenarios"/>
      <sheetName val="Chart10_market_subs"/>
      <sheetName val="Chart11_subs_by_op"/>
      <sheetName val="Chart12_mins_by_op"/>
      <sheetName val="Chart13_ICmins_by_operator"/>
      <sheetName val="Chart14_SMS_by_ops"/>
      <sheetName val="Chart5_market_GPRS"/>
      <sheetName val="QofS inputs"/>
      <sheetName val="Reasonable_growth_inputs"/>
      <sheetName val="Coverage_and_demand_inputs"/>
      <sheetName val="Operator_BHE"/>
      <sheetName val="Demand Calculations"/>
      <sheetName val="Network_Design_Parameters"/>
      <sheetName val="Network_design_full"/>
      <sheetName val="Demand Inputs"/>
      <sheetName val="Chart6_operator_subscribers"/>
      <sheetName val="Chart7_voice_traffic"/>
      <sheetName val="Chart8_Operator_SMS"/>
      <sheetName val="Chart9_operator_GPRS"/>
      <sheetName val="Common_Op_template"/>
      <sheetName val="Common_Op1"/>
      <sheetName val="Common_Op2"/>
      <sheetName val="Common_Op3"/>
      <sheetName val="Common_Op4"/>
      <sheetName val="common costs props"/>
      <sheetName val="Full Network"/>
      <sheetName val="routing factors"/>
      <sheetName val="Common network"/>
      <sheetName val="Chart2_network_BTS"/>
      <sheetName val="Chart3_network_TRX"/>
      <sheetName val="Chart4_network_switches"/>
      <sheetName val="Discount_factors"/>
      <sheetName val="Unit_costs_all_years"/>
      <sheetName val="Cost trends"/>
      <sheetName val="new_Network_deployment"/>
      <sheetName val="new_Unit_investment"/>
      <sheetName val="new_Total_investment"/>
      <sheetName val="new_Unit_operating_expenses"/>
      <sheetName val="new_Total _opex"/>
      <sheetName val="new_Network Element Output"/>
      <sheetName val="EPMU"/>
      <sheetName val="Results"/>
      <sheetName val="HCA and LRIC per minute"/>
      <sheetName val="Chart1_ICcost"/>
      <sheetName val="Chart3_minute_LRICs"/>
      <sheetName val="Chart1_proportion_cost_recoverd"/>
      <sheetName val="Auxili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34">
          <cell r="D434">
            <v>4500</v>
          </cell>
          <cell r="E434">
            <v>4500</v>
          </cell>
          <cell r="F434">
            <v>4500</v>
          </cell>
          <cell r="G434">
            <v>4500</v>
          </cell>
        </row>
        <row r="435">
          <cell r="D435">
            <v>4500</v>
          </cell>
          <cell r="E435">
            <v>4500</v>
          </cell>
          <cell r="F435">
            <v>4500</v>
          </cell>
          <cell r="G435">
            <v>4500</v>
          </cell>
        </row>
      </sheetData>
      <sheetData sheetId="9"/>
      <sheetData sheetId="10" refreshError="1">
        <row r="4">
          <cell r="N4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Έλεγχοι"/>
      <sheetName val="Total values"/>
      <sheetName val="Totals"/>
      <sheetName val="Totals-Wholesale"/>
      <sheetName val="OTE-w"/>
      <sheetName val="Totals-Wholesale OLOs"/>
      <sheetName val="FIBER2ALL_w"/>
      <sheetName val="UNITED FIBER-w"/>
      <sheetName val="COLT-w"/>
      <sheetName val="INALAN-w"/>
      <sheetName val="OTE RN-w"/>
      <sheetName val="OTE RS-w"/>
      <sheetName val="PCCW-w"/>
      <sheetName val="TTSA-w"/>
      <sheetName val="Totals-Retail"/>
      <sheetName val="Totals-Retail OLOs"/>
      <sheetName val="OTE"/>
      <sheetName val="VODAFONE"/>
      <sheetName val="NOVA"/>
      <sheetName val="F2all"/>
      <sheetName val="ATT"/>
      <sheetName val="COGENT"/>
      <sheetName val="COLT "/>
      <sheetName val="HCN"/>
      <sheetName val="INALAN"/>
      <sheetName val="PCCW"/>
      <sheetName val="STARLINK"/>
      <sheetName val="SP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4">
          <cell r="B64" t="str">
            <v>Σύνολο ευρυζωνικών γραμμών  που παρέχετε λιανικά σε</v>
          </cell>
        </row>
        <row r="65">
          <cell r="A65" t="str">
            <v>5.1</v>
          </cell>
        </row>
        <row r="66">
          <cell r="A66" t="str">
            <v>5.2</v>
          </cell>
        </row>
        <row r="67">
          <cell r="A67" t="str">
            <v>5.3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view="pageBreakPreview" topLeftCell="A64" zoomScaleNormal="100" zoomScaleSheetLayoutView="100" workbookViewId="0">
      <selection activeCell="H77" sqref="H77:H78"/>
    </sheetView>
  </sheetViews>
  <sheetFormatPr defaultRowHeight="14.4"/>
  <cols>
    <col min="1" max="1" width="5.6640625" customWidth="1"/>
    <col min="2" max="2" width="76" customWidth="1"/>
    <col min="3" max="3" width="11.33203125" customWidth="1"/>
    <col min="4" max="4" width="10.44140625" customWidth="1"/>
    <col min="5" max="5" width="13.21875" customWidth="1"/>
    <col min="6" max="6" width="14.33203125" customWidth="1"/>
    <col min="7" max="7" width="11.5546875" customWidth="1"/>
    <col min="8" max="8" width="13.6640625" customWidth="1"/>
    <col min="9" max="9" width="13.77734375" customWidth="1"/>
    <col min="10" max="10" width="10.33203125" customWidth="1"/>
    <col min="11" max="11" width="10" customWidth="1"/>
  </cols>
  <sheetData>
    <row r="1" spans="1:11">
      <c r="A1" s="1" t="s">
        <v>1</v>
      </c>
      <c r="B1" s="2" t="s">
        <v>2</v>
      </c>
      <c r="C1" s="3"/>
      <c r="D1" s="3"/>
      <c r="E1" s="3"/>
      <c r="F1" s="3"/>
      <c r="G1" s="3"/>
      <c r="H1" s="3"/>
      <c r="I1" s="3"/>
      <c r="J1" s="3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9.6">
      <c r="A3" s="6">
        <v>1</v>
      </c>
      <c r="B3" s="7" t="s">
        <v>85</v>
      </c>
      <c r="C3" s="29" t="s">
        <v>3</v>
      </c>
      <c r="D3" s="29" t="s">
        <v>4</v>
      </c>
      <c r="E3" s="34" t="s">
        <v>59</v>
      </c>
      <c r="F3" s="36" t="s">
        <v>87</v>
      </c>
      <c r="G3" s="36" t="s">
        <v>88</v>
      </c>
      <c r="H3" s="35" t="s">
        <v>89</v>
      </c>
      <c r="I3" s="22" t="s">
        <v>90</v>
      </c>
      <c r="J3" s="22" t="s">
        <v>91</v>
      </c>
      <c r="K3" s="22" t="s">
        <v>92</v>
      </c>
    </row>
    <row r="4" spans="1:11">
      <c r="A4" s="10" t="s">
        <v>5</v>
      </c>
      <c r="B4" s="23" t="s">
        <v>27</v>
      </c>
      <c r="C4" s="28">
        <v>1</v>
      </c>
      <c r="D4" s="28">
        <v>0</v>
      </c>
      <c r="E4" s="28">
        <v>0</v>
      </c>
      <c r="F4" s="33">
        <v>0</v>
      </c>
      <c r="G4" s="33">
        <v>0</v>
      </c>
      <c r="H4" s="28">
        <v>0</v>
      </c>
      <c r="I4" s="28">
        <v>0</v>
      </c>
      <c r="J4" s="28">
        <v>0</v>
      </c>
      <c r="K4">
        <v>0</v>
      </c>
    </row>
    <row r="5" spans="1:11">
      <c r="A5" s="10" t="s">
        <v>6</v>
      </c>
      <c r="B5" s="25" t="s">
        <v>78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  <c r="I5" s="28">
        <v>0</v>
      </c>
      <c r="J5" s="28">
        <v>0</v>
      </c>
      <c r="K5">
        <v>0</v>
      </c>
    </row>
    <row r="6" spans="1:11">
      <c r="A6" s="10" t="s">
        <v>7</v>
      </c>
      <c r="B6" s="26" t="s">
        <v>29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  <c r="H6" s="28">
        <v>0</v>
      </c>
      <c r="I6" s="28">
        <v>0</v>
      </c>
      <c r="J6" s="28">
        <v>0</v>
      </c>
      <c r="K6">
        <v>0</v>
      </c>
    </row>
    <row r="7" spans="1:11">
      <c r="A7" s="10" t="s">
        <v>9</v>
      </c>
      <c r="B7" s="26" t="s">
        <v>30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  <c r="H7" s="28">
        <v>0</v>
      </c>
      <c r="I7" s="28">
        <v>0</v>
      </c>
      <c r="J7" s="28">
        <v>0</v>
      </c>
      <c r="K7">
        <v>0</v>
      </c>
    </row>
    <row r="8" spans="1:11">
      <c r="A8" s="10" t="s">
        <v>11</v>
      </c>
      <c r="B8" s="27" t="s">
        <v>31</v>
      </c>
      <c r="C8" s="28">
        <v>528891</v>
      </c>
      <c r="D8" s="28">
        <v>19918</v>
      </c>
      <c r="E8" s="28">
        <v>0</v>
      </c>
      <c r="F8" s="28">
        <v>4</v>
      </c>
      <c r="G8" s="28">
        <v>0</v>
      </c>
      <c r="H8" s="28">
        <v>0</v>
      </c>
      <c r="I8" s="28">
        <v>0</v>
      </c>
      <c r="J8" s="28">
        <v>147520</v>
      </c>
      <c r="K8">
        <v>0</v>
      </c>
    </row>
    <row r="9" spans="1:11">
      <c r="A9" s="10"/>
      <c r="B9" s="26" t="s">
        <v>79</v>
      </c>
      <c r="C9" s="28">
        <v>244299</v>
      </c>
      <c r="D9" s="28">
        <v>26566</v>
      </c>
      <c r="E9" s="28">
        <v>27981</v>
      </c>
      <c r="F9" s="28">
        <v>274858</v>
      </c>
      <c r="G9" s="28">
        <v>120</v>
      </c>
      <c r="H9" s="28">
        <v>120261</v>
      </c>
      <c r="I9" s="28">
        <v>2939</v>
      </c>
      <c r="J9" s="28">
        <v>396033</v>
      </c>
      <c r="K9" s="28">
        <v>32583</v>
      </c>
    </row>
    <row r="10" spans="1:11">
      <c r="A10" s="10"/>
      <c r="B10" s="26" t="s">
        <v>80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</row>
    <row r="11" spans="1:11">
      <c r="A11" s="10" t="s">
        <v>13</v>
      </c>
      <c r="B11" s="26" t="s">
        <v>81</v>
      </c>
      <c r="C11" s="28">
        <v>0</v>
      </c>
      <c r="D11" s="28">
        <v>0</v>
      </c>
      <c r="E11" s="28">
        <v>25905</v>
      </c>
      <c r="F11" s="28">
        <v>343643</v>
      </c>
      <c r="G11" s="28">
        <v>51988</v>
      </c>
      <c r="H11" s="28">
        <v>160276</v>
      </c>
      <c r="I11" s="28">
        <v>43280</v>
      </c>
      <c r="J11" s="28">
        <v>395335</v>
      </c>
      <c r="K11" s="28">
        <v>175712</v>
      </c>
    </row>
    <row r="12" spans="1:11">
      <c r="A12" s="10" t="s">
        <v>14</v>
      </c>
      <c r="B12" s="26" t="s">
        <v>82</v>
      </c>
      <c r="C12" s="28">
        <v>0</v>
      </c>
      <c r="D12" s="28">
        <v>0</v>
      </c>
      <c r="E12" s="28">
        <v>0</v>
      </c>
      <c r="F12" s="28">
        <v>17330</v>
      </c>
      <c r="G12" s="28">
        <v>97087</v>
      </c>
      <c r="H12" s="28">
        <v>20885</v>
      </c>
      <c r="I12" s="28">
        <v>43385</v>
      </c>
      <c r="J12" s="28">
        <v>58627</v>
      </c>
      <c r="K12" s="28">
        <v>217545</v>
      </c>
    </row>
    <row r="13" spans="1:11">
      <c r="A13" s="4"/>
      <c r="B13" s="26" t="s">
        <v>77</v>
      </c>
      <c r="C13" s="28">
        <v>0</v>
      </c>
      <c r="D13" s="28">
        <v>0</v>
      </c>
      <c r="E13" s="28">
        <v>0</v>
      </c>
      <c r="F13" s="28">
        <v>0</v>
      </c>
      <c r="G13" s="28">
        <v>12795</v>
      </c>
      <c r="H13" s="28">
        <v>0</v>
      </c>
      <c r="I13" s="28">
        <v>6379</v>
      </c>
      <c r="J13">
        <v>0</v>
      </c>
      <c r="K13">
        <v>75074</v>
      </c>
    </row>
    <row r="14" spans="1:11">
      <c r="A14" s="4"/>
      <c r="B14" s="12" t="s">
        <v>0</v>
      </c>
      <c r="C14" s="30">
        <v>773191</v>
      </c>
      <c r="D14" s="30">
        <v>46484</v>
      </c>
      <c r="E14" s="30">
        <v>53886</v>
      </c>
      <c r="F14" s="30">
        <v>635835</v>
      </c>
      <c r="G14" s="30">
        <v>161990</v>
      </c>
      <c r="H14" s="30">
        <v>301422</v>
      </c>
      <c r="I14" s="30">
        <v>95983</v>
      </c>
      <c r="J14" s="30">
        <v>997515</v>
      </c>
      <c r="K14" s="30">
        <v>500914</v>
      </c>
    </row>
    <row r="15" spans="1:11" ht="26.4">
      <c r="A15" s="18">
        <v>1</v>
      </c>
      <c r="B15" s="19" t="s">
        <v>86</v>
      </c>
      <c r="C15" s="29" t="s">
        <v>3</v>
      </c>
      <c r="D15" s="29" t="s">
        <v>4</v>
      </c>
      <c r="E15" s="22" t="s">
        <v>59</v>
      </c>
      <c r="F15" s="22" t="s">
        <v>87</v>
      </c>
      <c r="G15" s="22" t="s">
        <v>88</v>
      </c>
    </row>
    <row r="16" spans="1:11">
      <c r="A16" s="10" t="s">
        <v>5</v>
      </c>
      <c r="B16" s="23" t="s">
        <v>27</v>
      </c>
      <c r="C16" s="41">
        <v>51</v>
      </c>
      <c r="D16" s="41">
        <v>4</v>
      </c>
      <c r="E16" s="41">
        <v>0</v>
      </c>
      <c r="F16" s="41">
        <v>0</v>
      </c>
      <c r="G16" s="41">
        <v>0</v>
      </c>
      <c r="H16" s="16"/>
    </row>
    <row r="17" spans="1:9">
      <c r="A17" s="10" t="s">
        <v>6</v>
      </c>
      <c r="B17" s="25" t="s">
        <v>78</v>
      </c>
      <c r="C17" s="42"/>
      <c r="D17" s="42"/>
      <c r="E17" s="42" t="e">
        <f>#REF!+#REF!+#REF!+#REF!+#REF!</f>
        <v>#REF!</v>
      </c>
      <c r="F17" s="42" t="e">
        <f>#REF!+#REF!+#REF!+#REF!+#REF!+#REF!+#REF!+#REF!+#REF!+#REF!+#REF!+#REF!+#REF!+#REF!+#REF!</f>
        <v>#REF!</v>
      </c>
      <c r="G17" s="42"/>
    </row>
    <row r="18" spans="1:9">
      <c r="A18" s="10" t="s">
        <v>7</v>
      </c>
      <c r="B18" s="26" t="s">
        <v>29</v>
      </c>
      <c r="C18" s="41">
        <v>0</v>
      </c>
      <c r="D18" s="41">
        <v>0</v>
      </c>
      <c r="E18" s="41">
        <v>97</v>
      </c>
      <c r="F18" s="41">
        <v>1057</v>
      </c>
      <c r="G18" s="41">
        <v>1</v>
      </c>
    </row>
    <row r="19" spans="1:9">
      <c r="A19" s="10" t="s">
        <v>9</v>
      </c>
      <c r="B19" s="26" t="s">
        <v>30</v>
      </c>
      <c r="C19" s="42"/>
      <c r="D19" s="42"/>
      <c r="E19" s="42"/>
      <c r="F19" s="42"/>
      <c r="G19" s="42"/>
    </row>
    <row r="20" spans="1:9">
      <c r="A20" s="10" t="s">
        <v>11</v>
      </c>
      <c r="B20" s="27" t="s">
        <v>31</v>
      </c>
      <c r="C20" s="28">
        <v>529250</v>
      </c>
      <c r="D20" s="28">
        <v>19997</v>
      </c>
      <c r="E20" s="17">
        <v>0</v>
      </c>
      <c r="F20" s="17">
        <v>4</v>
      </c>
      <c r="G20" s="17">
        <v>0</v>
      </c>
      <c r="I20" s="17"/>
    </row>
    <row r="21" spans="1:9">
      <c r="A21" s="10" t="s">
        <v>13</v>
      </c>
      <c r="B21" s="26" t="s">
        <v>79</v>
      </c>
      <c r="C21" s="28">
        <v>244294</v>
      </c>
      <c r="D21" s="28">
        <v>26563</v>
      </c>
      <c r="E21" s="17">
        <v>28430</v>
      </c>
      <c r="F21" s="17">
        <v>278200</v>
      </c>
      <c r="G21" s="17">
        <v>417</v>
      </c>
    </row>
    <row r="22" spans="1:9">
      <c r="A22" s="10" t="s">
        <v>14</v>
      </c>
      <c r="B22" s="26" t="s">
        <v>80</v>
      </c>
      <c r="C22" s="28">
        <v>3</v>
      </c>
      <c r="D22" s="28">
        <v>0</v>
      </c>
      <c r="E22" s="41">
        <v>26295</v>
      </c>
      <c r="F22" s="41">
        <v>346424</v>
      </c>
      <c r="G22" s="41">
        <v>54061</v>
      </c>
    </row>
    <row r="23" spans="1:9">
      <c r="A23" s="10" t="s">
        <v>58</v>
      </c>
      <c r="B23" s="26" t="s">
        <v>81</v>
      </c>
      <c r="C23" s="28">
        <v>0</v>
      </c>
      <c r="D23" s="28">
        <v>0</v>
      </c>
      <c r="E23" s="42" t="e">
        <f>#REF!</f>
        <v>#REF!</v>
      </c>
      <c r="F23" s="42"/>
      <c r="G23" s="42"/>
    </row>
    <row r="24" spans="1:9">
      <c r="A24" s="10"/>
      <c r="B24" s="26" t="s">
        <v>82</v>
      </c>
      <c r="C24" s="28">
        <v>0</v>
      </c>
      <c r="D24" s="28">
        <v>0</v>
      </c>
      <c r="E24" s="17">
        <v>1</v>
      </c>
      <c r="F24" s="17">
        <v>17362</v>
      </c>
      <c r="G24" s="17">
        <v>101042</v>
      </c>
    </row>
    <row r="25" spans="1:9">
      <c r="A25" s="10"/>
      <c r="B25" s="26" t="s">
        <v>77</v>
      </c>
      <c r="C25" s="28">
        <v>0</v>
      </c>
      <c r="D25" s="28">
        <v>0</v>
      </c>
      <c r="E25" s="17">
        <v>0</v>
      </c>
      <c r="F25" s="17">
        <v>0</v>
      </c>
      <c r="G25" s="17">
        <v>13243</v>
      </c>
    </row>
    <row r="26" spans="1:9">
      <c r="A26" s="10"/>
      <c r="B26" s="12" t="s">
        <v>0</v>
      </c>
      <c r="C26" s="15">
        <v>773598</v>
      </c>
      <c r="D26" s="15">
        <v>46564</v>
      </c>
      <c r="E26" s="15">
        <v>54823</v>
      </c>
      <c r="F26" s="15">
        <v>643047</v>
      </c>
      <c r="G26" s="15">
        <v>168764</v>
      </c>
    </row>
    <row r="27" spans="1:9" ht="92.4">
      <c r="A27" s="6">
        <v>2</v>
      </c>
      <c r="B27" s="31" t="s">
        <v>73</v>
      </c>
      <c r="C27" s="8" t="s">
        <v>70</v>
      </c>
      <c r="D27" s="8" t="s">
        <v>71</v>
      </c>
      <c r="E27" s="8" t="s">
        <v>72</v>
      </c>
      <c r="F27" s="9"/>
      <c r="G27" s="9"/>
    </row>
    <row r="28" spans="1:9">
      <c r="A28" s="10" t="s">
        <v>19</v>
      </c>
      <c r="B28" s="11" t="s">
        <v>61</v>
      </c>
      <c r="C28" s="28">
        <v>0</v>
      </c>
      <c r="D28" s="28">
        <v>0</v>
      </c>
      <c r="E28" s="28">
        <v>0</v>
      </c>
      <c r="F28" s="9"/>
      <c r="G28" s="9"/>
    </row>
    <row r="29" spans="1:9">
      <c r="A29" s="10" t="s">
        <v>20</v>
      </c>
      <c r="B29" s="11" t="s">
        <v>8</v>
      </c>
      <c r="C29" s="28">
        <v>0</v>
      </c>
      <c r="D29" s="28">
        <v>0</v>
      </c>
      <c r="E29" s="28">
        <v>0</v>
      </c>
      <c r="F29" s="9"/>
      <c r="G29" s="9"/>
    </row>
    <row r="30" spans="1:9">
      <c r="A30" s="10" t="s">
        <v>22</v>
      </c>
      <c r="B30" s="11" t="s">
        <v>10</v>
      </c>
      <c r="C30" s="28">
        <v>7575</v>
      </c>
      <c r="D30" s="28">
        <v>0</v>
      </c>
      <c r="E30" s="28">
        <v>0</v>
      </c>
      <c r="F30" s="9"/>
      <c r="G30" s="9"/>
    </row>
    <row r="31" spans="1:9">
      <c r="A31" s="10" t="s">
        <v>24</v>
      </c>
      <c r="B31" s="11" t="s">
        <v>12</v>
      </c>
      <c r="C31" s="28">
        <v>50087</v>
      </c>
      <c r="D31" s="28">
        <v>0</v>
      </c>
      <c r="E31" s="28">
        <v>0</v>
      </c>
      <c r="F31" s="9"/>
      <c r="G31" s="9"/>
      <c r="H31" s="17"/>
    </row>
    <row r="32" spans="1:9">
      <c r="A32" s="4"/>
      <c r="B32" s="12" t="s">
        <v>0</v>
      </c>
      <c r="C32" s="32">
        <v>57662</v>
      </c>
      <c r="D32" s="32">
        <v>0</v>
      </c>
      <c r="E32" s="32">
        <v>0</v>
      </c>
      <c r="F32" s="9"/>
      <c r="G32" s="9"/>
    </row>
    <row r="33" spans="1:8" ht="30" customHeight="1">
      <c r="A33" s="6">
        <v>3</v>
      </c>
      <c r="B33" s="7" t="s">
        <v>15</v>
      </c>
      <c r="C33" s="8" t="s">
        <v>16</v>
      </c>
      <c r="D33" s="8" t="s">
        <v>17</v>
      </c>
      <c r="E33" s="8" t="s">
        <v>18</v>
      </c>
      <c r="F33" s="9"/>
      <c r="G33" s="9"/>
    </row>
    <row r="34" spans="1:8">
      <c r="A34" s="10" t="s">
        <v>40</v>
      </c>
      <c r="B34" s="13" t="s">
        <v>55</v>
      </c>
      <c r="C34" s="15">
        <v>753472</v>
      </c>
      <c r="D34" s="15">
        <v>357794</v>
      </c>
      <c r="E34" s="15">
        <v>0</v>
      </c>
      <c r="F34" s="9"/>
      <c r="G34" s="9"/>
    </row>
    <row r="35" spans="1:8">
      <c r="A35" s="10" t="s">
        <v>41</v>
      </c>
      <c r="B35" s="11" t="s">
        <v>21</v>
      </c>
      <c r="C35" s="28">
        <v>10285</v>
      </c>
      <c r="D35" s="9"/>
      <c r="E35" s="9"/>
      <c r="F35" s="9"/>
      <c r="G35" s="9"/>
    </row>
    <row r="36" spans="1:8">
      <c r="A36" s="10" t="s">
        <v>42</v>
      </c>
      <c r="B36" s="11" t="s">
        <v>74</v>
      </c>
      <c r="C36" s="28">
        <v>53886</v>
      </c>
      <c r="D36" s="9"/>
      <c r="E36" s="9"/>
      <c r="F36" s="9"/>
      <c r="G36" s="9"/>
    </row>
    <row r="37" spans="1:8">
      <c r="A37" s="10" t="s">
        <v>43</v>
      </c>
      <c r="B37" s="11" t="s">
        <v>23</v>
      </c>
      <c r="C37" s="28">
        <v>688458</v>
      </c>
      <c r="D37" s="28">
        <v>0</v>
      </c>
      <c r="E37" s="28">
        <v>0</v>
      </c>
      <c r="F37" s="9"/>
      <c r="G37" s="9"/>
    </row>
    <row r="38" spans="1:8" ht="25.2" customHeight="1">
      <c r="A38" s="10" t="s">
        <v>44</v>
      </c>
      <c r="B38" s="11" t="s">
        <v>76</v>
      </c>
      <c r="C38" s="28">
        <v>0</v>
      </c>
      <c r="D38" s="28">
        <v>357794</v>
      </c>
      <c r="E38" s="28">
        <v>0</v>
      </c>
      <c r="F38" s="9"/>
      <c r="G38" s="9"/>
    </row>
    <row r="39" spans="1:8">
      <c r="A39" s="10" t="s">
        <v>45</v>
      </c>
      <c r="B39" s="11" t="s">
        <v>25</v>
      </c>
      <c r="C39" s="28">
        <v>843</v>
      </c>
      <c r="D39" s="28">
        <v>0</v>
      </c>
      <c r="E39" s="28">
        <v>0</v>
      </c>
      <c r="F39" s="9"/>
      <c r="G39" s="9"/>
    </row>
    <row r="40" spans="1:8">
      <c r="A40" s="10"/>
      <c r="B40" s="13" t="s">
        <v>26</v>
      </c>
      <c r="C40" s="9"/>
      <c r="D40" s="9"/>
      <c r="E40" s="9"/>
      <c r="F40" s="9"/>
      <c r="G40" s="9"/>
    </row>
    <row r="41" spans="1:8">
      <c r="A41" s="10" t="s">
        <v>45</v>
      </c>
      <c r="B41" s="23" t="s">
        <v>27</v>
      </c>
      <c r="C41" s="28">
        <v>0</v>
      </c>
      <c r="D41" s="28">
        <v>0</v>
      </c>
      <c r="E41" s="28">
        <v>0</v>
      </c>
      <c r="F41" s="9"/>
      <c r="G41" s="9"/>
    </row>
    <row r="42" spans="1:8">
      <c r="A42" s="10" t="s">
        <v>46</v>
      </c>
      <c r="B42" s="24" t="s">
        <v>28</v>
      </c>
      <c r="C42" s="28">
        <v>0</v>
      </c>
      <c r="D42" s="28">
        <v>0</v>
      </c>
      <c r="E42" s="28">
        <v>0</v>
      </c>
      <c r="F42" s="9"/>
      <c r="G42" s="9"/>
      <c r="H42" s="17"/>
    </row>
    <row r="43" spans="1:8">
      <c r="A43" s="10" t="s">
        <v>47</v>
      </c>
      <c r="B43" s="23" t="s">
        <v>29</v>
      </c>
      <c r="C43" s="28">
        <v>0</v>
      </c>
      <c r="D43" s="28">
        <v>0</v>
      </c>
      <c r="E43" s="28">
        <v>0</v>
      </c>
      <c r="F43" s="9"/>
      <c r="G43" s="9"/>
    </row>
    <row r="44" spans="1:8">
      <c r="A44" s="10" t="s">
        <v>48</v>
      </c>
      <c r="B44" s="23" t="s">
        <v>30</v>
      </c>
      <c r="C44" s="28">
        <v>0</v>
      </c>
      <c r="D44" s="28">
        <v>0</v>
      </c>
      <c r="E44" s="28">
        <v>0</v>
      </c>
      <c r="F44" s="9"/>
      <c r="G44" s="9"/>
    </row>
    <row r="45" spans="1:8">
      <c r="A45" s="10" t="s">
        <v>62</v>
      </c>
      <c r="B45" s="24" t="s">
        <v>31</v>
      </c>
      <c r="C45" s="28">
        <v>634490</v>
      </c>
      <c r="D45" s="28">
        <v>0</v>
      </c>
      <c r="E45" s="28">
        <v>0</v>
      </c>
      <c r="F45" s="9"/>
      <c r="G45" s="9"/>
    </row>
    <row r="46" spans="1:8">
      <c r="A46" s="10" t="s">
        <v>63</v>
      </c>
      <c r="B46" s="23" t="s">
        <v>32</v>
      </c>
      <c r="C46" s="28">
        <v>53967</v>
      </c>
      <c r="D46" s="28">
        <v>157261</v>
      </c>
      <c r="E46" s="28">
        <v>0</v>
      </c>
      <c r="F46" s="9"/>
      <c r="G46" s="9"/>
    </row>
    <row r="47" spans="1:8">
      <c r="A47" s="10" t="s">
        <v>64</v>
      </c>
      <c r="B47" s="23" t="s">
        <v>33</v>
      </c>
      <c r="C47" s="28">
        <v>0</v>
      </c>
      <c r="D47" s="28">
        <v>0</v>
      </c>
      <c r="E47" s="28">
        <v>0</v>
      </c>
      <c r="F47" s="9"/>
      <c r="G47" s="9"/>
    </row>
    <row r="48" spans="1:8">
      <c r="A48" s="10" t="s">
        <v>65</v>
      </c>
      <c r="B48" s="24" t="s">
        <v>84</v>
      </c>
      <c r="C48" s="28">
        <v>1</v>
      </c>
      <c r="D48" s="28">
        <v>199324</v>
      </c>
      <c r="E48" s="28">
        <v>0</v>
      </c>
      <c r="F48" s="9"/>
      <c r="G48" s="9"/>
    </row>
    <row r="49" spans="1:9">
      <c r="A49" s="10" t="s">
        <v>66</v>
      </c>
      <c r="B49" s="24" t="s">
        <v>83</v>
      </c>
      <c r="C49" s="28">
        <v>0</v>
      </c>
      <c r="D49" s="28">
        <v>1209</v>
      </c>
      <c r="E49" s="28">
        <v>0</v>
      </c>
      <c r="F49" s="9"/>
      <c r="G49" s="9"/>
    </row>
    <row r="50" spans="1:9">
      <c r="A50" s="10" t="s">
        <v>67</v>
      </c>
      <c r="B50" s="24" t="s">
        <v>77</v>
      </c>
      <c r="C50" s="28">
        <v>0</v>
      </c>
      <c r="D50" s="28">
        <v>0</v>
      </c>
      <c r="E50" s="28">
        <v>0</v>
      </c>
      <c r="F50" s="9"/>
      <c r="G50" s="9"/>
    </row>
    <row r="51" spans="1:9">
      <c r="A51" s="10" t="s">
        <v>68</v>
      </c>
      <c r="B51" s="14" t="s">
        <v>75</v>
      </c>
      <c r="C51" s="16">
        <v>688458</v>
      </c>
      <c r="D51" s="16">
        <v>357794</v>
      </c>
      <c r="E51" s="16">
        <v>0</v>
      </c>
      <c r="F51" s="9"/>
      <c r="G51" s="9"/>
    </row>
    <row r="52" spans="1:9">
      <c r="A52" s="20"/>
      <c r="B52" s="21" t="s">
        <v>60</v>
      </c>
      <c r="C52" s="28">
        <v>768187</v>
      </c>
      <c r="D52" s="28">
        <v>477622</v>
      </c>
      <c r="E52" s="28">
        <v>0</v>
      </c>
      <c r="F52" s="9"/>
      <c r="G52" s="9"/>
    </row>
    <row r="53" spans="1:9">
      <c r="A53" s="4"/>
      <c r="B53" s="5"/>
      <c r="C53" s="5"/>
      <c r="D53" s="5"/>
      <c r="E53" s="5"/>
      <c r="F53" s="5"/>
      <c r="G53" s="9"/>
    </row>
    <row r="54" spans="1:9" ht="52.8">
      <c r="A54" s="6">
        <v>4</v>
      </c>
      <c r="B54" s="7" t="s">
        <v>34</v>
      </c>
      <c r="C54" s="8" t="s">
        <v>35</v>
      </c>
      <c r="D54" s="8" t="s">
        <v>36</v>
      </c>
      <c r="E54" s="8" t="s">
        <v>37</v>
      </c>
      <c r="F54" s="8" t="s">
        <v>38</v>
      </c>
      <c r="G54" s="8" t="s">
        <v>39</v>
      </c>
    </row>
    <row r="55" spans="1:9">
      <c r="A55" s="10" t="s">
        <v>49</v>
      </c>
      <c r="B55" s="23" t="s">
        <v>27</v>
      </c>
      <c r="C55" s="28">
        <v>96</v>
      </c>
      <c r="D55" s="28">
        <v>3</v>
      </c>
      <c r="E55" s="28">
        <v>0</v>
      </c>
      <c r="F55" s="28">
        <v>6</v>
      </c>
      <c r="G55" s="28">
        <v>0</v>
      </c>
      <c r="I55" s="17"/>
    </row>
    <row r="56" spans="1:9">
      <c r="A56" s="10" t="s">
        <v>50</v>
      </c>
      <c r="B56" s="25" t="s">
        <v>78</v>
      </c>
      <c r="C56" s="28">
        <v>14</v>
      </c>
      <c r="D56" s="28">
        <v>86</v>
      </c>
      <c r="E56" s="28">
        <v>0</v>
      </c>
      <c r="F56" s="28">
        <v>234</v>
      </c>
      <c r="G56" s="28">
        <v>6</v>
      </c>
      <c r="I56" s="17"/>
    </row>
    <row r="57" spans="1:9">
      <c r="A57" s="10" t="s">
        <v>51</v>
      </c>
      <c r="B57" s="26" t="s">
        <v>29</v>
      </c>
      <c r="C57" s="28">
        <v>176</v>
      </c>
      <c r="D57" s="28">
        <v>240</v>
      </c>
      <c r="E57" s="28">
        <v>0</v>
      </c>
      <c r="F57" s="28">
        <v>86</v>
      </c>
      <c r="G57" s="28">
        <v>2</v>
      </c>
      <c r="I57" s="17"/>
    </row>
    <row r="58" spans="1:9">
      <c r="A58" s="10" t="s">
        <v>52</v>
      </c>
      <c r="B58" s="26" t="s">
        <v>30</v>
      </c>
      <c r="C58" s="28">
        <v>489</v>
      </c>
      <c r="D58" s="28">
        <v>1621</v>
      </c>
      <c r="E58" s="28">
        <v>955</v>
      </c>
      <c r="F58" s="28">
        <v>22</v>
      </c>
      <c r="G58" s="28">
        <v>43</v>
      </c>
      <c r="I58" s="17"/>
    </row>
    <row r="59" spans="1:9">
      <c r="A59" s="10" t="s">
        <v>53</v>
      </c>
      <c r="B59" s="27" t="s">
        <v>31</v>
      </c>
      <c r="C59" s="28">
        <v>0</v>
      </c>
      <c r="D59" s="28">
        <v>5</v>
      </c>
      <c r="E59" s="28">
        <v>0</v>
      </c>
      <c r="F59" s="28">
        <v>745</v>
      </c>
      <c r="G59" s="28">
        <v>0</v>
      </c>
      <c r="I59" s="17"/>
    </row>
    <row r="60" spans="1:9">
      <c r="A60" s="10" t="s">
        <v>54</v>
      </c>
      <c r="B60" s="26" t="s">
        <v>79</v>
      </c>
      <c r="C60" s="28">
        <v>1114</v>
      </c>
      <c r="D60" s="28">
        <v>2555</v>
      </c>
      <c r="E60" s="28">
        <v>0</v>
      </c>
      <c r="F60" s="28">
        <v>504</v>
      </c>
      <c r="G60" s="28">
        <v>2</v>
      </c>
      <c r="I60" s="17"/>
    </row>
    <row r="61" spans="1:9">
      <c r="A61" s="10" t="s">
        <v>57</v>
      </c>
      <c r="B61" s="26" t="s">
        <v>80</v>
      </c>
      <c r="C61" s="28">
        <v>85</v>
      </c>
      <c r="D61" s="28">
        <v>225</v>
      </c>
      <c r="E61" s="28">
        <v>0</v>
      </c>
      <c r="F61" s="28">
        <v>0</v>
      </c>
      <c r="G61" s="28">
        <v>20</v>
      </c>
      <c r="I61" s="17"/>
    </row>
    <row r="62" spans="1:9">
      <c r="A62" s="10" t="s">
        <v>56</v>
      </c>
      <c r="B62" s="26" t="s">
        <v>81</v>
      </c>
      <c r="C62" s="28">
        <v>1580</v>
      </c>
      <c r="D62" s="28">
        <v>7405</v>
      </c>
      <c r="E62" s="28">
        <v>0</v>
      </c>
      <c r="F62" s="28">
        <v>16</v>
      </c>
      <c r="G62" s="28">
        <v>18</v>
      </c>
      <c r="I62" s="17"/>
    </row>
    <row r="63" spans="1:9">
      <c r="A63" s="10" t="s">
        <v>69</v>
      </c>
      <c r="B63" s="26" t="s">
        <v>82</v>
      </c>
      <c r="C63" s="28">
        <v>1117</v>
      </c>
      <c r="D63" s="28">
        <v>35688</v>
      </c>
      <c r="E63" s="28">
        <v>40450</v>
      </c>
      <c r="F63" s="28">
        <v>5</v>
      </c>
      <c r="G63" s="28">
        <v>11</v>
      </c>
      <c r="I63" s="17"/>
    </row>
    <row r="64" spans="1:9">
      <c r="A64" s="10" t="s">
        <v>111</v>
      </c>
      <c r="B64" s="26" t="s">
        <v>77</v>
      </c>
      <c r="C64" s="28">
        <v>673</v>
      </c>
      <c r="D64" s="28">
        <v>16262</v>
      </c>
      <c r="E64" s="28">
        <v>0</v>
      </c>
      <c r="F64" s="28">
        <v>4</v>
      </c>
      <c r="G64" s="28">
        <v>9</v>
      </c>
      <c r="I64" s="17"/>
    </row>
    <row r="65" spans="1:8">
      <c r="A65" s="4"/>
      <c r="B65" s="12" t="s">
        <v>0</v>
      </c>
      <c r="C65" s="15">
        <v>5344</v>
      </c>
      <c r="D65" s="15">
        <v>64090</v>
      </c>
      <c r="E65" s="15">
        <v>41405</v>
      </c>
      <c r="F65" s="15">
        <v>1622</v>
      </c>
      <c r="G65" s="15">
        <v>111</v>
      </c>
    </row>
    <row r="66" spans="1:8" ht="15" thickBot="1">
      <c r="A66" s="4"/>
      <c r="B66" s="5"/>
      <c r="C66" s="5"/>
      <c r="D66" s="5"/>
      <c r="E66" s="5"/>
      <c r="F66" s="5"/>
      <c r="G66" s="5"/>
    </row>
    <row r="67" spans="1:8" ht="39.6">
      <c r="A67" s="6">
        <v>5</v>
      </c>
      <c r="B67" s="7" t="s">
        <v>112</v>
      </c>
      <c r="C67" s="37" t="s">
        <v>113</v>
      </c>
      <c r="D67" s="37" t="s">
        <v>114</v>
      </c>
    </row>
    <row r="68" spans="1:8">
      <c r="A68" s="10" t="str">
        <f>'[2]Totals-Retail'!A65</f>
        <v>5.1</v>
      </c>
      <c r="B68" s="23" t="s">
        <v>115</v>
      </c>
      <c r="C68" s="40">
        <v>1171930</v>
      </c>
      <c r="D68" s="40">
        <v>169226</v>
      </c>
      <c r="E68" s="39"/>
      <c r="F68" s="39"/>
      <c r="G68" s="39"/>
    </row>
    <row r="69" spans="1:8">
      <c r="A69" s="10" t="str">
        <f>'[2]Totals-Retail'!A66</f>
        <v>5.2</v>
      </c>
      <c r="B69" s="25" t="s">
        <v>116</v>
      </c>
      <c r="C69" s="40">
        <v>1071633</v>
      </c>
      <c r="D69" s="40">
        <v>162776</v>
      </c>
      <c r="E69" s="39"/>
      <c r="F69" s="39"/>
      <c r="G69" s="39"/>
    </row>
    <row r="70" spans="1:8">
      <c r="A70" s="10" t="str">
        <f>'[2]Totals-Retail'!A67</f>
        <v>5.3</v>
      </c>
      <c r="B70" s="23" t="s">
        <v>117</v>
      </c>
      <c r="C70" s="40">
        <v>1625629</v>
      </c>
      <c r="D70" s="40">
        <v>219508</v>
      </c>
      <c r="E70" s="39"/>
      <c r="F70" s="39"/>
      <c r="G70" s="39"/>
    </row>
    <row r="71" spans="1:8">
      <c r="A71" s="4"/>
      <c r="B71" s="12" t="s">
        <v>0</v>
      </c>
      <c r="C71" s="39">
        <v>3869192</v>
      </c>
      <c r="D71" s="39">
        <v>551510</v>
      </c>
      <c r="E71" s="39"/>
      <c r="F71" s="39"/>
      <c r="G71" s="39"/>
    </row>
    <row r="72" spans="1:8" ht="15" thickBot="1">
      <c r="A72" s="4"/>
      <c r="B72" s="5"/>
      <c r="C72" s="5"/>
      <c r="D72" s="5"/>
      <c r="E72" s="5"/>
      <c r="F72" s="5"/>
      <c r="G72" s="5"/>
      <c r="H72" s="5"/>
    </row>
    <row r="73" spans="1:8">
      <c r="A73" s="6">
        <v>6</v>
      </c>
      <c r="B73" s="7" t="s">
        <v>94</v>
      </c>
      <c r="C73" s="37" t="s">
        <v>95</v>
      </c>
      <c r="D73" s="37" t="s">
        <v>96</v>
      </c>
      <c r="E73" s="37" t="s">
        <v>93</v>
      </c>
      <c r="F73" s="37" t="s">
        <v>35</v>
      </c>
      <c r="G73" s="37" t="s">
        <v>97</v>
      </c>
      <c r="H73" s="37" t="s">
        <v>98</v>
      </c>
    </row>
    <row r="74" spans="1:8">
      <c r="A74" s="10" t="s">
        <v>99</v>
      </c>
      <c r="B74" s="27" t="s">
        <v>105</v>
      </c>
      <c r="C74" s="40">
        <v>1412102</v>
      </c>
      <c r="D74" s="40"/>
      <c r="E74" s="40">
        <v>1956</v>
      </c>
      <c r="F74" s="40">
        <v>775</v>
      </c>
      <c r="G74" s="40">
        <v>955</v>
      </c>
      <c r="H74" s="17">
        <v>1144</v>
      </c>
    </row>
    <row r="75" spans="1:8">
      <c r="A75" s="10" t="s">
        <v>100</v>
      </c>
      <c r="B75" s="26" t="s">
        <v>106</v>
      </c>
      <c r="C75" s="40"/>
      <c r="D75" s="40">
        <v>1176980</v>
      </c>
      <c r="E75" s="40">
        <v>38494</v>
      </c>
      <c r="F75" s="40">
        <v>1114</v>
      </c>
      <c r="G75" s="40">
        <v>0</v>
      </c>
      <c r="H75" s="17">
        <v>506</v>
      </c>
    </row>
    <row r="76" spans="1:8">
      <c r="A76" s="10" t="s">
        <v>101</v>
      </c>
      <c r="B76" s="26" t="s">
        <v>107</v>
      </c>
      <c r="C76" s="40"/>
      <c r="D76" s="40">
        <v>902036</v>
      </c>
      <c r="E76" s="40">
        <v>280683</v>
      </c>
      <c r="F76" s="40">
        <v>1665</v>
      </c>
      <c r="G76" s="40">
        <v>0</v>
      </c>
      <c r="H76" s="17">
        <v>54</v>
      </c>
    </row>
    <row r="77" spans="1:8">
      <c r="A77" s="10" t="s">
        <v>102</v>
      </c>
      <c r="B77" s="26" t="s">
        <v>108</v>
      </c>
      <c r="C77" s="40"/>
      <c r="D77" s="43">
        <v>96874</v>
      </c>
      <c r="E77" s="43">
        <v>397660</v>
      </c>
      <c r="F77" s="43">
        <v>1117</v>
      </c>
      <c r="G77" s="43">
        <v>40450</v>
      </c>
      <c r="H77" s="43">
        <v>16</v>
      </c>
    </row>
    <row r="78" spans="1:8">
      <c r="A78" s="10" t="s">
        <v>103</v>
      </c>
      <c r="B78" s="26" t="s">
        <v>109</v>
      </c>
      <c r="C78" s="40"/>
      <c r="D78" s="44"/>
      <c r="E78" s="44"/>
      <c r="F78" s="44"/>
      <c r="G78" s="44"/>
      <c r="H78" s="44"/>
    </row>
    <row r="79" spans="1:8">
      <c r="A79" s="10" t="s">
        <v>104</v>
      </c>
      <c r="B79" s="26" t="s">
        <v>110</v>
      </c>
      <c r="C79" s="40"/>
      <c r="D79" s="40">
        <v>0</v>
      </c>
      <c r="E79" s="40">
        <v>110958</v>
      </c>
      <c r="F79" s="40">
        <v>673</v>
      </c>
      <c r="G79" s="40">
        <v>0</v>
      </c>
      <c r="H79">
        <v>13</v>
      </c>
    </row>
    <row r="80" spans="1:8">
      <c r="A80" s="38"/>
      <c r="B80" s="12" t="s">
        <v>0</v>
      </c>
      <c r="C80" s="39">
        <v>1412102</v>
      </c>
      <c r="D80" s="39">
        <v>2175890</v>
      </c>
      <c r="E80" s="39">
        <v>829751</v>
      </c>
      <c r="F80" s="39">
        <v>5344</v>
      </c>
      <c r="G80" s="39">
        <v>41405</v>
      </c>
      <c r="H80" s="39">
        <v>1733</v>
      </c>
    </row>
  </sheetData>
  <mergeCells count="18">
    <mergeCell ref="D77:D78"/>
    <mergeCell ref="E77:E78"/>
    <mergeCell ref="F77:F78"/>
    <mergeCell ref="G77:G78"/>
    <mergeCell ref="H77:H78"/>
    <mergeCell ref="C16:C17"/>
    <mergeCell ref="D16:D17"/>
    <mergeCell ref="E16:E17"/>
    <mergeCell ref="F16:F17"/>
    <mergeCell ref="C18:C19"/>
    <mergeCell ref="D18:D19"/>
    <mergeCell ref="E18:E19"/>
    <mergeCell ref="F18:F19"/>
    <mergeCell ref="G16:G17"/>
    <mergeCell ref="G18:G19"/>
    <mergeCell ref="G22:G23"/>
    <mergeCell ref="E22:E23"/>
    <mergeCell ref="F22:F23"/>
  </mergeCells>
  <dataValidations count="1">
    <dataValidation type="whole" errorStyle="warning" operator="greaterThanOrEqual" allowBlank="1" showErrorMessage="1" error="Συμπληρώστε με τον πλησιέστερο ακέραιο" prompt="Συμπληρώστε με τον πλησιέστερο ακέραιο" sqref="C35:D39 C34:F34 E37:F39 C41:F52 E17:F18 F24:F31 C26:D26 C4:G13 E23:E26 G23:G26 C55:F65 C68:F71 C74:C80 E74:F80 D74:D77 D79:D80">
      <formula1>0</formula1>
    </dataValidation>
  </dataValidations>
  <pageMargins left="0.31496062992125984" right="0.31496062992125984" top="0.35433070866141736" bottom="0.35433070866141736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Ευρυζωνική Αγορά 2025Α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Tsiamis</dc:creator>
  <cp:lastModifiedBy>Apostoleli Persefoni</cp:lastModifiedBy>
  <cp:lastPrinted>2022-12-28T11:42:27Z</cp:lastPrinted>
  <dcterms:created xsi:type="dcterms:W3CDTF">2015-12-20T15:20:56Z</dcterms:created>
  <dcterms:modified xsi:type="dcterms:W3CDTF">2025-12-18T10:40:42Z</dcterms:modified>
</cp:coreProperties>
</file>