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Στοιχεία ΤΑΧ Αγοράς\Ερωτηματολόγια TAX Αγοράς\Ερωτηματολόγια ΤΑΧ Αγοράς 2024\Ερωτηματολόγια 2024 (Templates)\"/>
    </mc:Choice>
  </mc:AlternateContent>
  <xr:revisionPtr revIDLastSave="0" documentId="13_ncr:1_{2C126675-C59F-4ACA-A45D-8AB3EAE8F0A6}" xr6:coauthVersionLast="36" xr6:coauthVersionMax="36" xr10:uidLastSave="{00000000-0000-0000-0000-000000000000}"/>
  <workbookProtection workbookAlgorithmName="SHA-512" workbookHashValue="ktBq/OQkwNRbinN1z1lo8U5SeQ1RIw/JrtMVZaYaSXTIQN8EMwr6FcFvdtHxHFTfzmI+KeRJv5KtSg8r23Wnvg==" workbookSaltValue="wdUiqGs2VdtNXMCxY1/yww==" workbookSpinCount="100000" lockStructure="1"/>
  <bookViews>
    <workbookView xWindow="0" yWindow="0" windowWidth="23040" windowHeight="7788" tabRatio="725"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 name="Κανονισμός ΕΕ hidden" sheetId="11" state="hidden" r:id="rId8"/>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4'!$A$1:$H$91</definedName>
    <definedName name="_xlnm.Print_Area" localSheetId="1">'ΟΔΗΓΙΕΣ Ποσοτικoύ'!$A$1:$J$30</definedName>
    <definedName name="_xlnm.Print_Area" localSheetId="3">Ποιοτικό!$A$1:$I$95</definedName>
    <definedName name="_xlnm.Print_Area" localSheetId="0">Ποσοτικό!$A$1:$G$225</definedName>
  </definedNames>
  <calcPr calcId="191029"/>
</workbook>
</file>

<file path=xl/calcChain.xml><?xml version="1.0" encoding="utf-8"?>
<calcChain xmlns="http://schemas.openxmlformats.org/spreadsheetml/2006/main">
  <c r="E54" i="10" l="1"/>
  <c r="F58" i="10" s="1"/>
  <c r="E51" i="10"/>
  <c r="F57" i="10" s="1"/>
  <c r="E44" i="10"/>
  <c r="F47" i="10" s="1"/>
  <c r="E43" i="10"/>
  <c r="D43" i="10" s="1"/>
  <c r="E42" i="10"/>
  <c r="D42" i="10" s="1"/>
  <c r="E41" i="10"/>
  <c r="D41" i="10" l="1"/>
  <c r="E37" i="10" l="1"/>
  <c r="D37" i="10" s="1"/>
  <c r="E36" i="10"/>
  <c r="D36" i="10" s="1"/>
  <c r="F50" i="1" l="1"/>
  <c r="F49" i="1"/>
  <c r="E51" i="1"/>
  <c r="D51" i="1"/>
  <c r="F51" i="1" l="1"/>
  <c r="F52" i="1" s="1"/>
  <c r="BC4" i="7" l="1"/>
  <c r="BB4" i="7"/>
  <c r="BA4" i="7"/>
  <c r="EQ4" i="7" l="1"/>
  <c r="E12" i="10" l="1"/>
  <c r="D170" i="1" l="1"/>
  <c r="CU4" i="7"/>
  <c r="F43" i="1" l="1"/>
  <c r="AY3" i="11"/>
  <c r="AX3" i="11"/>
  <c r="AW3" i="11"/>
  <c r="AV3" i="11"/>
  <c r="AU3" i="11"/>
  <c r="AT3" i="11"/>
  <c r="AS3" i="11"/>
  <c r="AR3" i="11"/>
  <c r="F54" i="10"/>
  <c r="AK3" i="11" s="1"/>
  <c r="AJ3" i="11"/>
  <c r="F51" i="10"/>
  <c r="AB3" i="11" s="1"/>
  <c r="AA3" i="11"/>
  <c r="F44" i="10"/>
  <c r="S3" i="11" s="1"/>
  <c r="F41" i="10"/>
  <c r="J3" i="11" s="1"/>
  <c r="D46" i="10"/>
  <c r="W3" i="11" s="1"/>
  <c r="D45" i="10"/>
  <c r="D56" i="10"/>
  <c r="AO3" i="11" s="1"/>
  <c r="D55" i="10"/>
  <c r="D53" i="10"/>
  <c r="AF3" i="11" s="1"/>
  <c r="D52" i="10"/>
  <c r="AQ3" i="11"/>
  <c r="AP3" i="11"/>
  <c r="AN3" i="11"/>
  <c r="AM3" i="11"/>
  <c r="AH3" i="11"/>
  <c r="AG3" i="11"/>
  <c r="AE3" i="11"/>
  <c r="AD3" i="11"/>
  <c r="Y3" i="11"/>
  <c r="X3" i="11"/>
  <c r="V3" i="11"/>
  <c r="U3" i="11"/>
  <c r="P3" i="11"/>
  <c r="O3" i="11"/>
  <c r="M3" i="11"/>
  <c r="L3" i="11"/>
  <c r="G3" i="11"/>
  <c r="F3" i="11"/>
  <c r="D3" i="11"/>
  <c r="C3" i="11"/>
  <c r="A3" i="11"/>
  <c r="AL3" i="11" l="1"/>
  <c r="D54" i="10"/>
  <c r="AC3" i="11"/>
  <c r="D51" i="10"/>
  <c r="D44" i="10"/>
  <c r="R3" i="11"/>
  <c r="T3" i="11"/>
  <c r="I3" i="11"/>
  <c r="N3" i="11"/>
  <c r="K3" i="11"/>
  <c r="AY4" i="7"/>
  <c r="AX4" i="7"/>
  <c r="B3" i="11" l="1"/>
  <c r="AZ4" i="7" l="1"/>
  <c r="BO3" i="8"/>
  <c r="AM3" i="8"/>
  <c r="AL3" i="8"/>
  <c r="EO4" i="7"/>
  <c r="EN4" i="7"/>
  <c r="EM4" i="7"/>
  <c r="EL4" i="7"/>
  <c r="F159" i="1"/>
  <c r="F158" i="1"/>
  <c r="F156" i="1"/>
  <c r="F155" i="1"/>
  <c r="E160" i="1"/>
  <c r="D160" i="1"/>
  <c r="Z3" i="11" l="1"/>
  <c r="AI3" i="11"/>
  <c r="Q3" i="11"/>
  <c r="H3" i="11"/>
  <c r="E3" i="11"/>
  <c r="E66" i="10"/>
  <c r="D66" i="10"/>
  <c r="EK4" i="7" l="1"/>
  <c r="EJ4" i="7"/>
  <c r="EI4" i="7"/>
  <c r="EH4" i="7"/>
  <c r="ED4" i="7"/>
  <c r="EC4" i="7"/>
  <c r="EB4" i="7"/>
  <c r="EA4" i="7"/>
  <c r="DZ4" i="7"/>
  <c r="DY4" i="7"/>
  <c r="DX4" i="7"/>
  <c r="DW4" i="7"/>
  <c r="DV4" i="7"/>
  <c r="DU4" i="7"/>
  <c r="DT4" i="7"/>
  <c r="DS4" i="7"/>
  <c r="DP4" i="7"/>
  <c r="DO4" i="7"/>
  <c r="DN4" i="7"/>
  <c r="DM4" i="7"/>
  <c r="DL4" i="7"/>
  <c r="DK4" i="7"/>
  <c r="EF4" i="7" l="1"/>
  <c r="EE4" i="7"/>
  <c r="DR4" i="7"/>
  <c r="DJ4" i="7"/>
  <c r="DH4" i="7"/>
  <c r="DG4" i="7"/>
  <c r="DF4" i="7"/>
  <c r="DE4" i="7"/>
  <c r="DD4" i="7"/>
  <c r="DC4" i="7"/>
  <c r="DA4" i="7"/>
  <c r="CZ4" i="7"/>
  <c r="CY4" i="7"/>
  <c r="CX4" i="7"/>
  <c r="CW4" i="7"/>
  <c r="CV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AR4" i="7"/>
  <c r="AQ4" i="7"/>
  <c r="AP4" i="7"/>
  <c r="AN4" i="7"/>
  <c r="AM4" i="7"/>
  <c r="AL4" i="7"/>
  <c r="AJ4" i="7"/>
  <c r="AI4" i="7"/>
  <c r="AH4" i="7"/>
  <c r="AF4" i="7"/>
  <c r="AE4" i="7"/>
  <c r="AD4" i="7"/>
  <c r="AB4" i="7"/>
  <c r="AA4" i="7"/>
  <c r="Z4" i="7"/>
  <c r="G40" i="1"/>
  <c r="AK4" i="7" s="1"/>
  <c r="T4" i="7"/>
  <c r="S4" i="7"/>
  <c r="R4" i="7"/>
  <c r="P4" i="7"/>
  <c r="O4" i="7"/>
  <c r="N4" i="7"/>
  <c r="L4" i="7"/>
  <c r="K4" i="7"/>
  <c r="J4" i="7"/>
  <c r="H4" i="7"/>
  <c r="G4" i="7"/>
  <c r="F4" i="7"/>
  <c r="D4" i="7"/>
  <c r="C4" i="7"/>
  <c r="B4" i="7"/>
  <c r="G30" i="1" l="1"/>
  <c r="Q4" i="7" s="1"/>
  <c r="E136" i="1"/>
  <c r="D136" i="1"/>
  <c r="E117" i="1" l="1"/>
  <c r="DI4" i="7" s="1"/>
  <c r="D117" i="1"/>
  <c r="DB4" i="7" s="1"/>
  <c r="F99" i="1"/>
  <c r="F105" i="1" s="1"/>
  <c r="E92" i="1"/>
  <c r="D92" i="1"/>
  <c r="F32" i="1"/>
  <c r="X4" i="7" s="1"/>
  <c r="E32" i="1"/>
  <c r="W4" i="7" s="1"/>
  <c r="D32" i="1"/>
  <c r="V4" i="7" s="1"/>
  <c r="G31" i="1"/>
  <c r="U4" i="7" s="1"/>
  <c r="G29" i="1"/>
  <c r="M4" i="7" s="1"/>
  <c r="G28" i="1"/>
  <c r="I4" i="7" s="1"/>
  <c r="G27" i="1"/>
  <c r="E4" i="7" s="1"/>
  <c r="F148" i="1"/>
  <c r="F146" i="1"/>
  <c r="D171" i="1" s="1"/>
  <c r="F145" i="1"/>
  <c r="F144" i="1"/>
  <c r="F143" i="1"/>
  <c r="F142" i="1"/>
  <c r="E149" i="1"/>
  <c r="D149" i="1"/>
  <c r="F135" i="1"/>
  <c r="F134" i="1"/>
  <c r="F132" i="1"/>
  <c r="E83" i="1"/>
  <c r="E84" i="1" s="1"/>
  <c r="D83" i="1"/>
  <c r="E68" i="1"/>
  <c r="D68" i="1"/>
  <c r="E43" i="1"/>
  <c r="D43" i="1"/>
  <c r="G42" i="1"/>
  <c r="AS4" i="7" s="1"/>
  <c r="G41" i="1"/>
  <c r="AO4" i="7" s="1"/>
  <c r="G39" i="1"/>
  <c r="AG4" i="7" s="1"/>
  <c r="G38" i="1"/>
  <c r="AC4" i="7" s="1"/>
  <c r="E70" i="1" l="1"/>
  <c r="D69" i="1"/>
  <c r="D84" i="1"/>
  <c r="AU4" i="7"/>
  <c r="AT4" i="7"/>
  <c r="AV4" i="7"/>
  <c r="F136" i="1"/>
  <c r="DQ4" i="7" s="1"/>
  <c r="G32" i="1"/>
  <c r="E93" i="1" s="1"/>
  <c r="F149" i="1"/>
  <c r="EG4" i="7" s="1"/>
  <c r="G43" i="1"/>
  <c r="D93" i="1" s="1"/>
  <c r="A3" i="8"/>
  <c r="A4" i="7"/>
  <c r="Y4" i="7" l="1"/>
  <c r="AW4" i="7"/>
  <c r="I10" i="3"/>
  <c r="D3" i="8" s="1"/>
  <c r="I12" i="3"/>
  <c r="F3" i="8" s="1"/>
  <c r="I14" i="3"/>
  <c r="H3" i="8" s="1"/>
  <c r="I16" i="3"/>
  <c r="J3" i="8" s="1"/>
  <c r="I18" i="3"/>
  <c r="L3" i="8" s="1"/>
  <c r="I20" i="3"/>
  <c r="N3" i="8" s="1"/>
  <c r="I8" i="3"/>
  <c r="B3" i="8" s="1"/>
  <c r="I9" i="3"/>
  <c r="C3" i="8" s="1"/>
  <c r="I11" i="3"/>
  <c r="E3" i="8" s="1"/>
  <c r="I13" i="3"/>
  <c r="G3" i="8" s="1"/>
  <c r="I15" i="3"/>
  <c r="I3" i="8" s="1"/>
  <c r="I17" i="3"/>
  <c r="K3" i="8" s="1"/>
  <c r="I19" i="3"/>
  <c r="M3" i="8" s="1"/>
  <c r="I21" i="3"/>
  <c r="O3" i="8" s="1"/>
  <c r="BV3" i="8"/>
  <c r="BU3" i="8"/>
  <c r="BT3" i="8"/>
  <c r="BS3" i="8"/>
  <c r="BR3" i="8"/>
  <c r="BQ3" i="8"/>
  <c r="BP3" i="8"/>
  <c r="BN3" i="8"/>
  <c r="BM3" i="8"/>
  <c r="BL3" i="8"/>
  <c r="BK3" i="8"/>
  <c r="BJ3" i="8"/>
  <c r="BI3" i="8"/>
  <c r="BH3" i="8"/>
  <c r="BG3" i="8"/>
  <c r="BF3" i="8"/>
  <c r="BE3" i="8"/>
  <c r="BD3" i="8"/>
  <c r="BC3" i="8"/>
  <c r="BB3" i="8"/>
  <c r="BA3" i="8"/>
  <c r="AZ3" i="8"/>
  <c r="AY3" i="8"/>
  <c r="AX3" i="8"/>
  <c r="AW3" i="8" l="1"/>
  <c r="AV3" i="8"/>
  <c r="AU3" i="8"/>
  <c r="AT3" i="8"/>
  <c r="AS3" i="8"/>
  <c r="AR3" i="8"/>
  <c r="AQ3" i="8"/>
  <c r="AP3" i="8"/>
  <c r="AO3" i="8"/>
  <c r="AN3" i="8"/>
  <c r="AK3" i="8"/>
  <c r="AJ3" i="8"/>
  <c r="AI3" i="8"/>
  <c r="AH3" i="8"/>
  <c r="AG3" i="8"/>
  <c r="AF3" i="8"/>
  <c r="AE3" i="8"/>
  <c r="AD3" i="8"/>
  <c r="AC3" i="8"/>
  <c r="AB3" i="8"/>
  <c r="AA3" i="8"/>
  <c r="Z3" i="8"/>
  <c r="Y3" i="8"/>
  <c r="X3" i="8"/>
  <c r="W3" i="8"/>
  <c r="V3" i="8"/>
  <c r="U3" i="8"/>
  <c r="T3" i="8"/>
  <c r="S3" i="8"/>
  <c r="R3" i="8"/>
  <c r="Q3" i="8"/>
  <c r="P3" i="8"/>
  <c r="H22" i="3" l="1"/>
  <c r="H23" i="3" s="1"/>
  <c r="F23" i="3"/>
  <c r="I22" i="3" l="1"/>
  <c r="F160" i="1"/>
  <c r="EP4" i="7" s="1"/>
</calcChain>
</file>

<file path=xl/sharedStrings.xml><?xml version="1.0" encoding="utf-8"?>
<sst xmlns="http://schemas.openxmlformats.org/spreadsheetml/2006/main" count="1808" uniqueCount="1488">
  <si>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</si>
  <si>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</si>
  <si>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</si>
  <si>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</si>
  <si>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</si>
  <si>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</si>
  <si>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</si>
  <si>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</si>
  <si>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</si>
  <si>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</si>
  <si>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</si>
  <si>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</si>
  <si>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</si>
  <si>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</si>
  <si>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</si>
  <si>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</si>
  <si>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</si>
  <si>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</si>
  <si>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</si>
  <si>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</si>
  <si>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</si>
  <si>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</si>
  <si>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</si>
  <si>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</si>
  <si>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</si>
  <si>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</si>
  <si>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</si>
  <si>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</si>
  <si>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</si>
  <si>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</si>
  <si>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</si>
  <si>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</si>
  <si>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</si>
  <si>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</si>
  <si>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</si>
  <si>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</si>
  <si>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</si>
  <si>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</si>
  <si>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</si>
  <si>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</si>
  <si>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</si>
  <si>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</si>
  <si>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</si>
  <si>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</si>
  <si>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</si>
  <si>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</si>
  <si>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Πίνακας 8</t>
  </si>
  <si>
    <t>Πίνακας 9</t>
  </si>
  <si>
    <t>Καταστήματα Ταχυμεταφορών που λειτουργούν και ως Κέντρα Διαλογής</t>
  </si>
  <si>
    <t xml:space="preserve">Κέντρα Διαλογής (ΜΟΝΟ) </t>
  </si>
  <si>
    <t xml:space="preserve">Καταστήματα Ταχυμεταφορών (ΜΟΝΟ) </t>
  </si>
  <si>
    <t xml:space="preserve">Αποθηκευτικοί χώροι </t>
  </si>
  <si>
    <t>Πίνακας 10</t>
  </si>
  <si>
    <t>Αυτοκίνητα - Φορτηγά</t>
  </si>
  <si>
    <t>Δίκυκλα</t>
  </si>
  <si>
    <t>Πίνακας 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</si>
  <si>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</si>
  <si>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</si>
  <si>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</si>
  <si>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</si>
  <si>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</si>
  <si>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</si>
  <si>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</si>
  <si>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</si>
  <si>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</si>
  <si>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</si>
  <si>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</si>
  <si>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</si>
  <si>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</si>
  <si>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</si>
  <si>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</si>
  <si>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</si>
  <si>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</si>
  <si>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</si>
  <si>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</si>
  <si>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</si>
  <si>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</si>
  <si>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</si>
  <si>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</si>
  <si>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</si>
  <si>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</si>
  <si>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</si>
  <si>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</si>
  <si>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</si>
  <si>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</si>
  <si>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</si>
  <si>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</si>
  <si>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</si>
  <si>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</si>
  <si>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</si>
  <si>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</si>
  <si>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</si>
  <si>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</si>
  <si>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</si>
  <si>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</si>
  <si>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</si>
  <si>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</si>
  <si>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</si>
  <si>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</si>
  <si>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</si>
  <si>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</si>
  <si>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</si>
  <si>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</si>
  <si>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</si>
  <si>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</si>
  <si>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</si>
  <si>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</si>
  <si>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</si>
  <si>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</si>
  <si>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</si>
  <si>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</si>
  <si>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</si>
  <si>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</si>
  <si>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</si>
  <si>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</si>
  <si>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</si>
  <si>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</si>
  <si>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</si>
  <si>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</si>
  <si>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</si>
  <si>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</si>
  <si>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</si>
  <si>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</si>
  <si>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</si>
  <si>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</si>
  <si>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</si>
  <si>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</si>
  <si>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</si>
  <si>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</si>
  <si>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</si>
  <si>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</si>
  <si>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</si>
  <si>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</si>
  <si>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</si>
  <si>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</si>
  <si>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</si>
  <si>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</si>
  <si>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</si>
  <si>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</si>
  <si>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</si>
  <si>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</si>
  <si>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</si>
  <si>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</si>
  <si>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</si>
  <si>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</si>
  <si>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</si>
  <si>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</si>
  <si>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</si>
  <si>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</si>
  <si>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</si>
  <si>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</si>
  <si>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</si>
  <si>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</si>
  <si>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</si>
  <si>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</si>
  <si>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</si>
  <si>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</si>
  <si>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</si>
  <si>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</si>
  <si>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</si>
  <si>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</si>
  <si>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</si>
  <si>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</si>
  <si>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</si>
  <si>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</si>
  <si>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</si>
  <si>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</si>
  <si>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</si>
  <si>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</si>
  <si>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</si>
  <si>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</si>
  <si>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</si>
  <si>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</si>
  <si>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</si>
  <si>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</si>
  <si>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</si>
  <si>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</si>
  <si>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</si>
  <si>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</si>
  <si>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</si>
  <si>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</si>
  <si>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</si>
  <si>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</si>
  <si>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</si>
  <si>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</si>
  <si>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</si>
  <si>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</si>
  <si>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</si>
  <si>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</si>
  <si>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</si>
  <si>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</si>
  <si>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</si>
  <si>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</si>
  <si>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</si>
  <si>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</si>
  <si>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</si>
  <si>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</si>
  <si>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</si>
  <si>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</si>
  <si>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</si>
  <si>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4.1-4.8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</si>
  <si>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</si>
  <si>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</si>
  <si>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</si>
  <si>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</si>
  <si>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</si>
  <si>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</si>
  <si>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</si>
  <si>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</si>
  <si>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</si>
  <si>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</si>
  <si>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</si>
  <si>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</si>
  <si>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</si>
  <si>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</si>
  <si>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</si>
  <si>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</si>
  <si>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</si>
  <si>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</si>
  <si>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</si>
  <si>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</si>
  <si>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</si>
  <si>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</si>
  <si>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</si>
  <si>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</si>
  <si>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</si>
  <si>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</si>
  <si>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</si>
  <si>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</si>
  <si>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</si>
  <si>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</si>
  <si>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</si>
  <si>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</si>
  <si>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</si>
  <si>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</si>
  <si>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</si>
  <si>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</si>
  <si>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</si>
  <si>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</si>
  <si>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</si>
  <si>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</si>
  <si>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</si>
  <si>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</si>
  <si>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</si>
  <si>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</si>
  <si>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</si>
  <si>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</si>
  <si>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</si>
  <si>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</si>
  <si>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</si>
  <si>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</si>
  <si>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</si>
  <si>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</si>
  <si>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</si>
  <si>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</si>
  <si>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</si>
  <si>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</si>
  <si>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</si>
  <si>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</si>
  <si>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</si>
  <si>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</si>
  <si>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</si>
  <si>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</si>
  <si>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</si>
  <si>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</si>
  <si>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</si>
  <si>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</si>
  <si>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</si>
  <si>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</si>
  <si>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</si>
  <si>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</si>
  <si>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</si>
  <si>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</si>
  <si>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5.1 Νέα Τεχνολογία</t>
  </si>
  <si>
    <t>5.2 Δίκτυο</t>
  </si>
  <si>
    <t>5.3 Διαφήμιση</t>
  </si>
  <si>
    <t>5.4 Συνεργασίες ταχ. επιχ.</t>
  </si>
  <si>
    <t>5.6 Μέσα μεταφοράς</t>
  </si>
  <si>
    <t>5.7 Νέο προσωπικό</t>
  </si>
  <si>
    <t>5.5 Συνεργασίες ecommerce</t>
  </si>
  <si>
    <t>ΟΧΙ</t>
  </si>
  <si>
    <t>6. Εκτιμήσεις</t>
  </si>
  <si>
    <t>6.1 Επιστολικό</t>
  </si>
  <si>
    <t>6.2 Ταχυμεταφορές φακέλων</t>
  </si>
  <si>
    <t>6.3 Μικροδέματα</t>
  </si>
  <si>
    <t>6.4 Δέματα</t>
  </si>
  <si>
    <t>7. Ελεύθερο κείμενο</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</si>
  <si>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</si>
  <si>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</si>
  <si>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</si>
  <si>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</si>
  <si>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</si>
  <si>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</si>
  <si>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</si>
  <si>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ΕΣΩΤΕΡΙΚΟΥ</t>
  </si>
  <si>
    <t>Κατηγορίες ταχυδρομικών αντικειμένων</t>
  </si>
  <si>
    <t>ΣΥΝΟΛΟ</t>
  </si>
  <si>
    <t>Περιοχές Ελλάδος</t>
  </si>
  <si>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</si>
  <si>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</si>
  <si>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</si>
  <si>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</si>
  <si>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</si>
  <si>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</si>
  <si>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</si>
  <si>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</si>
  <si>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</si>
  <si>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</si>
  <si>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</si>
  <si>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</si>
  <si>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</si>
  <si>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</si>
  <si>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</si>
  <si>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</si>
  <si>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</si>
  <si>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</si>
  <si>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</si>
  <si>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</si>
  <si>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</si>
  <si>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</si>
  <si>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</si>
  <si>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</si>
  <si>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</si>
  <si>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</si>
  <si>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</si>
  <si>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</si>
  <si>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</si>
  <si>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</si>
  <si>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</si>
  <si>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</si>
  <si>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</si>
  <si>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</si>
  <si>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</si>
  <si>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</si>
  <si>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</si>
  <si>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t>ΜΕΤΑΦΟΡΙΚΑ ΜΕΣΑ</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</si>
  <si>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</si>
  <si>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</si>
  <si>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</si>
  <si>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</si>
  <si>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</si>
  <si>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</si>
  <si>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</si>
  <si>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</si>
  <si>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</si>
  <si>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</si>
  <si>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</si>
  <si>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</si>
  <si>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</si>
  <si>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</si>
  <si>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</si>
  <si>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</si>
  <si>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</si>
  <si>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</si>
  <si>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</si>
  <si>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</si>
  <si>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</si>
  <si>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</si>
  <si>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</si>
  <si>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</si>
  <si>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</si>
  <si>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</si>
  <si>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</si>
  <si>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</si>
  <si>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</si>
  <si>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</si>
  <si>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</si>
  <si>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</si>
  <si>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</si>
  <si>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</si>
  <si>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</si>
  <si>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</si>
  <si>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</si>
  <si>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</si>
  <si>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</si>
  <si>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</si>
  <si>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</si>
  <si>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</si>
  <si>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</si>
  <si>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</si>
  <si>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</si>
  <si>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</si>
  <si>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ΑΠΌ</t>
  </si>
  <si>
    <t>ΠΡΟΣ</t>
  </si>
  <si>
    <t>4. ΠΛΗΘΟΣ</t>
  </si>
  <si>
    <t>ΠΛΗΘΟΣ</t>
  </si>
  <si>
    <t>ΕΣΟΔΑ</t>
  </si>
  <si>
    <t>% 
e-commerce</t>
  </si>
  <si>
    <t>Διεθνείς 
εισερχόμενες</t>
  </si>
  <si>
    <t xml:space="preserve">Εσωτερικού </t>
  </si>
  <si>
    <t>Διεθνείς 
εξερχόμενες</t>
  </si>
  <si>
    <t>%
αντικαταβολή</t>
  </si>
  <si>
    <t xml:space="preserve">Απώλεια </t>
  </si>
  <si>
    <t>Ζημία</t>
  </si>
  <si>
    <t>Καθυστέρηση</t>
  </si>
  <si>
    <t xml:space="preserve">Προβλήματα επίδοσης </t>
  </si>
  <si>
    <t>ΠΟΣΑ ΑΠΟΖΗΜΙΩΣΗΣ</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</si>
  <si>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</si>
  <si>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</si>
  <si>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</si>
  <si>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</si>
  <si>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</si>
  <si>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</si>
  <si>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</si>
  <si>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</si>
  <si>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EMPLOYMENT</t>
  </si>
  <si>
    <t>Κατ. Ταχυμ. που λειτουργούν και ως Κ.Δ.</t>
  </si>
  <si>
    <t>Θυρίδες Υποδοχής 
(Μη αυτοματοποιημένες)</t>
  </si>
  <si>
    <t>ΚΤΙΡΙΑΚΗ ΥΠΟΔΟΜΗ</t>
  </si>
  <si>
    <t>Κτιριακή Υποδομή</t>
  </si>
  <si>
    <t>Μεταφορικά Μέσα</t>
  </si>
  <si>
    <t>ΠΛΗΘΟΣ ΑΝΤΙΚΕΙΜΕΝΩΝ</t>
  </si>
  <si>
    <t>Καταστήματα Ταχυμεταφορών (ΜΟΝΟ)</t>
  </si>
  <si>
    <t>Καταστήματα</t>
  </si>
  <si>
    <t>Θυρίδες</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</si>
  <si>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</si>
  <si>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</si>
  <si>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</si>
  <si>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</si>
  <si>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</si>
  <si>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</si>
  <si>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</si>
  <si>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</si>
  <si>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</si>
  <si>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</si>
  <si>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</si>
  <si>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</si>
  <si>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</si>
  <si>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</si>
  <si>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</si>
  <si>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</si>
  <si>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</si>
  <si>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</si>
  <si>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</si>
  <si>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</si>
  <si>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</si>
  <si>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</si>
  <si>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</si>
  <si>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</si>
  <si>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</si>
  <si>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</si>
  <si>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</si>
  <si>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</si>
  <si>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</si>
  <si>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</si>
  <si>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</si>
  <si>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</si>
  <si>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</si>
  <si>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</si>
  <si>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</si>
  <si>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</si>
  <si>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Μονάδες</t>
  </si>
  <si>
    <t>Πίνακας 5.2</t>
  </si>
  <si>
    <t>Πίνακας 5.3</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</si>
  <si>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</si>
  <si>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</si>
  <si>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</si>
  <si>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</si>
  <si>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</si>
  <si>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</si>
  <si>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</si>
  <si>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</si>
  <si>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</si>
  <si>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</si>
  <si>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</si>
  <si>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</si>
  <si>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</si>
  <si>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</si>
  <si>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t>Σε σύμβαση με τον αποστολέα</t>
  </si>
  <si>
    <t xml:space="preserve"> Πληροφορίες για τον φορέα παροχής υπηρεσιών παράδοσης δεμάτων (έως 31,5 kg)</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</si>
  <si>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</si>
  <si>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</si>
  <si>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</si>
  <si>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</si>
  <si>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</si>
  <si>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</si>
  <si>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ΠΙΝΑΚΑΣ 12</t>
  </si>
  <si>
    <t>Πίνακας 12</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</si>
  <si>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</si>
  <si>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</si>
  <si>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00-156, ΡΑΓΓΟΥ ΜΕΡΗΤΖΑΝΗ</t>
  </si>
  <si>
    <t>00-170, ΜΑΝΙΑΤΗΣ ΚΛΕΑΝΘΗΣ</t>
  </si>
  <si>
    <t>00-180, ΚΥΡΚΟΣ ΠΑΣΧΑΛΗΣ</t>
  </si>
  <si>
    <t>00-186, ΒΑΣΙΛΑΚΑΚΗ ΑΝΑΣΤΑΣΙΑ</t>
  </si>
  <si>
    <t>01-195, ΓΚΟΛΝΤΕΝ ΤΑΧΥΜΕΤΑΦΟΡΙΚΗ ΕΛΛΑΣ Α.Ε.</t>
  </si>
  <si>
    <t>01-199, ΧΡΥΣΑΦΟΠΟΥΛΟΣ ΔΗΜΗΤΡΙΟΣ</t>
  </si>
  <si>
    <t>01-200, ΤΑΧΥΜΕΤΑΦΟΡΕΣ ΕΛΤΑ Α.Ε.</t>
  </si>
  <si>
    <t>02-024, ΑΝΑΣΤΑΣΑΚΗ ΝΙΚΗ</t>
  </si>
  <si>
    <t>02-061, ΜΕΤΟΧΙΑΝΑΚΗΣ ΗΛΙΑΣ</t>
  </si>
  <si>
    <t>02-063, ΓΚΕΝΟΣ Χ - ΣΑΜΑΡΑ Ε. Ο.Ε</t>
  </si>
  <si>
    <t>02-072, ΖΑΝΝΕΤΗΣ ΓΕΩΡΓΙΟΣ</t>
  </si>
  <si>
    <t>02-079, ΣΤΑΡΕΞ ΓΚΡΟΥΠ ΜΟΝΟΠΡΟΣΩΠΗ ΕΠΕ</t>
  </si>
  <si>
    <t>03-023, ΓΕΩΡΓΙΟΥ  ΗΛΙΑΣ</t>
  </si>
  <si>
    <t>03-040, Ν. ΑΤΣΑΛΗΣ - Α. ΓΚΟΓΚΟΣ Ο.Ε</t>
  </si>
  <si>
    <t>03-042, ΧΑΤΖΗΚΑΛΥΜΝΙΟΣ Π. - ΖΩΖΟΥΛΑΣ Ε. ΟΕ</t>
  </si>
  <si>
    <t>04-009, ΔΕΛΑΤΟΛΑΣ ΤΑΧΥΜΕΤΑΦΟΡΙΚΗ ΜΟΝΟΠΡΟΣΩΠΗ ΕΠΕ</t>
  </si>
  <si>
    <t>04-027, ΚΑΝΚΟ ΑΕ ΤΑΧΥΜΕΤΑΦΟΡΩΝ</t>
  </si>
  <si>
    <t>04-031, ΔΕΛΤΑ ΠΟΣΤ ΑΝΩΝΥΜΟΣ ΕΤΑΙΡΕΙΑ ΕΜΠΟΡΙΑΣ ΓΕΝΙΚΗΣ ΔΙΑΦΗΜΙΣΗΣ ΚΑΙ ΤΑΧΥΜΕΤΑΦΟΡΩΝ</t>
  </si>
  <si>
    <t>04-042, ΖΙΑΜΠΡΑΣ Π.- ΔΕΛΗΓΙΑΝΝΗΣ Ι. Ο.Ε</t>
  </si>
  <si>
    <t>04-043, ΜΑΡΙΑ ΧΡΥΣΟΒΑΛΑΝΤΗ</t>
  </si>
  <si>
    <t>04-055, ΠΕΡΙΣΤΕΡΑΚΗΣ Σ. &amp; ΣΙΑ Ο.Ε.</t>
  </si>
  <si>
    <t>04-059, ΒΡΥΣΑΝΑΚΗΣ ΜΙΧ. ΕΜΜΑΝΟΥΗΛ</t>
  </si>
  <si>
    <t>04-070, ΜΙΧΑΗΛΙΔΟΥ ΑΝΝΑ</t>
  </si>
  <si>
    <t>04-077, QUICK INTERNATIONAL FREIGHT SERVICES LTD</t>
  </si>
  <si>
    <t>04-107, SPEED AIR ΔΙΕΘΝΕΙΣ ΜΕΤΑΦΟΡΕΣ &amp; LOGISTICS Α.Ε.</t>
  </si>
  <si>
    <t>04-112, ΣΑΜΑΤΙΔΗΣ Τ. ΑΛΕΞΙΟΣ</t>
  </si>
  <si>
    <t>05-016, ΠΑΝΩΡΙΟΣ Π. ΚΩΝΣΤΑΝΤΙΝΟΣ</t>
  </si>
  <si>
    <t>05-017, ΚΑΡΟΥΖΟΣ Π. - ΤΡΑΚΑΔΑΣ Π. Ο.Ε.</t>
  </si>
  <si>
    <t>05-069, GUNELLA KOSTA</t>
  </si>
  <si>
    <t>05-089, ΝΟΥΤΣΟΣ ΕΜΜ.  &amp; ΝΤΟΥΝΤΑΣ Γ. Ο.Ε.</t>
  </si>
  <si>
    <t>05-091, OLYMPUS ΕΜΠΟΡΙΑ ΙΑΤΡΙΚΩΝ ΕΙΔΩΝ ΙΚΕ</t>
  </si>
  <si>
    <t>06-013, ΚΟΥΤΣΙΚΟΣ ΧΡΗΣΤΟΣ</t>
  </si>
  <si>
    <t>06-016, ΜΑΥΡΟΜΜΑΤΗΣ ΒΑΣΙΛΕΙΟΣ</t>
  </si>
  <si>
    <t>06-021, ΓΚΟΥΖΟΣ ΜΙΧΑΗΛ &amp;  ΣΙΑ Ο.Ε.</t>
  </si>
  <si>
    <t>06-035, ΜΕΤΑΞΑΣ Π. - ΝΙΚΟΛΑΙΔΗΣ Δ. Ο.Ε.</t>
  </si>
  <si>
    <t>06-043, ΜΠΙΚΑΚΗΣ ΚΥΡΙΑΚΟΣ</t>
  </si>
  <si>
    <t>06-072, ΣΠ. ΛΙΟΥΜΠΑΣ &amp; ΣΙΑ ΟΕ</t>
  </si>
  <si>
    <t>06-075, ΔΟΥΚΑΣ ΘΕΟΔΩΡΟΣ ΚΑΙ ΔΟΥΚΑΣ ΚΩΝ. Ο.Ε.</t>
  </si>
  <si>
    <t>06-138, ΑΝΤΩΝΗΣ ΡΕΠΟΥΣΚΟΣ ΤΑΧΥΜΕΤΑΦΟΡΕΣ</t>
  </si>
  <si>
    <t>06-174, ΝΤΙΝΙΩΤΑΚΗΣ ΕΜΜΑΝΟΥΗΛ</t>
  </si>
  <si>
    <t>07-133, Σ. ΒΕΛΗΜΒΑΣΑΚΗΣ &amp; ΣΙΑ Ο.Ε.</t>
  </si>
  <si>
    <t>09-024, ΤΣΑΠΑΤΣΑΡΗ Ι. ΑΝΑΣΤΑΣΙΑ</t>
  </si>
  <si>
    <t>09-055, ΤΖΕΝΗ ΑΝΤΩΝΙΑΔΟΥ</t>
  </si>
  <si>
    <t>09-061, Ε.ΤΣΕΛΕΠΙΔΗΣ ΚΑΙ ΣΙΑ Ο.Ε.</t>
  </si>
  <si>
    <t>09-072, ΚΩΝΣΤΑΝΤΙΝΟΣ ΚΑΙ ΘΩΜΑΣ ΠΕΤΡΑΚΗΣ Ο.Ε.</t>
  </si>
  <si>
    <t>09-086, PROTON COURIER ΤΑΧΥΜΕΤΑΦΟΡΕΣ Μ. Ε.Π.Ε.</t>
  </si>
  <si>
    <t>09-125, ΚΟΥΤΡΑΚΟΣ ΠΑΝΑΓΙΩΤΗΣ ΚΑΙ ΣΙΑ Ε.Ε.</t>
  </si>
  <si>
    <t>09-157, KRETA LOGISTICS ΑΝΩΝΥΜΗ ΕΤΑΙΡΕΙΑ ΜΕΤΑΦΟΡΩΝ</t>
  </si>
  <si>
    <t>09-194, ΡΙΓΑΝΑΣ ΑΛΕΞΑΝΔΡΟΣ &amp; ΣΙΑ Ε.Ε.</t>
  </si>
  <si>
    <t>09-230, Γ. ΚΩΤΑΚΗΣ ΤΡΑΝΣ Α.Ε.</t>
  </si>
  <si>
    <t>09-234, Π. ΜΑΝΕΑΔΗΣ &amp; ΣΙΑ Ο.Ε.</t>
  </si>
  <si>
    <t>09-238, Γ. ΥΦΑΝΤΗΣ ΚΑΙ ΣΙΑ Ε.Ε.</t>
  </si>
  <si>
    <t>10-011, ΑΝΔΡΕΑΣ ΠΑΝ. ΑΛΑΤΕΡΑΣ</t>
  </si>
  <si>
    <t>10-025, ΥΠΗΡΕΣΙΕΣ ΔΙΑΝΟΜΩΝ ΚΑΙ ΕΞΥΠΗΡΕΤΗΣΕΩΣ ΤΑΞΙΔΙΩΤΩΝ - AIRLINE SELECTIVE SERVICES EXPRESS ΙΔΙΩΤΙΚΗ ΚΕΦΑΛΑΙΟΥΧΙΚΗ ΕΤΑΙΡΕΙΑ (ΙΚΕ)</t>
  </si>
  <si>
    <t>10-043, ΜΙΣΑΗΛΙΔΗΣ ΠΡΟΔΡΟΜΟΣ</t>
  </si>
  <si>
    <t>10-048, ATI TRANS Ε.Π.Ε</t>
  </si>
  <si>
    <t>10-056, SUPPLY SERVICES ΤΑΧΥΜΕΤΑΦΟΡΕΣ ΜΟΝΟΠΡΟΣΩΠΗ Α.Ε.</t>
  </si>
  <si>
    <t>10-187, ΑΡΩΝΗΣ Ι. ΘΕΟΦΑΝΗΣ</t>
  </si>
  <si>
    <t>11-006, EUROFREIGHT HELLAS ΜΟΝΟΠΡΟΣΩΠΗ ΕΤΑΙΡΕΙΑ ΠΕΡΙΟΡΙΣΜΕΝΗΣ ΕΥΘΥΝΗΣ</t>
  </si>
  <si>
    <t>11-031, ΖΙΩΓΚΑΣ ΟΔΥΣΣΕΑΣ &amp; ΣΙΑ Ο.Ε.</t>
  </si>
  <si>
    <t>11-049, ΚΟΥΜΟΥΣΙΔΗΣ  Σ.  ΠΟΛΥΧΡΟΝΙΟΣ</t>
  </si>
  <si>
    <t>11-055, Μ.ΒΑΒΑΡΙΝΗ Ι.Κ.Ε.</t>
  </si>
  <si>
    <t>11-056, ΑΘΑΝΑΣΟΠΟΥΛΟΥ ΚΩΝΣΤΑΝΤΙΝΑ</t>
  </si>
  <si>
    <t>11-064, ΔΙΑΦΗΜΙΣΤΙΚΗ ΤΟΥΡΙΣΤΙΚΗ ΑΝΩΝΥΜΗ ΕΤΑΙΡΕΙΑ - ΑΝΑΠΑΡΑΓΩΓΗ ΙΠΠΩΝ - ΞΕΝΟΔΟΧΕΙΑΚΕΣ ΕΠΙΧΕΙΡΗΣΕΙΣ</t>
  </si>
  <si>
    <t>11-078, ΕΜΜΑΝΟΥΗΛ Π. ΓΙΑΛΙΤΑΚΗΣ</t>
  </si>
  <si>
    <t>11-082, ΙΔΙΩΤΙΚΗ ΕΠΙΧΕΙΡΗΣΗ ΠΑΡΟΧΗΣ ΥΠΗΡΕΣΙΩΝ ΑΣΦΑΛΕΙΑΣ-ΒΑΣΙΛΕΙΟΣ ΠΑΛΑΙΟΛΟΓΟΣ ΟΕ</t>
  </si>
  <si>
    <t>11-116, ΑΛΕΞΑΝΔΡΟΣ ΒΕΒΟΠΟΥΛΟΣ &amp; ΣΙΑ Ε.Ε.</t>
  </si>
  <si>
    <t>11-135, MEDX LOGISTICS ΜΕΠΕ</t>
  </si>
  <si>
    <t>11-144, ΧΑΤΖΗΤΟΥΡΝΟΣ ΦΙΛΙΠΠΟΣ &amp; ΣΙΑ ΟΕ</t>
  </si>
  <si>
    <t>11-148, ΣΤΟΣΕΒΙΤΣ Κ. ΔΗΜΗΤΡΙΟΣ</t>
  </si>
  <si>
    <t>11-180, ΖΑΧΑΡΟΠΟΥΛΟΥ ΕΛΕΝΗ</t>
  </si>
  <si>
    <t>11-213, ΣΗΓΚΑΛ ΔΙΑΜΕΤΑΦΟΡΙΚΗ ΕΜΠΟΡΙΚΗ Α.Ε.</t>
  </si>
  <si>
    <t>12-013, ΒΟΛΤΗΣ ΒΑΣΙΛΕΙΟΣ</t>
  </si>
  <si>
    <t>12-020, ΑΝΤΩΝΙΟΣ ΜΠΙΚΑΚΗΣ</t>
  </si>
  <si>
    <t>12-036, ΦΛΩΡΟΥ ΧΡΙΣΤΙΝΑ</t>
  </si>
  <si>
    <t>12-044, CC-LIT A.E. ΑΠΟΘΗΚΕΥΣΗΣ ΚΑΙ ΔΙΑΝΟΜΩΝ</t>
  </si>
  <si>
    <t>12-048, ΡΟΥΣΟΝΙΚΟΛΟΣ ΚΩΝΣΤΑΝΤΙΝΟΣ</t>
  </si>
  <si>
    <t>12-049, ΣΤΕΡΓΙΟΣ ΑΣΤΕΡΙΑΔΗΣ</t>
  </si>
  <si>
    <t>12-069, ΙΩΣΗΦ ΑΡΜΑΚΟΛΑΣ ΚΑΙ ΣΙΑ ΟΕ</t>
  </si>
  <si>
    <t>12-071, ΕΝΩΣΗ ΜΑΚΕΔΟΝΙΑΣ ΑΜΕ</t>
  </si>
  <si>
    <t>12-087, KOSTANDIN ANDREA MIHALI (ΚΩΣΤΑΝΤΙΝ ΑΝΤΡΕΑ ΜΙΧΑΛΗ)</t>
  </si>
  <si>
    <t>12-115, ΛΙΑΠΗΣ ΙΩΑΝΝΗΣ</t>
  </si>
  <si>
    <t>12-117, ΚΟΥΛΙΕΡΑΚΗ ΕΛΕΝΗ</t>
  </si>
  <si>
    <t>12-135, Π. ΠΙΤΕΛΗΣ ΚΑΙ ΣΙΑ Ε.Ε.</t>
  </si>
  <si>
    <t>13-001, ΙΩΑΝΝΟΥ ΛΕΩΝΙΔΑΣ</t>
  </si>
  <si>
    <t>13-006, ΚΩΝΣΤΑΝΤΙΝΟΣ ΜΑΥΡΙΔΟΠΟΥΛΟΣ ΜΕΠΕ</t>
  </si>
  <si>
    <t>13-029, ΑΛΠΑ LOGISTICS A.E.</t>
  </si>
  <si>
    <t>13-071, INNOVATIVE AND OUTSOURCING SERVICES Ε.Ε.</t>
  </si>
  <si>
    <t>13-072, EASY MAIL ΑΝΩΝΥΜΗ ΕΤΑΙΡΕΙΑ ΤΑΧΥΜΕΤΑΦΟΡΩΝ</t>
  </si>
  <si>
    <t>13-078, ΚΑΡΠΟΥΤΖΑΚΗΣ  ΙΩΑΝΝΗΣ</t>
  </si>
  <si>
    <t>13-087, ΨΥΧΟΥΛΗΣ ΙΩΑΝΝΗΣ</t>
  </si>
  <si>
    <t>13-098, INTRALINK LOGISTICS ΑΝΩΝΥΜΗ ΜΕΤΑΦΟΡΙΚΗ ΕΤΑΙΡΙΑ ΓΕΝΙΚΩΝ ΜΕΤΑΦΟΡΩΝ</t>
  </si>
  <si>
    <t>13-106, ΓΚΟΤΣΟΠΟΥΛΟΣ ΓΕΩΡΓΙΟΣ</t>
  </si>
  <si>
    <t>13-112, ΤΟΡΒΑΣ ΙΩΑΝΝΗΣ</t>
  </si>
  <si>
    <t>14-003, ΠΑΠΑΝΙΔΟΥ ΝΑΤΑΛΙΑ</t>
  </si>
  <si>
    <t>14-010, ΙΩΑΝΝΗΣ Θ. ΣΠΥΡΟΠΟΥΛΟΣ</t>
  </si>
  <si>
    <t>14-040, ΒΑΧΤΣΕΒΑΝΟΣ ΙΩΑΝΝΗΣ</t>
  </si>
  <si>
    <t>14-052, ΖΑΧΑΡΙΟΥ ΕΛΕΥΘΕΡΙΟΣ</t>
  </si>
  <si>
    <t>14-053, ΜΗΤΡΟΠΟΥΛΟΣ Θ.ΙΩΑΝΝΗΣ</t>
  </si>
  <si>
    <t>14-057, ΑΝΤ. ΓΕΩΡΓΟΥΛΑΣ Κ ΣΙΑ ΟΕ</t>
  </si>
  <si>
    <t>14-058, ΠΑΘΗΝ KRONOS EXPRESS GREECE ΜΟΝ. Ι.Κ.Ε.</t>
  </si>
  <si>
    <t>14-071, ΝΙΚΟΛΑΟΥ ΝΙΚ. ΕΜΜΑΝΟΥΗΛ</t>
  </si>
  <si>
    <t>14-077, ΜΕΤΑΦΟΡΙΚΗ ΠΕΤΡΑΚΗ ΑΕ</t>
  </si>
  <si>
    <t>14-080, ΜΠΑΛΤΑ ΕΥΑΓΓΕΛΙΑ Ε.Ε.</t>
  </si>
  <si>
    <t>14-086, ΖΑΧΑΡΙΑΣ ΝΤΟΥΛΙΑΣ ΚΑΙ ΣΙΑ ΟΕ</t>
  </si>
  <si>
    <t>14-091, ΑΛΕΞΑΝΔΡΗΣ  ΔΗΜΗΤΡΙΟΣ</t>
  </si>
  <si>
    <t>14-096, ΜΟΥΖΑΚΗ ΙΩΑΝΝΑ</t>
  </si>
  <si>
    <t>14-097, ΚΟΜΒΟΣ ΕΞΠΡΕΣ ΕΤΑΙΡΕΙΑ ΠΕΡΙΟΡΙΣΜΕΝΗΣ ΕΥΘΥΝΗΣ</t>
  </si>
  <si>
    <t>14-098, TRANSCOMBI EXPRESS AE</t>
  </si>
  <si>
    <t>14-099, ΣΑΜΟΘΡΑΚΙΤΗΣ ΝΑΥΤΙΛΙΑΚΗ ΕΠΕ</t>
  </si>
  <si>
    <t>14-104, ΓΟΥΚΟΣ ΠΑΝΑΓΙΩΤΗΣ</t>
  </si>
  <si>
    <t>14-110, ICC ΤΑΧΥΜΕΤΑΦΟΡΕΣ Ε.Ε</t>
  </si>
  <si>
    <t>14-117, ΠΑΝΑΓΙΩΤΗΣ ΝΤΟΥΝΕΤΑΣ</t>
  </si>
  <si>
    <t>14-121, ΓΑΡΓΑΝΟΥΡΑΚΗ ΠΟΛΥΜΝΙΑ</t>
  </si>
  <si>
    <t>14-123, ΑΣΤΡΑΚΑΣ ΣΠΥΡΙΔΩΝ</t>
  </si>
  <si>
    <t>14-146, F.I.S COURIER SERVICES ΙΔΙΩΤΙΚΉ ΚΕΦΑΛΑΙΟΥΧΙΚΉ ΕΤΑΙΡΕΊΑ</t>
  </si>
  <si>
    <t>14-154, Ν. ΠΑΠΑΔΟΠΟΥΛΟΣ &amp; ΣΙΑ Ο.Ε.</t>
  </si>
  <si>
    <t>15-001, ΒΛΑΧΟΣ ΣΩΤΗΡΗΣ</t>
  </si>
  <si>
    <t>15-004, ΦΑΡΑΖΟΥΜΗ ΕΛΕΝΑ</t>
  </si>
  <si>
    <t>15-007, ΖΑΧΑΡΙΑΣ ΣΑΡΡΗΣ</t>
  </si>
  <si>
    <t>15-011, Δ.ΑΝΑΣΤΑΣΙΑΔΗΣ &amp; ΣΙΑ ΕΕ</t>
  </si>
  <si>
    <t>15-018, ΑΘΗΝΟΔΩΡΟΣ ΜΟΥΤΣΙΑΝΟΣ</t>
  </si>
  <si>
    <t>15-021, KUEHNE-NAGEL ΑΝΩΝΥΜΗ ΕΤΑΙΡΙΑ ΜΕΤΑΦΟΡΩΝ &amp; LOGISTICS</t>
  </si>
  <si>
    <t>15-022, AMF ΜΕΤΑΦΟΡΙΚΗ Ε.Π.Ε.</t>
  </si>
  <si>
    <t>15-030, ΛΙΝΑΡΔΑΚΗ ΜΙΝΑ</t>
  </si>
  <si>
    <t>15-036, ΑΛΦΑ ΔΙΑΝΟΜΕΣ ΖΑΧΑΡΩΔΗ ΠΟΤΑ ΨΙΛΙΚΑ ΑΝΩΝΥΜΗ ΕΤΑΙΡΕΙA</t>
  </si>
  <si>
    <t>15-040, ΜΟΥΛΝΤΗΣ COURIER SERVICES ΙΚΕ</t>
  </si>
  <si>
    <t>15-044, ΘΕΜΕΛΗΣ ΑΝΔΡΕΑΣ</t>
  </si>
  <si>
    <t>15-049, ΜΑΚΑΡΙΓΑΚΗΣ ΓΕΩΡΓΙΟΣ</t>
  </si>
  <si>
    <t>15-058, ΜΠΕΤΣΙΚΑΣ ΜΙΛΤΙΑΔΗΣ</t>
  </si>
  <si>
    <t>15-060, ΑΡΓΩ ΑΝΩΝΥΜΟΣ ΕΤΑΙΡΙΑ ΔΙΕΘΝΩΝ ΜΕΤΑΦΟΡΩΝ ΚΑΙ ΑΠΟΘΗΚΕΥΣΕΩΝ</t>
  </si>
  <si>
    <t>15-072, ΑΡΓΟΣ ΑΝΩΝΥΜΗ ΕΤΑΙΡΕΙΑ ΠΡΑΚΤΟΡΕΥΣΕΩΣ ΔΙΑΧΕΙΡΙΣΕΩΣ &amp; ΜΕΤΑΦΟΡΩΝ</t>
  </si>
  <si>
    <t>15-075, ΜΑΘΙΟΣ ΚΩΝΣΤΑΝΤΙΝΟΣ</t>
  </si>
  <si>
    <t>15-079, ΣΚΡΙΒΙΛΙΩΤΑΚΗ ΑΡΙΩΝΗ</t>
  </si>
  <si>
    <t>15-081, ΤΑΒΛΑΡΙΔΗΣ ΜΟΝΟΠΡΟΣΩΠΗ Ι.Κ.Ε.</t>
  </si>
  <si>
    <t>15-082, ΒΑΣΙΛΕΙΟΥ ΔΗΜΗΤΡΙΟΣ</t>
  </si>
  <si>
    <t>15-085, PC TURNAROUND AIR SERVICE CORPORATION SINGLE MEMBER PRIVATE COMPANY</t>
  </si>
  <si>
    <t>15-086, ΣΤΕΦΑΝΟΣ ΠΟΡΤΟΚΑΛΙΔΗΣ ΚΑΙ ΣΙΑ Ο.Ε.</t>
  </si>
  <si>
    <t>15-088, ΙΣΤΟΣ ΜΕΤΑΦΟΡΙΚΗ ΟΕ</t>
  </si>
  <si>
    <t>15-089, ΤΣΙΤΩΤΑΣ ΓΕΩΡΓΙΟΣ</t>
  </si>
  <si>
    <t>15-095, ΟΙΚΟΝOΜΙΔΗ ΠΑΝΑΓΙΩΤΑ</t>
  </si>
  <si>
    <t>15-105, EUROTRAFFIC DISTRIBUTION SERVICES AE</t>
  </si>
  <si>
    <t>15-107, ΡΟΜΠΟΛΑΣ ΘΕΟΔΩΡΟΣ Τ ΝΙΚΟΛΑΟΥ</t>
  </si>
  <si>
    <t>15-108, ΦΑΣΙΤΣΑΣ ΛΟΥΚΑΣ</t>
  </si>
  <si>
    <t>15-110, MILKRO HELLAS PUBLISHER SERVICES LTD</t>
  </si>
  <si>
    <t>15-112, ΛΙΝΑΡΔΑΚΗΣ ΒΑΣΙΛΗΣ</t>
  </si>
  <si>
    <t>15-122, ΝΙΚΟΛΟΥΛΗΣ ΕΥΡΙΠΙΔΗΣ-ΑΘΑΝΑΣΙΟΣ</t>
  </si>
  <si>
    <t>15-132, ΣΤΡΑΤΟΥΡΗΣ ΑΝΔΡΟΝΙΚΟΣ</t>
  </si>
  <si>
    <t>16-001, ΜΠΟΤΣΑΡΗ Γ. ΚΑΛΛΙΟΠΗ</t>
  </si>
  <si>
    <t>16-006, DM LOGISTICS ΒΕΝΤΟΥΡΗ - ΜΕΡΤΥΡΗ ΙΔΙΩΤΙΚΗ ΚΕΦΑΛΑΙΟΥΧΙΚΗ ΕΤΑΙΡΕΙΑ</t>
  </si>
  <si>
    <t>16-009, ΖΕΡΓΙΩΤΗΣ ΔΙΟΝΥΣΙΟΣ - ΠΑΝΤΕΛΕΗΜΩΝ</t>
  </si>
  <si>
    <t>16-010, ΚΑΡΑΙΣΚΟΣ ΣΑΒΒΑΣ</t>
  </si>
  <si>
    <t>16-015, ΑΘΑΝΑΣΑΚΟΠΟΥΛΟΣ ΙΩΑΝΝΗΣ</t>
  </si>
  <si>
    <t>16-017, ΤΖΙΟΤΖΙΟΣ ΧΡΗΣΤΟΣ &amp; ΣΙΑ Ο.Ε.</t>
  </si>
  <si>
    <t>16-018, KOURIERS ΙΔΙΩΤΙΚΗ ΚΕΦΑΛΑΙΟΥΧΙΚΗ ΕΤΑΙΡΕΙΑ</t>
  </si>
  <si>
    <t>16-020, CAPRAZI ANESTI</t>
  </si>
  <si>
    <t>16-021, ΧΑΡΑΤΣΗ ΕΥΑΓΓΕΛΙΑ ΦΑΝΟΥΡΙΑ</t>
  </si>
  <si>
    <t>16-023, ΑΦΟΙ ΣΤΑΘΗ ΜΕΤΑΦΟΡΙΚΗ ΙΚΕ</t>
  </si>
  <si>
    <t>16-028, ΚΟΥΓΙΟΥΜΤΖΙΔΗΣ Σ. ΧΡΗΣΤΟΣ</t>
  </si>
  <si>
    <t>16-030, ΒΑΣΙΛΙΚΗ ΙΩΑΝ.ΠΑΠΑΣΩΤΗΡΟΠΟΥΛΟΥ</t>
  </si>
  <si>
    <t>16-031, ΜΑΝΤΖΑΒΕΛΑΣ ΧΡΗΣΤΟΣ</t>
  </si>
  <si>
    <t>16-036, INTERNATIONAL ONLINE AE</t>
  </si>
  <si>
    <t>16-042, ΒΑΤΙΣΤΑΣ ΑΝΤΩΝΙΟΣ</t>
  </si>
  <si>
    <t>16-043, ΒΕΝΙΖΕΛΟΣ   ΔΗΜΗΤΡΙΟΣ</t>
  </si>
  <si>
    <t>16-044, ΣΕΡΒΙΟΥ ΜΑΡΙΑ</t>
  </si>
  <si>
    <t>16-047, ΤΣΙΚΑΛΑΣ ΓΕΩΡΓΙΟΣ</t>
  </si>
  <si>
    <t>16-051, ΝΙΚΟΣ ΡΗΓΑΣ &amp; ΣΙΑ ΕΕ</t>
  </si>
  <si>
    <t>16-057, ΜΕΤΑΦΟΡΙΚΗ ΠΛΗΣΙΩΤΗΣ Ο.Ε.</t>
  </si>
  <si>
    <t>16-060, ΣΑΛΙΒΕΡΟΣ Π. ΔΙΟΝΥΣΙΟΣ</t>
  </si>
  <si>
    <t>16-065, ΤΥΛΙΠΑΚΗ ΙΩΑΝΝΑ</t>
  </si>
  <si>
    <t>16-066, ΒΑΣΙΛΑΣ Μ. ΝΙΚΟΛΑΟΣ</t>
  </si>
  <si>
    <t>16-068, ΣΤΑΡ ΦΡΟΣΤ ΜΟΝΟΠΡΟΣΩΠΗ ΕΠΕ</t>
  </si>
  <si>
    <t>16-070, CPD CARGO &amp; ΣΙΑ ΕΕ</t>
  </si>
  <si>
    <t>16-080, ΝΙΚΗ ΙΩΑΝ.ΦΩΤΕΙΝΟΠΟΥΛΟΥ</t>
  </si>
  <si>
    <t>16-082, ΓΑΒΑΛΑΣ ΧΑΡΑΛΑΜΠΟΣ</t>
  </si>
  <si>
    <t>16-083, ΑΓΡΙΝΙΟ EXPRESS ΙΚΕ</t>
  </si>
  <si>
    <t>16-086, ΓΙΑΛΙΤΑΚΗΣ ΓΕΩΡΓΙΟΣ ΙΩΑΝΝΗΣ</t>
  </si>
  <si>
    <t>16-087, JET POST ΜΟΝΟΠΡΟΣΩΠΗ ΙΚΕ</t>
  </si>
  <si>
    <t>16-091, ΜΑΡΙΝΟΣ ΜΕΤΑΦΟΡΙΚΗ ΙΚΕ</t>
  </si>
  <si>
    <t>16-095, ΝΤΑΪΝΑΜΙΚ ΠΑΡΣΕΛ ΝΤΙΣΤΡΙΜΠΟΥΣΙΟΝ -ΕΛΛΑΔΑ/ DYNAMIC PARCEL DISTRIBUTION -GREECE</t>
  </si>
  <si>
    <t>16-098, ΜΙΜΗΚΟΠΟΥΛΟΣ ΑΝΩΝΥΜΗ ΕΤΑΙΡΕΙΑ ΕΘΝΙΚΩΝ ΟΔΙΚΩΝ ΜΕΤΑΦΟΡΩΝ ΚΑΙ LOGISTICS</t>
  </si>
  <si>
    <t>16-102, ΒΟΥΡΛΙΩΤΗΣ ΓΕΩΡΓΙΟΣ</t>
  </si>
  <si>
    <t>16-110, ΡΑΓΓΟΥ ΕΥΑΓΓΕΛΙΑ</t>
  </si>
  <si>
    <t>16-118, ΜΠΑΪΟΤΡΑΝΣ ΑΝΩΝΥΜΗ ΕΤΑΙΡΕΙΑ ΠΑΡΟΧΗΣ ΕΞΕΙΔΙΚΕΥΜΕΝΩΝ ΥΠΗΡΕΣΙΩΝ ΥΓΕΙΑΣ,ΕΡΕΥΝΑΣ ΚΑΙ ΜΕΤΑΦΟΡΑΣ</t>
  </si>
  <si>
    <t>16-123, ΚΩΝΣΤΑΝΤΙΝΟΣ ΚΟΡΟΜΠΟΚΗΣ</t>
  </si>
  <si>
    <t>16-124, ΕΥΑΓΓΕΛΟΥ ΓΡΗΓΟΡΙΟΣ</t>
  </si>
  <si>
    <t>16-126, ΠΑΠΑΘΕΟΔΩΡΟΥ ΕΥΑΓΓΕΛΟΣ</t>
  </si>
  <si>
    <t>16-127, ΑΝΑΣΤΑΣΙΑΔΗΣ ΣΤΕΦΑΝΟΣ</t>
  </si>
  <si>
    <t>16-128, ΚΟΥΚΟΥΤΣΑΚΗΣ ΙΩΑΝΝΗΣ ΜΟΝΟΠΡΟΣΩΠΗ ΕΤΑΙΡΕΙΑ ΠΕΡΙΟΡΙΣΜΕΝΗΣ ΕΥΘΥΝΗΣ</t>
  </si>
  <si>
    <t>17-001, ANT ΑΝΩΝΥΜΗ ΕΤΑΙΡΕΙΑ ΑΠΟΘΗΚΕΥΣΕΩΝ ΚΑΙ ΛΟΤΖΙΣΤΙΚΣ</t>
  </si>
  <si>
    <t>17-010, ΜΙΧΑΗΛ ΣΤΕΡΓΙΟΥ ΜΟΝΟΠΡΟΣΩΠΗ ΙΚΕ</t>
  </si>
  <si>
    <t>17-011, ΖΑΡΟΓΙΑΝΝΗΣ ΑΛΚΙΒΙΑΔΗΣ</t>
  </si>
  <si>
    <t>17-019, ΛΑΛΑΚΗΣ ΚΩΝΣΤΑΝΤΙΝΟΣ</t>
  </si>
  <si>
    <t>17-020, SIMEONOVA MARGARITA ΚΑΙ ΣΙΑ Ε.Ε.</t>
  </si>
  <si>
    <t>17-022, ΠΑΠΑΔΟΠΟΥΛΟΣ ΛΕΩΝΙΔΑΣ</t>
  </si>
  <si>
    <t>17-030, Δ.ΚΙΖΙΡΙΔΗΣ-Σ.ΜΠΙΛΙΟΥΣΗΣ Ο.Ε.</t>
  </si>
  <si>
    <t>17-031, SDS ΜΟΝ Ι.Κ.Ε</t>
  </si>
  <si>
    <t>17-036, ΜΑΥΡΙΔΗΣ ΕΜΜΑΝΟΥΗΛ</t>
  </si>
  <si>
    <t>17-046, ΚΑΡΑΧΡΗΣΤΟΣ ΑΘΑΝΑΣΙΟΣ</t>
  </si>
  <si>
    <t>17-050, ΓΕΩΡΓΑΚΗΣ Δ. - ΜΠΟΪΚΟΥ Ε. ΟΕ</t>
  </si>
  <si>
    <t>17-057, ΑΝΤΩΝΑΚΟΣ ΙΩΑ. ΘΕΟΔΩΡΟΣ</t>
  </si>
  <si>
    <t>17-059, MEDICAL WASTE ΠΕΡΙΒΑΛΛΟΝΤΙΚΗ ΔΙΑΧΕΙΡΙΣΗ Α.Ε.</t>
  </si>
  <si>
    <t>17-062, ΑΦΟΙ Ι ΑΛΙΑΓΑ ΟΕ</t>
  </si>
  <si>
    <t>17-067, ΑΡΙΣΤΕΙΔΗΣ ΧΡΗΣΤΟΣ ΠΕΤΡΟΥ</t>
  </si>
  <si>
    <t>17-068, ΡΟΥΜΕΛΙΩΤΗΣ ΒΑΣΙΛΕΙΟΣ</t>
  </si>
  <si>
    <t>17-070, ΑΛΜΑΤΡΑΝΣ INTERNATIONAL ΕΤΑΙΡΙΑ ΔΙΕΘΝΩΝ ΜΕΤΑΦΟΡΩΝ ΚΑΙ ΑΠΟΘΗΚΕΥΣΕΥΩΝ</t>
  </si>
  <si>
    <t>17-075, ΝΙΚΟΥ ΚΩΝΣΤΑΝΤΙΝΟΣ ΤΟΥ ΝΙΚΟΛΑΟΥ</t>
  </si>
  <si>
    <t>17-078, ΠΟΪΡΑΖΗΣ ΙΩΑΝΝΗΣ</t>
  </si>
  <si>
    <t>17-079, ΚΟΤΟΠΟΥΛΟΣ ΚΩΝΣΤΑΝΤΙΝΟΣ</t>
  </si>
  <si>
    <t>17-081, ΜΠΛΑΤΣΟΥΚΑ ΒΑΣΙΛΙΚΗ</t>
  </si>
  <si>
    <t>17-085, AERO AEROS ΜΟΝΟΠΡΟΣΩΠΗ ΙΚΕ</t>
  </si>
  <si>
    <t>17-086, ΚΑΚΚΑΣ ΠΑΝΑΓΙΩΤΗΣ</t>
  </si>
  <si>
    <t>17-087, ΚΟΚΟΒΙΔΗΣ ΦΡΙΓΚΟΤΡΑΝΣ ΑΝΩΝΥΜΗ ΕΤΑΙΡΕΙΑ ΟΔΙΚΩΝ MΕΤΑΦΟΡΩΝ LOGISTICS</t>
  </si>
  <si>
    <t>17-088, ERMIS ΤΑΧΥΜΕΤΑΦΟΡΕΣ ΕΓΓΡΑΦΩΝ ΚΑΙ ΔΕΜΑΤΩΝ Α.Ε.</t>
  </si>
  <si>
    <t>17-089, ΛΟΥΚΑΣ ΑΝΤΩΝΙΟΣ</t>
  </si>
  <si>
    <t>17-090, Σ ΑΝΤΩΝΑΚΗΣ&amp;ΣΙΑ ΕΕ</t>
  </si>
  <si>
    <t>17-095, ΑΤΜΑΤΖΙΔΗΣ ΕΥΑΓΓΕΛΟΣ ΤΟΥ ΣΑΒΒΑ</t>
  </si>
  <si>
    <t>17-097, ΔΑΝΙΗΛΙΔΗΣ ΚΩΝΣΤΑΝΤΙΝΟΣ</t>
  </si>
  <si>
    <t>17-098, ΤΣΙΑΔΗΡΑ ΑΓΛΑΙΑ</t>
  </si>
  <si>
    <t>17-105, ΚΑΡΑΜΠΟΙΚΗΣ ΔΙΟΝΥΣΙΟΣ</t>
  </si>
  <si>
    <t>17-108, ΔΗΜΗΤΡΙΟΥ ΚΥΡΙΑΚΗ ΜΟΝ/ΠΗ ΙΚΕ</t>
  </si>
  <si>
    <t>17-115, ΔΗΜΗΤΡΗΣ Σ. ΜΠΑΛΩΜΕΝΟΣ</t>
  </si>
  <si>
    <t>17-118, ΑΦΡΟΔΙΤΗ Ν ΗΛΙΑΚΙΔΟΥ</t>
  </si>
  <si>
    <t>17-123, ΠΑΠΑΡΡΗΓΟΠΟΥΛΟΣ ΑΔΑΜ</t>
  </si>
  <si>
    <t>17-128, ΜΠΟΙΤΣΗΣ ΔΗΜΗΤΡΙΟΣ</t>
  </si>
  <si>
    <t>17-131, ΛΕΚΚΑΣ ΝΙΚΟΛΑΟΣ</t>
  </si>
  <si>
    <t>17-133, Κ.ΠΑΠΑΓΕΩΡΓΙΟΥ-Κ.ΝΙΝΗΣ Ο.Ε.</t>
  </si>
  <si>
    <t>17-136, INTERSTATE ALL COURIER SERVICES IKE</t>
  </si>
  <si>
    <t>17-154, ΣΙΛΙΑΣ Κ. ΕΥΘΥΜΙΟΣ</t>
  </si>
  <si>
    <t>18-005, ΚΑΡΠΟΥΣΗΣ ΔΗΜΗΤΡΙΟΣ</t>
  </si>
  <si>
    <t>18-006, ON LINE TRANSPORT AE</t>
  </si>
  <si>
    <t>18-014, ΕΚΟΛ ΛΟΤΖΙΣΤΙΚΣ ΕΤΑΙΡΕΙΑ ΠΕΡΙΟΡΙΣΜΕΝΗΣ ΕΥΘΥΝΗΣ</t>
  </si>
  <si>
    <t>18-015, ARAMEX GREECE ΙΚΕ</t>
  </si>
  <si>
    <t>18-019, ΒΛΑΧΟΥ.ΓΕΡ.ΓΕΩΡΓΙΑ</t>
  </si>
  <si>
    <t>18-022, ΟΙΚΟΝΟΜΟΠΟΥΛΟΣ ΠΑΝΑΓΙΩΤΗΣ</t>
  </si>
  <si>
    <t>18-023, ALPHA POST ΤΑΧΥΜΕΤΑΦΟΡΙΚΗ ΜΟΝ ΙΚΕ</t>
  </si>
  <si>
    <t>18-025, ΒΕΝΕΤΙΔΗΣ ΛΟΥΚΑΣ</t>
  </si>
  <si>
    <t>18-047, ΤΡΟΧΑΔΗΝ ΕΛΛΑΣ ΜΟΝΟΠΡΟΣΩΠΗ ΙΚΕ</t>
  </si>
  <si>
    <t>18-048, ΓΕΝΙΚΗ ΧΗΜΙΚΩΝ ΕΦΑΡΜΟΓΩΝ Ε.Π.Ε.</t>
  </si>
  <si>
    <t>18-053, ΛΙΑΣΗΣ ΣΑΒΒΑΣ</t>
  </si>
  <si>
    <t>18-054, ΜΠΑΣΑΚΙΔΗΣ  ΑΛΕΞΑΝΔΡΟΣ</t>
  </si>
  <si>
    <t>18-058, ΩΡΙΩΝ ΕΠΕ</t>
  </si>
  <si>
    <t>18-059, ΜΕΤΑΦΟΡΙΚΗ ΚΑΣΤΟΡΙΑΣ ΑΝΟΔΟΣ ΜΙΚΕ</t>
  </si>
  <si>
    <t>18-060, ΜΠΑΛΗΣ ΔΙΟΝΥΣΙΟΣ &amp; ΣΙΑ ΕΕ</t>
  </si>
  <si>
    <t>18-062, ΠΟΡΤΟ ΣΚΙΩΝΗ ΑΕ</t>
  </si>
  <si>
    <t>18-065, SMART FORWARDING ΥΠΗΡΕΣΙΕΣ ΔΙΑΧΕΙΡΙΣΗΣ ΚΑΙ ΟΡΓΑΝΩΣΗΣ ΜΕΤΑΦΟΡΩΝ ΜΟΝΟΠΡΟΣΩΠΗ ΙΔΙΩΤΙΚΗ ΚΕΦΑΛΑΙΟΥΧΙΚΗ ΕΤΑΙΡΕΙΑ</t>
  </si>
  <si>
    <t>18-072, ΤΗΚΟΣ ΓΕΩΡΓΙΟΣ</t>
  </si>
  <si>
    <t>18-073, Β ΒΑΣΙΛΕΙΑΔΗ Γ ΓΡΥΛΛΟΣ ΟΕ</t>
  </si>
  <si>
    <t>18-075, ΓΚΟΓΚΟΛΗΣ ΠΕΤΡΟΣ</t>
  </si>
  <si>
    <t>18-076, ΜΑΡΙΑ ΧΟΝΔΡΟΥ</t>
  </si>
  <si>
    <t>18-089, OCS COURIER MON. IKE</t>
  </si>
  <si>
    <t>18-090, ΓΙΑΝΝΗΣ ΒΑΓ ΑΡΜΠΕΝ</t>
  </si>
  <si>
    <t>18-091, ΟΡΦΑΝΙΔΗΣ ΚΩΝΣΤΑΝΤΙΝΟΣ</t>
  </si>
  <si>
    <t>18-093, ΧΑΣΑΠΗΣ Σ. ΒΑΣΙΛΕΙΟΣ</t>
  </si>
  <si>
    <t>18-097, GUCE ILIR ΤΟΥ MEHMET</t>
  </si>
  <si>
    <t>18-098, Ι. ΔΟΡΔΙΟΣ ΚΑΙ ΥΙΟΣ ΑΕ</t>
  </si>
  <si>
    <t>18-100, ΑΝΕΖΙΝΗΣ ΜΕΤΑΦΟΡΙΚΕΣ ΥΠΗΡΕΣΙΕΣ ΙΔΙΩΤΙΚΗ ΚΕΦΑΛΑΙΟΥΧΙΚΗ ΕΤΑΙΡΕΙΑ</t>
  </si>
  <si>
    <t>18-105, ΑΓΟΥΡΖΕΝΙΔΗΣ ΣΤΑΥΡΟΣ</t>
  </si>
  <si>
    <t>18-106, ΜΑΝΤΖΙΟΣ ΕΥΑΓΓΕΛΟΣ</t>
  </si>
  <si>
    <t>18-111, MYCOURIER ΝΑΤΣΙΟΣ Ι ΜΙΛΤΙΑΔΗΣ</t>
  </si>
  <si>
    <t>18-112, ΤΟΠΚΑΣ ΧΡΗΣΤΟΣ</t>
  </si>
  <si>
    <t>18-113, ΑΛΕΞΑΝΔΡΑ ΜΑΡΤΣΑΚΗ</t>
  </si>
  <si>
    <t>18-114, ΜΠΕΛΕΧΑ Γ. ΑΓΓΕΛΙΚΗ</t>
  </si>
  <si>
    <t>19-003, ΠΑΡΑΣΚΕΥΑΣ ΤΣΙΜΙΔΗΣ</t>
  </si>
  <si>
    <t>19-007, ΖΑΜΙΟΥΔΗ ΠΑΓΩΝΑ</t>
  </si>
  <si>
    <t>19-009, ΜΟΥΝΤΟΥΡΛΗΣ ΓΕΩΡΓΙΟΣ ΙΚΕ ΙΔΙΩΤΙΚΗ ΕΠΙΧΕΙΡΗΣΗ ΠΑΡΟΧΗΣ ΥΠΗΡΕΣΙΩΝ ΑΣΦΑΛΕΙΑΣ</t>
  </si>
  <si>
    <t>19-014, ΟΙΚΟΝΟΜΟΥ ΧΡΗΣΤΟΣ</t>
  </si>
  <si>
    <t>19-016, ΓΑΒΑΛΑΣ ΠΑΝΑΓΙΩΤΗΣ</t>
  </si>
  <si>
    <t>19-030, BKS ΜΕΤΑΦΟΡΙΚΗ ΑΠΟΘΗΚΕΥΤΙΚΗ ΜΟΝΟΠΡΟΣΩΠΗ ΕΠΕ</t>
  </si>
  <si>
    <t>19-031, SWIFT MAIL ΤΑΧΥΜΕΤΑΦΟΡΕΣ ΕΕ</t>
  </si>
  <si>
    <t>19-032, ΝΕΚΤΑΡΙΟΣ ΚΑΡΑΜΟΛΕΓΚΟΣ ΙΚΕ</t>
  </si>
  <si>
    <t>19-033, ΒΛΑΧΟΥ ΒΑΣΙΛΙΚΗ</t>
  </si>
  <si>
    <t>19-034, ΣΑΠΛΑΜΙΔΗΣ ΙΩΑΝΝΗΣ</t>
  </si>
  <si>
    <t>19-035, ΔΙΑΚΙΝΗΣΙΣ Α.Ε. ΑΠΟΘΗΚΕΎΣΕΙΣ - ΜΕΤΑΦΟΡΈΣ - ΣΥΣΚΕΥΑΣΊΕΣ</t>
  </si>
  <si>
    <t>19-036, ΚΟΝΤΟΠΟΥΛΟΣ ΘΕΟΦΑΝΗΣ</t>
  </si>
  <si>
    <t>19-040, COLONIS COURIER ΙΔΙΩΤΙΚΗ ΚΕΦΑΛΑΙΟΥΧΙΚΗ ΕΤΑΙΡΕΙΑ</t>
  </si>
  <si>
    <t>19-049, ΝΙΚΟΛΑΪΔΟΥ ΙΑΣΜΗ</t>
  </si>
  <si>
    <t>19-050, VASILAS GROUP ΜΟΝ.ΙΚΕ</t>
  </si>
  <si>
    <t>19-055, ΣΑΜΑΝΤΖΙΔΗΣ ΚΩΝΣΤΑΝΤΙΝΟΣ ΜΟΝΟΠΡΟΣΩΠΗ ΙΚΕ</t>
  </si>
  <si>
    <t>19-057, ΜΠΡΑΤΣΟΣ ΑΘΑΝΑΣΙΟΣ</t>
  </si>
  <si>
    <t>19-062, ΚΑΣΒΙΚΗΣ ΔΗΜΗΤΡΙΟΣ</t>
  </si>
  <si>
    <t>19-063, Ε.ΒΟΥΤΣΙΝΑ-ΚΑΝΔΗΛΙΩΡΟΥ ΜΟΝΟΠΡΟΣΩΠΗ ΕΠΕ</t>
  </si>
  <si>
    <t>19-064, ΓΕΝΝΑΤΟΣ ΑΛΕΚΟΣ</t>
  </si>
  <si>
    <t>19-066, ΒΑΣΙΛΑΚΗΣ ΙΩΑΝΝΗΣ</t>
  </si>
  <si>
    <t>19-072, ΔΑΡΖΕΝΤΑΣ ΜΕΤΑΦΟΡΙΚΗ ΣΑΝΤΟΡΙΝΗ ΕΕ</t>
  </si>
  <si>
    <t>19-073, ΤΑΧΥΛΥΣΗ Ε.Ε.</t>
  </si>
  <si>
    <t>19-074, FAST TRACE E.E.</t>
  </si>
  <si>
    <t>19-075, ΒΟΥΡΓΑΣ ΑΝΑΣΤΑΣΙΟΣ</t>
  </si>
  <si>
    <t>19-076, ΓΚΟΥΝΤΟΥΛΑΣ ΚΩΝΣΤΑΝΤΙΝΟΣ</t>
  </si>
  <si>
    <t>19-077, ΔΗΜΗΤΡΙΟΣ ΓΕΡΑΝΤΩΝΗΣ</t>
  </si>
  <si>
    <t>19-078, ΚΑΝΕΛΛΟΠΟΥΛΟΥ ΕΛ. Ο.Ε.</t>
  </si>
  <si>
    <t>19-082, ΚΑΡΠΑΤΣΗ ΒΑΣΙΛΙΚΗ</t>
  </si>
  <si>
    <t>19-083, ΚΟΛΛΙΑΣ ΝΙΚΟΛΑΟΣ</t>
  </si>
  <si>
    <t>19-084, ΜΠΑΛΑΦΟΥΤΗΣ ΣΤΥΛΙΑΝΟΣ</t>
  </si>
  <si>
    <t>19-088, ΚΟΚΟΛΑΚΗ ΚΑΛΛΙΟΠΗ</t>
  </si>
  <si>
    <t>19-089, Β.ΚΑΡΑΠΕΤΣΑΣ Ι.Κ.Ε.</t>
  </si>
  <si>
    <t>19-090, ΚΟΥΦΑΛΙΤΑΚΗ ΧΑΡΑΚΙΑΝΑΚΗ ΕΥΘΑΛΙΑ</t>
  </si>
  <si>
    <t>19-096, ΣΤΑΜΑΤΙΟΥ ΓΕΩΡΓΙΟΣ</t>
  </si>
  <si>
    <t>19-098, ΑΝΤΩΣΙΔΟΥ ΕΛΕΝΗ</t>
  </si>
  <si>
    <t>19-099, ΚΑΛΑΙΤΖΙΔΗΣ ΛΕΩΝΙΔΑΣ</t>
  </si>
  <si>
    <t>19-101, Ι.ΚΟΜΠΟΧΟΛΗΣ ΚΑΙ ΣΙΑ ΟΕ</t>
  </si>
  <si>
    <t>19-103, ΑΓΓΕΛΙΚΗ ΠΛΕΣΣΑ ΚΑΙ ΣΙΑ ΟΕ</t>
  </si>
  <si>
    <t>19-104, ΝΤΟΝΑΔΟΥ ΠΑΝΑΓΙΩΤΑ</t>
  </si>
  <si>
    <t>19-106, ΣΤΑΥΡΙΔΗΣ ΧΑΡΑΛΑΜΠΟΣ</t>
  </si>
  <si>
    <t>20-002, ΜΑΝΗΣ.ΣΠ.ΣΠΥΡΙΔΩΝ</t>
  </si>
  <si>
    <t>20-003, ΑΠΟΣΤΟΛΑΚΗΣ ΣΠΥΡΙΔΩΝ</t>
  </si>
  <si>
    <t>20-008, ΠΡΟΦΙΡ ΒΙΤΑΛΙΕ ΤΟΥ ΒΙΤΑΛΙΕ</t>
  </si>
  <si>
    <t>20-015, ΠΕΤΣΑΣ ΛΕΩΝΙΔΑΣ</t>
  </si>
  <si>
    <t>20-018, AF EXPRESS ΜΟΝΟΠΡΟΣΩΠΗ ΙΔΙΩΤΙΚΗ ΚΕΦΑΛΑΙΟΥΧΙΚΗ ΕΤΑΙΡΙΑ</t>
  </si>
  <si>
    <t>20-019, IDS ΜΟΝΟΠΡΟΣΩΠΗ ΙΔΙΩΤΙΚΗ ΚΕΦΑΛΑΙΟΥΧΙΚΗ ΕΤΑΙΡΕΙΑ</t>
  </si>
  <si>
    <t>20-021, ART IN RED - EXPRESS COURIER MON. I.K.E.</t>
  </si>
  <si>
    <t>20-022, ΝΙΚΑΣ ΒΑΣΙΛΕΙΟΣ</t>
  </si>
  <si>
    <t>20-029, ΧΟΙΚΑΣ ΧΑΡΑΛΑΜΠΟΣ</t>
  </si>
  <si>
    <t>20-030, ΑΝΤΩΝΗΣ Ν. ΜΑΝΔΗΛΑΡΑΣ ΜΟΝΟΠΡΟΣΩΠΗ Ι.Κ.Ε</t>
  </si>
  <si>
    <t>20-034, ΣΤΟΦΕΡΝΩ ΙΔΙΩΤΙΚΗ ΚΕΦΑΛΑΙΟΥΧΙΚΗ ΕΤΑΙΡEΙΑ</t>
  </si>
  <si>
    <t>20-037, ΠΑΠΑΔΗΜΗΤΡΙΟΥ ΧΡΗΣΤΟΣ</t>
  </si>
  <si>
    <t>20-038, ΖΛΑΤΑΝΙΔΗΣ Δ. ΓΕΩΡΓΙΟΣ</t>
  </si>
  <si>
    <t>20-040, PET  CITY AEBE</t>
  </si>
  <si>
    <t>20-045, INTERMOVE  ΔΙΕΘΝΗΣ ΜΕΤΑΦΟΡΙΚΗ</t>
  </si>
  <si>
    <t>20-047, COMET ΤΑΧΥΜΕΤΑΦΟΡΙΚΗ ΚΑΙ ΕΜΠΟΡΙΚΗ ΑΝΩΝΥΜΗ ΕΤΑΙΡΕΙΑ</t>
  </si>
  <si>
    <t>20-048, XP ΜΕΤΑΦΟΡΙΚΗ ΙΔΙΩΤΙΚΗ ΚΕΦΑΛΑΙΟΥΧΙΚΗ ΕΤΑΙΡΕΙΑ</t>
  </si>
  <si>
    <t>20-051, ΔΙΑΥΛΟΣ ΜΕΤΑΦΟΡΙΚΗ ΑΝΩΝΥΜΗ ΕΤΑΙΡΕΙΑ</t>
  </si>
  <si>
    <t>20-058, ΣΟΥΑΝΗΣ ΗΛΕΚΤΡΟΝ ΤΕΧΝΙΚΗ Ι.Κ.Ε.</t>
  </si>
  <si>
    <t>20-061, COURIER ΜΕΤΑΦΟΡΕΣ ΣΦΑΙΡΑ ΕΤΕΡΟΡΡΥΘΜΗ ΕΤΑΙΡΙΑ</t>
  </si>
  <si>
    <t>20-064, BSK LOGISTICS EE</t>
  </si>
  <si>
    <t>20-065, ΜΕΓΑΛΟΝΗΣΟΣ ΙΚΕ</t>
  </si>
  <si>
    <t>20-067, Πολυχρονιάδης Α. Χαράλαμπος</t>
  </si>
  <si>
    <t>20-069, ΝΤΑΦΟΣ ΠΑΝ. ΝΙΚΟΛΑΟΣ</t>
  </si>
  <si>
    <t>20-079, HAMATAJ ERVIN</t>
  </si>
  <si>
    <t>20-088, ΜΕΤΑΦΟΡΙΚΗ ΚΕΦΑΛΛΟΝΙΑΣ ΚΟΝΤΑΡΙΝΗΣ Α.Μ.Ε.</t>
  </si>
  <si>
    <t>20-089, ΚΑΨΑΛΗΣ ΑΘΑΝΑΣΙΟΣ</t>
  </si>
  <si>
    <t>20-092, ΑΤΤΙΚΗ ΤΑΧΥΜΕΤΑΦΟΡΙΚΗ ΜΟΝΟΠΡΟΣΩΠΗ Ι.Κ.Ε</t>
  </si>
  <si>
    <t>20-094, ΚΩΣΤΟΠΟΥΛΟΣ ΓΕΩΡΓΙΟΣ ΤΟΥ ΠΑΝΑΓΙΩΤΗ</t>
  </si>
  <si>
    <t>20-095, ΑΝΑΣΤΑΣΙΟΣ ΝΙΚΟΛΑΙΔΗΣ</t>
  </si>
  <si>
    <t>20-098, ΠΑΡΑΣΙΔΗΣ ΓΕΩΡΓΙΟΥ ΧΡΗΣΤΟΣ</t>
  </si>
  <si>
    <t>20-100, ΤΑΧΥΠΟΣΤ ΕΞΠΡΕΣ ΜΟΝΟΠΡΟΣΩΠΗ ΙΚΕ</t>
  </si>
  <si>
    <t>20-105, ΠΡΙΜΙΚΗΡΗΣ ΔΗΜΗΤΡΙΟΣ</t>
  </si>
  <si>
    <t>20-108, Θ.ΓΡΟΣΙΑΝΗΣ- Ι.ΛΟΥΡΕΝΤΖΑΚΗΣ Ο.Ε.</t>
  </si>
  <si>
    <t>20-109, ΔΙΑΜΕΤΑΦΟΡΙΚΗ KTL ΙΚΕ</t>
  </si>
  <si>
    <t>20-112, ΤΑΣΗΝΙΚΟΣ ΔΗΜΗΤΡΙΟΣ</t>
  </si>
  <si>
    <t>20-114, ΚΟΥΝΕΛΗ ΖΑΜΠΕΛΛΑ</t>
  </si>
  <si>
    <t>20-115, NIKA ROVENA</t>
  </si>
  <si>
    <t>20-120, Ανδρέαδακη Κρυσταλία</t>
  </si>
  <si>
    <t>20-122, ΙΩΑΝΝΗΣ ΒΕΛΑΕΤΗΣ ΜΟΝΟΠΡΟΣΩΠΗ ΕΤΑΙΡΕΙΑ ΠΕΡΙΟΡΙΣΜΕΝΗΣ ΕΥΘΥΝΗΣ</t>
  </si>
  <si>
    <t>20-123, ΙΜΒΡΙΩΤΗΣ ΑΛΕΞΑΝΔΡΟΣ</t>
  </si>
  <si>
    <t>20-126, TOP POST Ι.Κ.Ε</t>
  </si>
  <si>
    <t>20-129, BS TRADE ENTERPRISE ΙΔΙΩΤΙΚΗ ΚΕΦΑΛΑΙΟΥΧΙΚΗ ΕΤΑΙΡΕΙΑ</t>
  </si>
  <si>
    <t>20-130, ΣΤΕΡΓΙΟΥ ΠΑΝΑΓΙΩΤΗΣ</t>
  </si>
  <si>
    <t>20-132, COMET ΕΛΛΑΣ ΜΟΝΟΠΡΟΣΩΠΗ ΙΔΙΩΤΙΚΗ ΚΕΦΑΛΑΙΟΥΧΙΚΗ ΕΤΑΙΡΕΙΑ</t>
  </si>
  <si>
    <t>20-138, DKL GREECE EXPRESS ΜΟΝΟΠΡΟΣΩΠΗ ΕΤΑΙΡΕΙΑ ΠΕΡΙΟΡΙΣΜΕΝΗΣ ΕΥΘΥΝΗΣ</t>
  </si>
  <si>
    <t>20-141, ΡΗΓΑΚΗ ΓΕΩΡΓΙΑ ΙΚΕ</t>
  </si>
  <si>
    <t>99-007, ΜΕΣΗΜΕΡΤΣΗΣ ΚΩΝ/ΝΟΣ</t>
  </si>
  <si>
    <t>99-017, ΜΑΡΤΣΑΚΗΣ ΠΑΝΑΓΙΩΤΗΣ</t>
  </si>
  <si>
    <t>99-022, ΚΩΣΤΑΜΗΣ ΧΡΗΣΤΟΣ</t>
  </si>
  <si>
    <t>99-027, ΠΑΝΟΥ ΑΝΔΡΕΑΣ</t>
  </si>
  <si>
    <t>99-033, ΟΡΦΑΝΙΔΗΣ ΑΠΟΣΤΟΛΟΣ</t>
  </si>
  <si>
    <t>99-074, ΑΛΑΜΑΝΟΥ Γ. ΜΑΡΙΑ</t>
  </si>
  <si>
    <t>99-081, ΡΑΠΤΗΣ ΑΘΑΝΑΣΙΟΣ</t>
  </si>
  <si>
    <t>99-089, ΜΑΡΝΕΛΑΚΗΣ Π. &amp;  ΣΙΑ Ο.Ε</t>
  </si>
  <si>
    <t>99-097, DHL EXPRESS (ΕΛΛΑΣ) ΑΝΩΝΥΜΗ ΕΤΑΙΡΕΙΑ ΤΑΧΥΜΕΤΑΦΟΡΩΝ</t>
  </si>
  <si>
    <t>99-098, ΓΟΥΟΡΛΝΤ ΚΟΥΡΙΕΡ (ΕΛΛΑΣ)  Ε.Π.Ε</t>
  </si>
  <si>
    <t>99-102, KANGA SERVICES COURIERS A.E.</t>
  </si>
  <si>
    <t>99-107, "ΜΩΡΕΑΣ" ΚΑΝΕΛΛΟΠΟΥΛΟΣ-ΚΑΝΙΣΤΡΑΣ ΕΠΕ ΜΕΤΑΦΟΡΩΝ ΚΑΙ ΠΡΑΚΤΟΡΕΥΣΕΩΝ</t>
  </si>
  <si>
    <t>99-108, INTERPOST ΔΙΕΘΝΕΙΣ ΜΕΤΑΦΟΡΕΣ ΕΓΓΡΑΦΩΝ ΚΑΙ ΔΕΜΑΤΩΝ Α.Ε.Ε.</t>
  </si>
  <si>
    <t>99-120, UPS OF GREECE INC.</t>
  </si>
  <si>
    <t>99-121, ΣΠΗΝΤΕΞ  ΑΝΩΝΥΜH ΕΤΑΙΡΕΙΑ ΤΑΧΥΜΕΤΑΦΟΡΩΝ</t>
  </si>
  <si>
    <t>99-126, ΜΟΥΛΝΤΗΣ ΝΙΚΟΛΑΟΣ &amp; ΣΙΑ Ε.Ε.</t>
  </si>
  <si>
    <t>99-127, ΜΕΣΟΓΕΙΑΚΕΣ ΤΑΧΥΜΕΤΑΦΟΡΕΣ  ΜΟΝΟΠΡΟΣΩΠΗ ΕΠΕ</t>
  </si>
  <si>
    <t>99-145, ΑΙ ΝΤΙ ΠΙ ΕΞΠΡΕΣ ΑΕ ΔΙΕΘΝΩΝ ΤΑΧ\ΡΩΝ ΕΓΓΡΑΦΩΝ ΚΑΙ ΔΕΜΑΤΩΝ</t>
  </si>
  <si>
    <t>99-149, ΓΕΝΙΚΗ ΤΑΧΥΔΡΟΜΙΚΗ Α.Ε.Ε. ΤΑΧΥΜΕΤΑΦΟΡΩΝ</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</si>
  <si>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</si>
  <si>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</si>
  <si>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</si>
  <si>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</si>
  <si>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</si>
  <si>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</si>
  <si>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</si>
  <si>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</si>
  <si>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</si>
  <si>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</si>
  <si>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</si>
  <si>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</si>
  <si>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</si>
  <si>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</si>
  <si>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</si>
  <si>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13-077, ΚΑΡΑΒΟΥΝΑΡΛΗΣ ΠΩΛ ΑΝΤΟΝΥ - ΚΟΖΙΚΟΠΟΥΛΟΣ ΚΩΝ.ΝΟΣ Ο.Ε.</t>
  </si>
  <si>
    <t>Πλήθος μέσων (Συμβατικά)</t>
  </si>
  <si>
    <t>Πλήθος μέσων (Νέας αντιρρυπαντικής τεχνολογίας / ηλεκτρικά / οικολογικά)</t>
  </si>
  <si>
    <t>2.1-2.23</t>
  </si>
  <si>
    <t>5.1-5.9</t>
  </si>
  <si>
    <t>Επενδύσεις σε κέντρα διαλογής και χρήση μηχανημάτων φιλικότερων προς το περιβάλλον</t>
  </si>
  <si>
    <t>Αυτοκίνητα - Φορτηγά (Συμβατικά)</t>
  </si>
  <si>
    <t>Δίκυκλα (Συμβατικά)</t>
  </si>
  <si>
    <t>Αυτοκίνητα - Φορτηγά (Νέας Τεχνολογίας)</t>
  </si>
  <si>
    <t>Δίκυκλα (Νέας Τεχνολογίας)</t>
  </si>
  <si>
    <t>2.22 Διασύνδεση με εταιρείες διαμεσολαβητών ηλεκτρονικού εμπορίου</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</si>
  <si>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</si>
  <si>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</si>
  <si>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</si>
  <si>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</si>
  <si>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t>
    </r>
    <r>
      <rPr>
        <sz val="10"/>
        <rFont val="Arial"/>
        <family val="2"/>
        <charset val="161"/>
      </rPr>
      <t xml:space="preserve">Εάν </t>
    </r>
    <r>
      <rPr>
        <sz val="10"/>
        <color rgb="FFC00000"/>
        <rFont val="Arial"/>
        <family val="2"/>
        <charset val="161"/>
      </rPr>
      <t>ΝΑΙ</t>
    </r>
    <r>
      <rPr>
        <sz val="10"/>
        <rFont val="Arial"/>
        <family val="2"/>
        <charset val="161"/>
      </rPr>
      <t>, συμπληρώστε</t>
    </r>
    <r>
      <rPr>
        <sz val="10"/>
        <color rgb="FFC00000"/>
        <rFont val="Arial"/>
        <family val="2"/>
        <charset val="161"/>
      </rPr>
      <t xml:space="preserve"> μόνο την Ενότητα Β</t>
    </r>
    <r>
      <rPr>
        <sz val="10"/>
        <rFont val="Arial"/>
        <family val="2"/>
        <charset val="161"/>
      </rPr>
      <t>.</t>
    </r>
  </si>
  <si>
    <t>προέλευσης ΕΝΤΟΣ ΕΕ/ΕΟΧ</t>
  </si>
  <si>
    <t>προέλευσης ΕΚΤΟΣ ΕΕ/ΕΟΧ</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</si>
  <si>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</si>
  <si>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</si>
  <si>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</si>
  <si>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</si>
  <si>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7.1</t>
  </si>
  <si>
    <t>7.2</t>
  </si>
  <si>
    <t>7.2.1</t>
  </si>
  <si>
    <t>7.2.2</t>
  </si>
  <si>
    <t>7.2.3</t>
  </si>
  <si>
    <t>7.3</t>
  </si>
  <si>
    <t>Το σύνολο των στοιχείων 7.2.1 - 7.2.3 πρέπει να αθροίζει στο 100%</t>
  </si>
  <si>
    <t>8.1</t>
  </si>
  <si>
    <t>8.2</t>
  </si>
  <si>
    <t>8.3</t>
  </si>
  <si>
    <t>8.4</t>
  </si>
  <si>
    <t>8.5</t>
  </si>
  <si>
    <t>8.6</t>
  </si>
  <si>
    <t>9.1</t>
  </si>
  <si>
    <t>10.1</t>
  </si>
  <si>
    <t>10.1.1</t>
  </si>
  <si>
    <t>10.2</t>
  </si>
  <si>
    <t>10.2.1</t>
  </si>
  <si>
    <t>10.2.2</t>
  </si>
  <si>
    <t>11.1</t>
  </si>
  <si>
    <t>11.2</t>
  </si>
  <si>
    <t>11.3</t>
  </si>
  <si>
    <t>11.4</t>
  </si>
  <si>
    <t>11.5</t>
  </si>
  <si>
    <t>11.6</t>
  </si>
  <si>
    <t>12.1</t>
  </si>
  <si>
    <t>12.2</t>
  </si>
  <si>
    <t>12.3</t>
  </si>
  <si>
    <t>12.4</t>
  </si>
  <si>
    <t>Δέματα 2 έως 31,5 κιλά</t>
  </si>
  <si>
    <t>5. ΠΛΗΘΟΣ</t>
  </si>
  <si>
    <t>6. ΠΕΛΑΤΕΣ</t>
  </si>
  <si>
    <t>7. ΗΛΕΚΤΡΟΝΙΚΟ ΕΜΠΟΡΙΟ</t>
  </si>
  <si>
    <t>8. ΑΝΑΛΥΣΗ ΔΙΑΦΟΡΩΝ</t>
  </si>
  <si>
    <t>9. ΣΤΟΙΧΕΙΑ ΔΙΚΤΥΟΥ</t>
  </si>
  <si>
    <t>10. ΑΠΑΣΧΟΛΟΥΜΕΝΟ ΠΡΟΣΩΠΙΚΟ</t>
  </si>
  <si>
    <t>11. ΚΤΙΡΙΑΚΗ ΥΠΟΔΟΜΗ</t>
  </si>
  <si>
    <t>12. ΜΕΤΑΦΟΡΙΚΑ ΜΕΣΑ</t>
  </si>
  <si>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</si>
  <si>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</si>
  <si>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10.1.1 &amp; 10.2.1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10.2.2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</si>
  <si>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2.22</t>
  </si>
  <si>
    <t>2.23</t>
  </si>
  <si>
    <t>5.8</t>
  </si>
  <si>
    <t>5.9</t>
  </si>
  <si>
    <t>Χρήσιμοι Σύνδεσμοι:</t>
  </si>
  <si>
    <t xml:space="preserve">ΤΟΥ ΕΥΡΩΠΑΪΚΟΥ ΚΟΙΝΟΒΟΥΛΙΟΥ ΚΑΙ ΤΟΥ ΣΥΜΒΟΥΛΙΟΥ της 18ης Απριλίου 2018 σχετικά με τις υπηρεσίες διασυνοριακής παράδοσης δεμάτων </t>
  </si>
  <si>
    <t>ΚΑΝΟΝΙΣΜΟΣ (EE) 2018/644</t>
  </si>
  <si>
    <t>ΕΕΤΤ ΑΠ.: 910/003/2019</t>
  </si>
  <si>
    <t>Υποβολή των πληροφοριών που αναφέρονται στο Άρθρο 4 του Κανονισμού (ΕΕ) 2018/644 σύμφωνα με την ΕΕΤΤ ΑΠ.: 910/003/2019</t>
  </si>
  <si>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</si>
  <si>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</si>
  <si>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</si>
  <si>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</si>
  <si>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</si>
  <si>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ΚΥΚΛΟΣ ΕΡΓΑΣΙΩΝ</t>
  </si>
  <si>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</si>
  <si>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</si>
  <si>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</si>
  <si>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</si>
  <si>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</si>
  <si>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</si>
  <si>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</si>
  <si>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</si>
  <si>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</si>
  <si>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</si>
  <si>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</si>
  <si>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</si>
  <si>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</si>
  <si>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7.4.</t>
  </si>
  <si>
    <r>
      <t>Τι ποσοστό (%) του πλήθους των ταχ. αντικειμένων που διακινούνται μέσω ηλεκτρονικού εμπορίου, παραδίδεται σε</t>
    </r>
    <r>
      <rPr>
        <b/>
        <i/>
        <sz val="10"/>
        <rFont val="Arial"/>
        <family val="2"/>
        <charset val="161"/>
      </rPr>
      <t xml:space="preserve"> αυτοματοποιημένες θυρίδες υποδοχής;</t>
    </r>
  </si>
  <si>
    <r>
      <rPr>
        <b/>
        <sz val="10"/>
        <rFont val="Arial"/>
        <family val="2"/>
        <charset val="161"/>
      </rPr>
      <t xml:space="preserve">7.1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7.2.1 - 7.2.3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7.3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r>
      <rPr>
        <b/>
        <sz val="10"/>
        <rFont val="Arial"/>
        <family val="2"/>
        <charset val="161"/>
      </rPr>
      <t>7.4</t>
    </r>
    <r>
      <rPr>
        <sz val="10"/>
        <rFont val="Arial"/>
        <family val="2"/>
        <charset val="161"/>
      </rPr>
      <t xml:space="preserve"> Συμπληρώνετε το ποσοστό του πλήθους των ταχυδρομικών αντικειμένων ηλεκτρονικού εμπορίου που παραδίδεται σε αυτοματοποιημένες θυρίδες υποδοχής.</t>
    </r>
  </si>
  <si>
    <t>11.5.1</t>
  </si>
  <si>
    <t>Πίνακας 13</t>
  </si>
  <si>
    <t>ΑΥΤΟΜΑΤΟΠΟΙΗΜΕΝΕΣ ΘΥΡΙΔΕΣ</t>
  </si>
  <si>
    <t>Πλήθος σημείων εγκατάστασης</t>
  </si>
  <si>
    <t>Γεωγραφική Περιοχή</t>
  </si>
  <si>
    <t>Χάρτης απεικόνισης περιοχών</t>
  </si>
  <si>
    <t>Σύνδεσμος:</t>
  </si>
  <si>
    <t>% parcel lockers</t>
  </si>
  <si>
    <r>
      <t xml:space="preserve">Πλήθος σημείων </t>
    </r>
    <r>
      <rPr>
        <sz val="10"/>
        <rFont val="Arial"/>
        <family val="2"/>
        <charset val="161"/>
      </rPr>
      <t>Α</t>
    </r>
    <r>
      <rPr>
        <i/>
        <sz val="10"/>
        <rFont val="Arial"/>
        <family val="2"/>
        <charset val="161"/>
      </rPr>
      <t>υτοματοποιημένων Θυρίδων ανά γεωγραφική περιοχή</t>
    </r>
  </si>
  <si>
    <t>Κωδ.  NUTS 3</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</si>
  <si>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</si>
  <si>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</si>
  <si>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</si>
  <si>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</si>
  <si>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</si>
  <si>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</si>
  <si>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</si>
  <si>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</si>
  <si>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</si>
  <si>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</si>
  <si>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</si>
  <si>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</si>
  <si>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</si>
  <si>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</si>
  <si>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</si>
  <si>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</si>
  <si>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</si>
  <si>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</si>
  <si>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</si>
  <si>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</si>
  <si>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</si>
  <si>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</si>
  <si>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</si>
  <si>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</si>
  <si>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</si>
  <si>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</si>
  <si>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</si>
  <si>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</si>
  <si>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</si>
  <si>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</si>
  <si>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</si>
  <si>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</si>
  <si>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</si>
  <si>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</si>
  <si>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</si>
  <si>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</si>
  <si>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</si>
  <si>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</si>
  <si>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</si>
  <si>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</si>
  <si>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</si>
  <si>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</si>
  <si>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</si>
  <si>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</si>
  <si>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</si>
  <si>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</si>
  <si>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</si>
  <si>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</si>
  <si>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</si>
  <si>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</si>
  <si>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</si>
  <si>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</si>
  <si>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ΣΥΝΟΛΟ:</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</si>
  <si>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</si>
  <si>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</si>
  <si>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</si>
  <si>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</si>
  <si>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</si>
  <si>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</si>
  <si>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 (Νομαρχία Πειραιά)</t>
  </si>
  <si>
    <t>Λέσβος, Λήμνος (Νομός Λέσβου)</t>
  </si>
  <si>
    <t>Ικαρία, Σάμος (Νομός Σάμου)</t>
  </si>
  <si>
    <t>Χίος</t>
  </si>
  <si>
    <t>Κάλυμνος, Κάρπαθος, Κως, Ρόδος (Νομός Δωδεκανήσου)</t>
  </si>
  <si>
    <t>Άνδρος, Θήρα, Κέα, Μήλος, Μύκονος, Νάξος, Πάρος, Σύρος, Τήνος (Νομός Κυκλάδων)</t>
  </si>
  <si>
    <t>Ηράκλειο</t>
  </si>
  <si>
    <t>Λασίθι</t>
  </si>
  <si>
    <t>Ρέθυμνο</t>
  </si>
  <si>
    <t>Χανιά</t>
  </si>
  <si>
    <t>Έβρος</t>
  </si>
  <si>
    <t>Ξάνθη</t>
  </si>
  <si>
    <t>Ροδόπη</t>
  </si>
  <si>
    <t>Δράμα</t>
  </si>
  <si>
    <t>Θάσος, Καβάλα (Νομός Καβάλας)</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</si>
  <si>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</si>
  <si>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</si>
  <si>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</si>
  <si>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</si>
  <si>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</si>
  <si>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</si>
  <si>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</si>
  <si>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</si>
  <si>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</si>
  <si>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</si>
  <si>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</si>
  <si>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</si>
  <si>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</si>
  <si>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</si>
  <si>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</si>
  <si>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</si>
  <si>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</si>
  <si>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</si>
  <si>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</si>
  <si>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</si>
  <si>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</si>
  <si>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</si>
  <si>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</si>
  <si>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</si>
  <si>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</si>
  <si>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</si>
  <si>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</si>
  <si>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</si>
  <si>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</si>
  <si>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</si>
  <si>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</si>
  <si>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ΠΙΝΑΚΑΣ 13</t>
  </si>
  <si>
    <t>Συμπληρώνετε το ΠΛΗΘΟΣ των σημείων εγκατάστασης των αυτοματοποιημένων θυρίδων ανά γεωγραφική περιοχή, σύμφωνα με την κωδικοποίηση NUTS3 (βλ. σύνδεσμο με χάρτη απεικόνισης περιοχών).</t>
  </si>
  <si>
    <t>ΠΙΝΑΚΑΣ 3</t>
  </si>
  <si>
    <t>00-167, ΓΙΟΥΡΟ ΚΟΥΡΙΕΡ Α.Ε.</t>
  </si>
  <si>
    <t>03-059, ΔΙΑΔΙΚΤΥΑΚΗ ΜΕΤΑΦΟΡΙΚΗ ΜΟΝΟΠΡΟΣΩΠΗ ΑΝΩΝΥΜΗ ΕΤΑΙΡΕΙΑ ΠΡΟΊΟΝΤΩΝ ΥΨΗΛΗΣ ΤΕΧΝΟΛΟΓΙΑΣ</t>
  </si>
  <si>
    <t>06-049, ΓΑΡΕΦΑΛΑΚΗΣ ΔΗΜΗΤΡΙΟΣ</t>
  </si>
  <si>
    <t>07-033, ΧΟΥΪΑΡΙΔΗΣ ΚΩΝΣΤΑΝΤΙΝΟΣ</t>
  </si>
  <si>
    <t>07-053, ΑΦΟΙ Σ. Κ Δ. ΙΩΑΝΝΙΔΗ ΟΕ</t>
  </si>
  <si>
    <t>07-058, ΑΝΘΟΥΛΗΣ ΑΡΙΣΤΕΙΔ. ΧΑΡΑΛΑΜΠΟΣ</t>
  </si>
  <si>
    <t>07-100, ΧΡΗΣΤΟΣ Π. ΟΥΖΟΥΝΙΔΗΣ</t>
  </si>
  <si>
    <t>07-122, ΜΟΥΖΑΚΗΣ ΑΝΤΩΝIOΣ &amp; ΣΙΑ Ε.Ε.</t>
  </si>
  <si>
    <t>07-136, ΜΥΤΙΛΗΝΟΣ Ε-ΚΟΥΡΤΙΔΗΣ Λ Ο.Ε</t>
  </si>
  <si>
    <t>07-160, ΛΕΩΝΙΔΑΣ ΝΑΚΑΣ &amp; ΣΙΑ ΕΕ</t>
  </si>
  <si>
    <t>07-164, HELLAS TRANS - N. STASINOS</t>
  </si>
  <si>
    <t>07-208, VFS LOGISTICS SUPPORT ΑΝΩΝΥΜΗ ΕΤΑΙΡΕΙΑ ΤΑΧΥΜΕΤΑΦΟΡΩΝ ΕΜΠΟΡΕΥΜΑΤΩΝ ΚΑΙ ΕΓΓΡΑΦΩΝ</t>
  </si>
  <si>
    <t>08-249, TOURIST SERVICE HOLDING A.E.</t>
  </si>
  <si>
    <t>08-262, ΚΡΑΓΙΑΣ ΑΘΑΝΑΣΙΟΣ ΤΟΥ ΣΤΕΡΓΙΟΥ</t>
  </si>
  <si>
    <t>08-297, ΓΚΡΗΚ ΑΙΡ ΚΑΡΓΚΟ A.E.</t>
  </si>
  <si>
    <t>08-354, UNIT E-LOGISTICS COURIER ΑΝΩΝΥΜΗ ΕΤΑΙΡΕΙΑ</t>
  </si>
  <si>
    <t>08-371, D2D COURIER SERVICES ΝΑΤΣΙΟΣ Μ. ΙΩΑΝΝΗΣ</t>
  </si>
  <si>
    <t>08-377, HOLLAND HELLAS LOGISTICS ΔΙΑΜΕΤΑΦΟΡΙΚΗ ΑΠΟΘΗΚΕΥΤΙΚΗ Α.Ε.</t>
  </si>
  <si>
    <t>08-451, ΚΥΡΙΛΛΙΔΗΣ ΚΩΝΣΤΑΝΤΙΝΟΣ &amp; ΣΙΑ Ο.Ε.</t>
  </si>
  <si>
    <t>09-004, ΓΕΩΡΓΙΑΔΗΣ ΙΩΑΝΝΗΣ</t>
  </si>
  <si>
    <t>09-023, ΣΤΑΥΡΟΣ ΔΑΡΔΟΥΜΑΣ ΚΑΙ ΣΙΑ Ο.Ε.</t>
  </si>
  <si>
    <t>13-079, ΚΟΥΤΡΟΥΜΑΝΗΣ ΕΠΑΜΕΙΝΩΝΔΑΣ</t>
  </si>
  <si>
    <t>14-148, CLEVER SERVICES ΑΝΩΝΥΜΗ ΕΤΑΙΡΕΙΑ ΠΑΡΟΧΗΣ ΥΠΗΡΕΣΙΩΝ ΑΝΑΠΤΥΞΗΣ ΔΙΚΤΥΟΥ ΔΙΑΝΟΜΗΣ</t>
  </si>
  <si>
    <t>14-152, ΒΟΥΤΣΙΝΟΣ ΓΕΩΡΓΙΟΣ ΑΠΟΘΗΚΕΥΣΕΙΣ - ΜΕΤΑΦΟΡΕΣ ΜΟΝΟΠΟΡΩΠΗ ΕΠΕ</t>
  </si>
  <si>
    <t>14-153, SKYWAY ΕΠΕ</t>
  </si>
  <si>
    <t>15-020, ΛΕΦΟΓΛΟΥ ΜΠΑΣΔΑΝΗ-ΣΑΚΑΡΗΣ ΙΚΕ</t>
  </si>
  <si>
    <t>15-025, ΕΝΤΙΠΠΟΣ ΙΚΕ</t>
  </si>
  <si>
    <t>15-050, COURIER CENTER ΜΟΝΟΠΡΟΣΩΠΗ ΑΝΩΝΥΜΗ ΕΤΑΙΡΕΙΑ</t>
  </si>
  <si>
    <t>20-039, IONIAN EXPRESS CARGO Ε.Ε.</t>
  </si>
  <si>
    <t>20-060, ΣΚΡΟΥΤΖ ΥΠΗΡΕΣΙΕΣ ΔΙΑΝΟΜΗΣ ΜΟΝΟΠΡΟΣΩΠΗ Ι.Κ.Ε.</t>
  </si>
  <si>
    <t>20-066, ΔΗΜΗΤΡΙΟΣ ΚΙΟΥΣΗΣ ΚΑΙ ΣΙΑ ΕΕ</t>
  </si>
  <si>
    <t>21-001, ΙΟΥΝΙΟΝ ΙΒΚΟΝΙ ΕΠΕ</t>
  </si>
  <si>
    <t>21-002, ΑΝΤΩΝΑΚΟΠΟΥΛΟΣ ΑΘΑΝΑΣΙΟΣ</t>
  </si>
  <si>
    <t>21-003, HAPPY COURIER SERVICES E.E</t>
  </si>
  <si>
    <t>21-004, ΚΑΙΜΑΚΑΜΗΣ ΙΩΝΝΗΣ</t>
  </si>
  <si>
    <t>21-005, ΜΟΝΑΞΙΟΣ ΙΩΑΝΝΗΣ</t>
  </si>
  <si>
    <t>21-006, WEBOXIT SERVICES ΜΟΝΟΠΡΟΣΩΠΗ ΑΝΩΝΥΜΗ ΕΤΑΙΡΕΙΑ</t>
  </si>
  <si>
    <t>21-008, ΚΑΛΤΑΚΗΣ ΧΡΗΣΤΟΣ</t>
  </si>
  <si>
    <t>21-009, ΑΦΟΙ ΚΟΥΚΟΥΛΕΚΙΔΗ Ο.Ε.</t>
  </si>
  <si>
    <t>21-010, ΜΑΝΤΖΑΝΑΣ ΔΗΜΗΤΡΙΟΣ</t>
  </si>
  <si>
    <t>21-015, ΡΙΖΟΣ ΓΕΩΡΓΙΟΣ ΤΟΥ ΙΩΑΝΝΗ</t>
  </si>
  <si>
    <t>21-018, DailyCourier.gr IKE</t>
  </si>
  <si>
    <t>21-021, SYNERGIA E.E.</t>
  </si>
  <si>
    <t>21-027, Ζ &amp; Δ ΝΤΕΛΟΠΟΥΛΟΣ ΟΕ</t>
  </si>
  <si>
    <t>21-028, ΛΙΑΧΟΥΔΗ ΒΑΣΙΛΙΚΗ</t>
  </si>
  <si>
    <t>21-030, ΔΗΜΑΣ ΑΛΕΞ  ΔΗΜΗΤΡΙΟΣ</t>
  </si>
  <si>
    <t>21-031, ΜΠΕΛΤΣΗΣ  ΣΤΕΦΑΝΟΣ</t>
  </si>
  <si>
    <t>21-033, ΔΗΜΗΤΡΙΟΣ ΚΑΣΑΓΙΑΝΝΗΣ ΜΟΝΟΠΡΟΣΩΠΗ ΕΤΑΙΡΕΙΑ ΠΕΡΙΟΡΙΣΜΕΝΗΣ ΕΥΘΥΝΗΣ</t>
  </si>
  <si>
    <t>21-034, KENKADZE A MARINE</t>
  </si>
  <si>
    <t>21-036, ΔΗΜΗΤΡΙΟΣ ΔΑΜΙΑΝΟΣ ΚΑΙ ΣΙΑ Ε.Ε.</t>
  </si>
  <si>
    <t>21-037, MYCONSTRUCTOR IKE</t>
  </si>
  <si>
    <t>21-041, Ι.Γ.Γ. ΤΣΙΡΙΓΩΤΗΣ ΕΕ</t>
  </si>
  <si>
    <t>21-042, ΓΕΝΙΚΕΣ ΜΕΤΑΦΟΡΕΣ  ΑΘΗΝΑΪΚΗ ΑΝΩΝΥΜΟΣ ΕΤΑΙΡΕΙΑ</t>
  </si>
  <si>
    <t>21-043, ΣΠΟΥΡΓΙΤΗ ΑΙΚΑΤΕΡΙΝΗ</t>
  </si>
  <si>
    <t>21-045, ΜΙΛΗΣΗΣ ΠΑΎΛΟΣ ΤΟΥ ΛΑΖΑΡΟΥ</t>
  </si>
  <si>
    <t>21-046, ΣΠΟΥΡΓΙΤΗΣ ΓΕΩΡΓΙΟΣ</t>
  </si>
  <si>
    <t>21-047, ΠΑΝΤΕΛΑΚΗΣ ΖΑΧΑΡΙΑΣ</t>
  </si>
  <si>
    <t>21-048, ΧΑΛΚΙΑΔΑΚΗΣ Ι. &amp; ΣΙΑ ΟΕ</t>
  </si>
  <si>
    <t>21-051, KING EXPRESS COURIER ΜΟΝΟΠΡΟΣΩΠΗ ΙΚΕ</t>
  </si>
  <si>
    <t>21-052, E-BILL E.E.</t>
  </si>
  <si>
    <t>21-055, ΜΑΘΙΟΥΔΑΚΗΣ ΓΡΗΓΟΡΙΟΣ</t>
  </si>
  <si>
    <t>21-056, ΜΑΝΤΟΥΔΗΣ ΠΑΝΑΓΙΩΤΗΣ</t>
  </si>
  <si>
    <t>21-057, eftase</t>
  </si>
  <si>
    <t>21-058, ON TIME COURIER ΕΤΑΙΡΕΙΑ ΠΕΡΙΟΡΙΣΜΕΝΗΣ ΕΥΘΥΝΗΣ</t>
  </si>
  <si>
    <t>21-060, ΚΑΛΥΤΕΡΕΣ ΛΥΣΕΙΣ ΜΟΝΟΠΡΟΣΩΠΗ ΙΚΕ</t>
  </si>
  <si>
    <t>21-064, ΓΕΩΡΓΙΑΔΗΣ ΧΡΙΣΤΟΦΟΡΟΣ</t>
  </si>
  <si>
    <t>21-065, ΣΙΑΜΟΣ ΙΩΑΝΝΗΣ ΜΟΝΟΠΡΟΣΩΠΗ ΕΠΕ</t>
  </si>
  <si>
    <t>21-066, ΠΑΠΑΔΟΠΟΥΛΟΣ ΝΙΚΟΛΑΟΣ</t>
  </si>
  <si>
    <t>21-067, ΒΑΚΑΛΟΠΟΥΛΟΣ ΣΠΥΡΙΔΩΝ</t>
  </si>
  <si>
    <t>21-068, ΑΣΗΜΙΔΗΣ ΠΑΡΑΣΚΕΥΑΣ</t>
  </si>
  <si>
    <t>21-069, SISI ΕΤΑΙΡΕΙΑ ΑΣΦΑΛΙΣΤΙΚΩΝ ΠΡΑΚΤΟΡΩΝ ΚΑΙ ΑΝΑΠΤΥΞΗΣ ΕΦΑΡΜΟΓΩΝ Ι.Κ.Ε.</t>
  </si>
  <si>
    <t>21-070, ΟΥΓΙΟΥΡ ΣΕΒΚΗ</t>
  </si>
  <si>
    <t>21-071, ΔΗΜΗΤΡΙΑΔΗΣ ΜΙΧΑΗΛ ΤΟΥ ΓΕΩΡΓΙΟΥ</t>
  </si>
  <si>
    <t>21-072, ΠΑΤΣΑΤΖΗΣ Ν.ΓΕΩΡΓΙΟΣ</t>
  </si>
  <si>
    <t>21-075, ΤΣΑΛΗΣ-ΣΤΟΙΟΣ-ΧΑΝΤΖΙΑΡΑΣ Ο.Ε</t>
  </si>
  <si>
    <t>21-077, ΣΚΟΥΡΑΔΑΚΗΣ ΙΩΑΝΝΗΣ</t>
  </si>
  <si>
    <t>21-083, ΤΖΑΜΑΝΤΖΑΣ ΔΗΜΗΤΡΙΟΣ</t>
  </si>
  <si>
    <t>21-084, ΖΑΦΕΙΡΟΠΟΥΛΟΣ ΑΘΑΝΑΣΙΟΣ</t>
  </si>
  <si>
    <t>21-085, BIRDLAND ΣΥΝΕΡΓΑΤΙΚΗ ΔΙΑΦΗΜΙΣΤΙΚΗ ΠΟΛΙΤΙΣΤΙΚΗ</t>
  </si>
  <si>
    <t>21-086, ΑΠΟΣΤΟΛΟΣ ΚΑΤΣΕΣ</t>
  </si>
  <si>
    <t>21-091, ΒΟΥΛΓΑΡΗ ΕΥΑΓΓΕΛΙΑ</t>
  </si>
  <si>
    <t>21-096, ΧΡΗΣΤΟΣ Δ. ΚΟΥΜΟΥΣΗΣ</t>
  </si>
  <si>
    <t>21-097, ΜΕΤΑΦΟΡΙΚΗ ΕΤΑΙΡΕΙΑ ΑΦΟΙ ΒΙΤΟΥΛΑΔΙΤΗ ΟΕ</t>
  </si>
  <si>
    <t>21-098, MF VIP TRANSFER OE</t>
  </si>
  <si>
    <t>21-100, ΣΒΕΛΤΑ ΚΟΥΡΙΕΡ ΚΑΙ ΣΙΑ ΕΕ</t>
  </si>
  <si>
    <t>21-102, ΠΑΠΑΧΡΟΝΗΣ ΠΑΝΑΓΙΩΤΗΣ</t>
  </si>
  <si>
    <t>21-103, GNDS ΙΚΕ</t>
  </si>
  <si>
    <t>21-104, ΠΑΦΗ ΑΙΚΑΤΕΡΙΝΗ</t>
  </si>
  <si>
    <t>21-105, Α.ΣΑΚΑΝΙΑΝ - Ε.ΣΑΚΑΝΙΑΝ Ο.Ε.</t>
  </si>
  <si>
    <t>21-107, ΣΥΜΕΩΝΙΔΗΣ ΘΕΟΔ.ΔΑΜΙΑΝΟΣ</t>
  </si>
  <si>
    <t>21-108, ΛΙΩΛΗ ΑΝΝΑ</t>
  </si>
  <si>
    <t>21-109, ΚΑΤΣΑΝΤΩΝΗ ΜΑΡΙΑ</t>
  </si>
  <si>
    <t>21-110, ΑΝΔΡΙΟΠΟΥΛΟΥ ΜΑΡΙΑ</t>
  </si>
  <si>
    <t>21-116, ΦΡΟΝΙΜΑΚΗΣ ΝΙΚΟΛΑΟΣ</t>
  </si>
  <si>
    <t>21-118, OLYMPUS CONSTRUCTIONS   ΜΟΝ/ΠΗ ΙΚΕ.</t>
  </si>
  <si>
    <t>21-119, BOX NOW Α.Ε.</t>
  </si>
  <si>
    <t>21-126, DIXONS SOUTH-EAST EUROPE ΑΝΩΝΥΜΗ ΕΜΠΟΡΙΚΗ ΚΑΙ ΒΙΟΜΗΧΑΝΙΚΗ ΕΤΑΙΡΕΙΑ ΗΛΕΚΤΡΙΚΩΝ ΠΛΗΡΟΦΟΡΙΚΗΣ, ΤΗΛΕΠΙΚΟΙΝΩΝΙΩΝ ΚΑΙ ΑΣΦΑΛΙΣΤΙΚΩΝ ΔΙΑΜΕΣΟΛΑΒΗΤΩΝ</t>
  </si>
  <si>
    <t>21-127, ΤΑΧΥΜΕΤΑΦΟΡΙΚΗ ΚΤΕΛ ΚΕΡΚΥΡΑΣ ΜΟΝΟΠΡΩΣΩΠΗ ΙΚΕ</t>
  </si>
  <si>
    <t>21-130, ΜΙΤΣΑΓΓΑΣ ΔΗΜΗΤΡΙΟΣ</t>
  </si>
  <si>
    <t>21-131, SPEEDWAY TRANSPORT ΟΕ</t>
  </si>
  <si>
    <t>21-135, «ΚΡΙΣΠΗΣ Τ. - ΜΑΘΙΟΥΔΑΚΗΣ Γ. Ο.Ε.</t>
  </si>
  <si>
    <t>21-140, SPEEDBOXCOURIER ΜΟΝΟΠΡΟΣΩΠΗ ΙΔΙΩΤΙΚΗ ΚΕΦΑΛΑΙΟΥΧΙΚΗ ΕΤΑΙΡΕΙΑ</t>
  </si>
  <si>
    <t>21-141, ΜΑΜΑΗ ΕΥΤΥΧΙΑ ΤΟΥ ΓΕΩΡΓΙΟΥ</t>
  </si>
  <si>
    <t>21-143, ΣΠΙΘΟΥΡΗΣ ΠΟΛ. ΜΙΧΑΗΛ</t>
  </si>
  <si>
    <t>21-145, ΑΦΟΙ ΚΑΤΣΑΡΟΥ COURIER Ο.Ε.</t>
  </si>
  <si>
    <t>21-146, CARMATES IKE</t>
  </si>
  <si>
    <t>21-147, ΣΠΥΡΙΔΩΝΙΔΗΣ ΣΑΒΒΑΣ</t>
  </si>
  <si>
    <t>21-150, ΚΑΠΑΚΗΣ ΑΝΔ. ΑΝΔΡΕΑΣ</t>
  </si>
  <si>
    <t>21-151, ΑΝΔΡΙΚΑΚΗ ΕΛΕΥΘ.ΑΡΤΕΜΙΣ</t>
  </si>
  <si>
    <t>21-159, TITES  ΜΟΝΟΠΡΟΣΩΠΗ Ι.Κ.Ε</t>
  </si>
  <si>
    <t>21-160, GREEN AND GO Ι Κ Ε</t>
  </si>
  <si>
    <t>21-161, GO DELIVERY ΜΟΝΟΠΡΟΣΩΠΗ ΑΝΩΝΥΜΗ ΕΤΑΙΡΕΙΑ ΥΠΗΡΕΣΙΩΝ ΔΙΑΝΟΜΗΣ</t>
  </si>
  <si>
    <t>21-162, TEC SERVICES ΜΟΝΟΠΡΟΣΩΠΗ Ι Κ Ε</t>
  </si>
  <si>
    <t>21-164, ΤΑΙΡΙΔΟΥ ΜΑΡΙΝΑ</t>
  </si>
  <si>
    <t>21-165, ΑΝΑΣΤΑΣΙΟΥ &amp; ΣΙΑ Ε.Ε.</t>
  </si>
  <si>
    <t>21-168, MERTIRI SPIRO ΤΟΥ VASIL</t>
  </si>
  <si>
    <t>21-169, AT-LOGISTCIS M.A.M.E</t>
  </si>
  <si>
    <t>21-170, ΚΑΛΟΓΡΑΝΗΣ ΔΗΜ. ΠΑΝΑΓΙΩΤΗΣ</t>
  </si>
  <si>
    <t>21-174, ΤΑΧΥΜΕΤΑΦΟΡΙΚΗ JUST COURIER ΕΤΕΡΟΡΡΥΘΜΗ ΕΤΑΙΡΕΙΑ</t>
  </si>
  <si>
    <t>21-176, ΚΥΠΡΑΙΟΥ ΑΝΝΑ</t>
  </si>
  <si>
    <t>21-179, ΑΘΑΝΑΣΙΟΣ ΣΤΑΥΡΟΠΟΥΛΟΣ</t>
  </si>
  <si>
    <t>21-180, Χ. ΣΤΑΥΡΙΔΗΣ-K.BAKALLI ΟΕ</t>
  </si>
  <si>
    <t>21-181, ΜΑΥΡΟΜΑΤΗΣ Θ ΜΟΝΟΠΡΟΣΩΠΗ ΙΚΕ</t>
  </si>
  <si>
    <t>21-182, ΓΡΗΓΟΡΙΑΔΗ ΜΑΡΓΑΡΙΤΑ</t>
  </si>
  <si>
    <t>21-185, SHOP &amp; DROP Ο.Ε.</t>
  </si>
  <si>
    <t>21-186, NEFOS LOGISTICS &amp; MORE IKE</t>
  </si>
  <si>
    <t>21-188, ΠΗΓΗΣ ΣΠΥΡΙΔΩΝ</t>
  </si>
  <si>
    <t>21-191, ΤΒ ΤΑΧΥΔΕΜΑ ΑΝΩΝΥΜΗ ΕΤΑΙΡΕΙΑ</t>
  </si>
  <si>
    <t>21-193, ΓΚΡΙΝΜΠΟΞ ΚΟΥΡΙΕΡ ΙΔΙΩΤΙΚΗ ΚΕΦΑΛΙΟΥΧΙΚΗ ΕΤΑΙΡΕΙΑ</t>
  </si>
  <si>
    <t>21-194, ΣΟΦΟΣ ΔΗΜΗΤΡΙΟΣ</t>
  </si>
  <si>
    <t>21-195, ΚΡΟΥΣΤΑΛΛΑΚΗ ΓΕΩΡΓΙΑ</t>
  </si>
  <si>
    <t>21-196, ΔΗΜΗΤΡΑΚΑΣ ΒΑΣΙΛΕΙΟΣ</t>
  </si>
  <si>
    <t>21-198, GANAS OSS ΣΥΜΒΟΥΛΕΥΤΙΚΕΣ ΥΠΗΡΕΣΙΕΣ Ιδιωτική κεφαλαιουχική Εταιρεία</t>
  </si>
  <si>
    <t>21-200, GETRANSFER INVESTMENT GROUP OE</t>
  </si>
  <si>
    <t>21-204, ABOUT COURIER I.K.E.</t>
  </si>
  <si>
    <t>21-208, ΑΣΗΜΟΜΥΤΗΣ Δ.ΙΩΑΝΝΗΣ</t>
  </si>
  <si>
    <t>99-110, FedEx Express Greece Μονοπρόσωπη Εταιρεία  Περιορισμένης Ευθύνης</t>
  </si>
  <si>
    <t>99-115, GROUND FREIGHT SERVICES A.E</t>
  </si>
  <si>
    <r>
      <t xml:space="preserve">Άτομο επικοινωνίας </t>
    </r>
    <r>
      <rPr>
        <sz val="10"/>
        <rFont val="Arial"/>
        <family val="2"/>
        <charset val="161"/>
      </rPr>
      <t xml:space="preserve">για το ερωτηματολόγιο * </t>
    </r>
  </si>
  <si>
    <r>
      <t>ΑΠΑΣΧΟΛΟΥΜΕΝΟ ΠΡΟΣΩΠΙΚΟ</t>
    </r>
    <r>
      <rPr>
        <b/>
        <sz val="10"/>
        <rFont val="Arial"/>
        <family val="2"/>
        <charset val="161"/>
      </rPr>
      <t xml:space="preserve"> </t>
    </r>
  </si>
  <si>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</si>
  <si>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07-185, ΧΡ ΣΑΡΙΔΑΚΗΣ ΚΑΙ ΣΙΑ ΟΕ</t>
  </si>
  <si>
    <t>11-115, ΕΚΟΝΤ ΕΛΛΑΣ Μ.Ε.Π.Ε.</t>
  </si>
  <si>
    <t>15-125, SOUTHSTAR ΑΝΩΝΥΜΗ ΕΤΑΙΡΕΙΑ</t>
  </si>
  <si>
    <t>17-106, BOKAS COURIER SERVICES E.E.</t>
  </si>
  <si>
    <t>20-134, ΠΑΤΑΡΙΔΗΣ Χ. ΚΑΙ ΣΙΑ ΟΕ</t>
  </si>
  <si>
    <t>21-022, ΓΚΡΙΜΟΤΣΗΣ Α-ΡΟΥΝΤΑΣ Χ Ο.Ε</t>
  </si>
  <si>
    <t>22-001, ΓΚΟΟΥ ΚΟΥΡΙΕΡ ΙΚΕ</t>
  </si>
  <si>
    <t>22-004, ΤΣΑΚΟΥΤΗ ΒΑΣΙΛΙΚΗ</t>
  </si>
  <si>
    <t>22-006, ΣΥΜΕΩΝΙΔΗΣ ΣΥΜΕΩΝ</t>
  </si>
  <si>
    <t>22-007, EASY CARGO ΔΙΕΘΝΕΙΣ ΜΕΤΑΦΟΡΕΣ  ΕΤΑΙΡΕΙΑ ΠΕΡΙΟΡΙΣΜΕΝΗΣ ΕΥΘΥΝΗΣ</t>
  </si>
  <si>
    <t>22-008, GL COURIER OE</t>
  </si>
  <si>
    <t>22-011, ΑΘΑΝΑΣΙΑΔΗ  ΣΟΦΙΑ</t>
  </si>
  <si>
    <t>22-012, ΖΩΗΣ ΝΙΚΟΛΑΟΣ</t>
  </si>
  <si>
    <t>22-017, ΠΑΝΑΓΙΩΤΗΣ ΤΣΙΓΚΑΡΗΣ</t>
  </si>
  <si>
    <t>22-021, CITIZEN GROUP ΜΟΝΟΠΡΟΣΩΠΗ Ι.Κ.Ε.</t>
  </si>
  <si>
    <t>22-025, ΝΙΚΟΛΑΟΣ ΔΙΓΕΝΑΚΗΣ Ε.Ε.</t>
  </si>
  <si>
    <t>22-027, Γεωργία Λιάκου</t>
  </si>
  <si>
    <t>22-028, ΜΕΤΑΦΟΡΙΚΗ ΛΑΚΚΙΩΤΗΣ Ι.Κ.Ε</t>
  </si>
  <si>
    <t>22-030, ΑΛΕΞΙΑ ΜΑΡΙΑ</t>
  </si>
  <si>
    <t>22-031, ΠΟΡΤΟΚΑΛΙΔΗΣ ΗΛΙΑΣ</t>
  </si>
  <si>
    <t>22-034, ΧΡΥΣΟΣΠΑΘΗΣ ΔΗΜΟΣΘΕΝΗΣ</t>
  </si>
  <si>
    <t>22-035, ΑΛΕΑΤΥΠΟΣ Α.Ε</t>
  </si>
  <si>
    <t>22-037, TAS COURIER Ε.Ε.</t>
  </si>
  <si>
    <t>22-039, Cela Bujar</t>
  </si>
  <si>
    <t>22-040, ΑΛΕΞΑΝΔΡΟΣ ΚΟΥΤΑΛΟΣ ΚΑΙ ΣΙΑ Ε.Ε.</t>
  </si>
  <si>
    <t>22-045, ΚΑΦΑΛΗ ΕΥΑΓΓΕΛΙΑ</t>
  </si>
  <si>
    <t>22-046, ΚΩΝΣΤΑΝΤΙΝΟΣ ΣΤΥ. ΛΑΛΑΣ</t>
  </si>
  <si>
    <t>22-047, Δημήτριος Γ. Τσιτώτας</t>
  </si>
  <si>
    <t>22-049, ΧΑΤΖΗΠΑΥΛΗΣ ΦΩΤΙΟΣ</t>
  </si>
  <si>
    <t>22-052, PEOPLE COURIER - PEOPLE TRANSPORT Ι.Κ.Ε.</t>
  </si>
  <si>
    <t>22-058, ΣΠΑΝΟΣ ΚΩΝΣΤΑΝΤΙΝΟΣ</t>
  </si>
  <si>
    <t>22-059, ΧΑΤΖΗΝΑΣ ΙΩΑΝΝΗΣ</t>
  </si>
  <si>
    <t>22-061, BIZ COURIER &amp; LOGISTICS ΑΝΩΝΥΜΗ ΕΤΑΙΡΙΑ</t>
  </si>
  <si>
    <t>22-063, OPEROM ΗΛΕΚΤΡΟΝΙΚΟ ΕΜΠΟΡΙΟ Ε.Ε.</t>
  </si>
  <si>
    <t>22-064, ΣΑΒΒΙΔΗΣ  ΣΤΕΦΑΝΟΣ ΤΟΥ ΘΕΟΧΑΡΗ</t>
  </si>
  <si>
    <t>22-065, ΑΛΕΠΙΔΗΣ ΒΑΡΒΑΡΟΣ</t>
  </si>
  <si>
    <t>22-066, ΤΑΧΥΜΕΤΑΦΟΡΕΣ ΙΚΕ</t>
  </si>
  <si>
    <t>22-069, ΚΩΝΣΤΑΝΤΑΡΑΣ ΚΩΝΣΤΑΝΤΙΝΟΣ</t>
  </si>
  <si>
    <t>22-070, ΚΡΑΓΙΑΣ ΜΟΝΟΠΡΟΣΩΠΗ ΕΠΕ</t>
  </si>
  <si>
    <t>22-073, ΔΙΖΟΣ ΧΑΡΑΛΑΜΠΟΣ</t>
  </si>
  <si>
    <t>22-074, ΜΗΤΡΙΤΖΑΚΗΣ ΚΩΝΣΤΑΝΤΙΝΟΣ</t>
  </si>
  <si>
    <t>22-077, ΚΟΥΑΤΡΟ Ο.Ε</t>
  </si>
  <si>
    <t>22-081, ΓΕΩΡΓΙΟΣ ΜΑΝΟΥΣΑΚΙΔΗΣ</t>
  </si>
  <si>
    <t>22-083, SPN ΜΟΝΟΠΡΟΣΩΠΗ ΙΚΕ</t>
  </si>
  <si>
    <t>22-085, ΣΤΕΦΑΝΑΚΗ ΣΤΥΛΙΑΝΗ</t>
  </si>
  <si>
    <t>22-086, ΚΕΝΤΡΟ ΚΟΥΡΙΕΡ ΜΟΝΟΠΡΟΣΩΠΗ Ι.Κ.Ε.</t>
  </si>
  <si>
    <t>22-087, ΖΟΥΓΑΝΕΛΗ  ΕΙΡΗΝΗ</t>
  </si>
  <si>
    <t>22-088, URBAN FAST SERVICES Ο.E.</t>
  </si>
  <si>
    <t>22-089, IN ACT ΜΟΝΟΠΡΟΣΩΠΗ Ι.Κ.Ε.</t>
  </si>
  <si>
    <t>22-096, ΝΥΦΟΥΔΗΣ ΝΙΚΟΛΑΟΣ</t>
  </si>
  <si>
    <t>22-098, ΣΤΟΥΡΗΣ ΑΘΑΝΑΣΙΟΣ</t>
  </si>
  <si>
    <t>22-101, BELEHAS TRANSFER SOLUTIONS E.E</t>
  </si>
  <si>
    <t>22-103, WE GO ΟΜΜΟΡΥΘΜΗ ΕΤΑΙΡΕΙΑ</t>
  </si>
  <si>
    <t>22-105, ΤΖΗΓΚΑΣ ΑΝΤΩΝΙΟΣ</t>
  </si>
  <si>
    <t>22-108, WOLT ΤΕΧΝΟΛΟΓΙΕΣ ΕΛΛΑΣ ΥΠΗΡΕΣΙΕΣ ΠΑΡΟΧΗΣ ΦΑΓΗΤΟΥ ΜΟΝΟΠΡΟΣΩΠΗ ΑΝΩΝΥΜΟΣ ΕΤΑΙΡΕΙΑ</t>
  </si>
  <si>
    <t>22-113, ΚΕΣΚΙΝΙΔΗΣ ΜΙΧΑΗΛ ΤΟΥ ΑΘΑΝΑΣΙΟΣ ΒΛΑΔΙΜΗΡΟΥ</t>
  </si>
  <si>
    <t>22-115, ΑΠ. ΧΡ. ΚΩΣΤΑΜΗΣ &amp; ΣΙΑ Ε.Ε.</t>
  </si>
  <si>
    <t>Πίνακας 14</t>
  </si>
  <si>
    <t>Συμπληρώσετε τον σχετικό Πίνακα 14, παρακάτω.</t>
  </si>
  <si>
    <t>ΠΙΝΑΚΑΣ 14</t>
  </si>
  <si>
    <t>Επενδύσεις στον Ταχυδρομικό Τομέα</t>
  </si>
  <si>
    <t>Συνολικό ποσό επενδύσεων που χρησιμοποιούνται για ταχυδρομικές δραστηριότητες.</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</si>
  <si>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</si>
  <si>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</si>
  <si>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Το σύνολο των θυρίδων του Πίνακα 14 πρέπει να ισούται με το σύνολο του στοιχείου 11.5</t>
  </si>
  <si>
    <t xml:space="preserve">12. Επενδύσεις </t>
  </si>
  <si>
    <t>στον Ταχυδρομικό Τομέα</t>
  </si>
  <si>
    <t>Συνολικό ποσό επενδύσεων</t>
  </si>
  <si>
    <t>ΠΛΗΘΟΣ Διεθνών Εισερχόμενων</t>
  </si>
  <si>
    <r>
      <rPr>
        <b/>
        <i/>
        <sz val="10"/>
        <rFont val="Arial"/>
        <family val="2"/>
        <charset val="161"/>
      </rPr>
      <t xml:space="preserve">ΔΕΜΑΤΑ </t>
    </r>
    <r>
      <rPr>
        <i/>
        <sz val="10"/>
        <rFont val="Arial"/>
        <family val="2"/>
        <charset val="161"/>
      </rPr>
      <t>[Μικροδέματα έως 2 κιλά, Δέματα από 2 κιλά έως 20 κιλά, Δέματα από 20 κιλά έως 31,5 κιλά διεθνή εισερχόμενα]</t>
    </r>
  </si>
  <si>
    <r>
      <t xml:space="preserve">Συμπληρώνετε το </t>
    </r>
    <r>
      <rPr>
        <b/>
        <sz val="10"/>
        <rFont val="Arial"/>
        <family val="2"/>
        <charset val="161"/>
      </rPr>
      <t>ΠΛΗΘΟΣ Διεθνών Εισερχόμενων Ταχυδρομικών Αντικειμένων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
- Φάκελοι προέλευσης ΕΝΤΟΣ ΕΕ/ΕΟΧ
- Φάκελοι προέλευσης ΕΚΤΟΣ ΕΕ/ΕΟΧ</t>
    </r>
  </si>
  <si>
    <r>
      <rPr>
        <b/>
        <i/>
        <sz val="10"/>
        <rFont val="Arial"/>
        <family val="2"/>
        <charset val="161"/>
      </rPr>
      <t xml:space="preserve">ΦΑΚΕΛΟΙ </t>
    </r>
    <r>
      <rPr>
        <i/>
        <sz val="10"/>
        <rFont val="Arial"/>
        <family val="2"/>
        <charset val="161"/>
      </rPr>
      <t>[Φάκελοι έως 2 κιλά]</t>
    </r>
  </si>
  <si>
    <t>3. ΠΛΗΘΟΣ Διεθνών Εισερχόμενων</t>
  </si>
  <si>
    <t>Το σύνολο των διεθνών εισερχόμενων αντικειμένων πρέπει να ισούται με το συνολικό πλήθος των αντίστοιχων κατηγοριών της στήλης "ΔΙΕΘΝΗ Εισερχόμενα" του Πίνακα 2</t>
  </si>
  <si>
    <t>07-011, SKYCARGO EXPRESS ΑΝΩΝΥΜΗ ΕΤΑΙΡΕΙΑ</t>
  </si>
  <si>
    <t>07-220, ΒΕΚΙΟΣ ΚΩΝΣΤΑΝΤΙΝΟΣ Α.Ε</t>
  </si>
  <si>
    <t>09-077, ΑΛΕΞΑΚΗΣ ΣΤΕΛΙΟΣ</t>
  </si>
  <si>
    <t>10-053, ΓΟΥΔΡΑΣ ΑΝΑΣΤΑΣΙΟΣ</t>
  </si>
  <si>
    <t>10-098, ΤΕΤΙΑΝΑ ΦΙΓΑ</t>
  </si>
  <si>
    <t>14-038, ΔΗΜΕΛ ΑΕ</t>
  </si>
  <si>
    <t>17-099, ΣΑΛΒΑΝΟΣ ΔΗΜΗΤΡΙΟΣ</t>
  </si>
  <si>
    <t>18-067, ΒΕΛΟΣ ΕΤΕΡΟΡΡΥΘΜΗ ΕΤΑΙΡΙΑ</t>
  </si>
  <si>
    <t>18-104, ΣΑΒΒΟΓΛΟΥ ΖΩΗΣ</t>
  </si>
  <si>
    <t>18-110, ΘΕΜΕΛΗΣ ΧΡΗΣΤΟΣ</t>
  </si>
  <si>
    <t>20-011, EZMERALDA SHKURTI</t>
  </si>
  <si>
    <t>20-014, ΣΑΝΤΑΣ ΚΩΝΣΤΑΝΤΙΝΟΣ ΤΟΥ ΑΘΑΝΑΣΊΟΥ</t>
  </si>
  <si>
    <t>20-050, ΧΡΗΣΤΟΣ &amp; ΚΩΝΣΤΑΝΤΙΝΟΣ ΜΙΧΑΛΟΠΟΥΛΟΣ ΟΕ</t>
  </si>
  <si>
    <t>20-059, ΜΑΡΙΝΟΠΟΥΛΟΣ ΧΡΗΣΤΟΣ</t>
  </si>
  <si>
    <t>20-099, ΠΑΝΤΙΩΡΑΣ ΕΥΣΤΑΘΙΟΣ ΜΟΝΟΠΡΟΣΩΠΗ ΙΚΕ</t>
  </si>
  <si>
    <t>20-111, ΤΣΑΝΤΗΛΑ ΒΑΣΙΛΙΚΗ ΕΕ</t>
  </si>
  <si>
    <t>20-113, Ανέστης Ευστάθιος</t>
  </si>
  <si>
    <t>20-121, TCS COURIER IKE</t>
  </si>
  <si>
    <t>21-012, ΜΕΙΜΕΤΗ ΚΩΝΣΤΑΝΤΙΝΑ</t>
  </si>
  <si>
    <t>21-023, THE KING OF VILLAS AND CARS IKE</t>
  </si>
  <si>
    <t>21-035, ΒΑΤΣΑΚΗΣ  ΚΩΝΣΤΑΝΤΙΝΟΣ</t>
  </si>
  <si>
    <t>21-039, ΠΡΑΣΙΝΕΣ ΤΑΧΥΜΕΤΑΦΟΡΕΣ ΙΔΙΩΤΙΚΗ ΚΕΦΑΛΑΙΟΥΧΙΚΗ ΕΤΑΙΡΕΊΑ</t>
  </si>
  <si>
    <t>21-080, SVUUM ΑΕ</t>
  </si>
  <si>
    <t>21-099, ΓΑΛΑΝΑΚΗΣ ΑΝΤΩΝΗΣ</t>
  </si>
  <si>
    <t xml:space="preserve">21-137, Β &amp; Ν FAST SERVICES Ο.Ε. 	</t>
  </si>
  <si>
    <t>21-199, ΠΑΙΚΟΠΟΥΛΟΣ ΗΛΙΑΣ ΜΟΝΟΠΡΟΣΩΠΗ   ΙΔΙΩΤΙΚΗ ΚΕΦΑΛΑΙΟΥΧΙΚΗ ΕΤΑΙΡΕΙΑ</t>
  </si>
  <si>
    <t>21-205, Ηλια Δημο</t>
  </si>
  <si>
    <t>22-002, AG EXPRESS COURIER</t>
  </si>
  <si>
    <t xml:space="preserve">22-003, ΕΡΚΙΛΕΤΛΙΟΓΛΟΥ ΧΑΡ. ΠΕΤΡΟΣ	</t>
  </si>
  <si>
    <t>22-026, ΑΝΤΩΝΙΟΥ ΓΡΗΓΟΡΙΟΣ</t>
  </si>
  <si>
    <t>22-060, ΛΕΜΟΝΙΔΗΣ Ι.&amp; ΣΙΑ ΟΕ</t>
  </si>
  <si>
    <t>22-082, ΑΡΤΕΜΙΣ ΑΓΡΑΙΑ ΣΥΜΒΟΥΛΕΥΤΙΚΗ</t>
  </si>
  <si>
    <t>23-001, ΚΩΝΣΤΑΝΤΑΤΟΣ ΜΕΤΑΦΟΡΙΚΗ ΜΟΝΟΠΡΟΣΩΠΗ Ι.Κ.Ε.</t>
  </si>
  <si>
    <t>23-002, ΟΓΚΑΝΤΙΑΔΗΣ ΝΙΚ. ΠΑΝΤΕΛΗΣ</t>
  </si>
  <si>
    <t>23-005, ΓΚΟΥΙΤΣΟΥ ΛΑΜΠΡΙΝΗ</t>
  </si>
  <si>
    <t>23-006, ΤΑΒΛΑΡΙΔΗΣ ΣΤΕΡΓΙΟΣ</t>
  </si>
  <si>
    <t>23-008, ΠΑΠΑΓΙΑΝΝΗΣ ΝΙΚΟΛΑΟΣ</t>
  </si>
  <si>
    <t>23-010, ΙΩΑΝΝΙΔΗΣ ΔΗΜΗΤΡΙΟΣ</t>
  </si>
  <si>
    <t>23-011, ΔΗΜΗΤΡΙΟΣ ΒΑΜΒΑΣ</t>
  </si>
  <si>
    <t>23-012, ΡΗΓΟΠΟΥΛΟΥ ΚΩΝΣΤΑΝΤΙΝΑ</t>
  </si>
  <si>
    <t>23-013, ΤΣΑΤΣΟΥΛΗ ΔΕΣΠΟΙΝΑ</t>
  </si>
  <si>
    <t>23-014, ΤΖΑΝΗΣ ΓΕΩΡΓΙΟΣ</t>
  </si>
  <si>
    <t>23-015, MY TRANSFER ΜΟΝΟΠΡΟΣΩΠΗ Ι.Κ.Ε.</t>
  </si>
  <si>
    <t>23-016, ΡΕΒΕΛΑΣ ΕΥΣΤΑΘΙΟΣ</t>
  </si>
  <si>
    <t>23-019, ΠΟΛΥΜΕΡΟΣ ΙΚΕ</t>
  </si>
  <si>
    <t>23-021, ΠΑΠΑΚΟΥΛΑΣ NLT Ε.Ε.</t>
  </si>
  <si>
    <t>23-022, ΜΠΕΛΙΔΑΚΗΣ ΓΕΩΡΓΙΟΣ</t>
  </si>
  <si>
    <t>23-026, AUTO SPOT ΙΔΙΩΤΙΚΗ ΚΕΦΑΛΑΙΟΥΧΙΚΗ ΕΤΑΙΡΕΙΑ</t>
  </si>
  <si>
    <t>23-027, ΠΑΠΑΔΟΠΟΥΛΟΣ ΣΑΒΒΑΣ</t>
  </si>
  <si>
    <t>23-030, REX COURIER I.K.E.</t>
  </si>
  <si>
    <t>23-033, GT COURIER ΜΟΝΟΠΡΟΣΩΠΗ ΙΚΕ</t>
  </si>
  <si>
    <t>23-034, ΤΑΟ ΓΕΝΙΚΕΣ ΜΕΤΑΦΟΡΕΣ ΑΕ</t>
  </si>
  <si>
    <t>23-036, ΠΑΣΟΥΛΑΣ ΑΝΤΩΝΙΟΣ</t>
  </si>
  <si>
    <t>23-040, ΚΑΛΟΜΠΡΑΤΣΟΣ ΑΝΔΡΕΑΣ</t>
  </si>
  <si>
    <t>23-042, ΑΦΕΣ ΤΣΑΤΣΟΥΛΗ ΟΕ</t>
  </si>
  <si>
    <t>23-043, ΧΡΙΣΤΟΠΟΥΛΟΣ ΠΑΝΑΓΙΩΤΗΣ</t>
  </si>
  <si>
    <t>23-044, ΣΠΥΡΙΑΔΗΣ ΜΙΧΑΗΛ</t>
  </si>
  <si>
    <t>23-046, PRINTSERVE ΑΕ</t>
  </si>
  <si>
    <t>23-048, PANAJOTI KRISTOFOR</t>
  </si>
  <si>
    <t>23-049, THESS TAXILISI GR Ε Ε</t>
  </si>
  <si>
    <t>23-054, ΤΣΑΚΟΥΤΗΣ ΠΑΝΑΓΙΩΤΗΣ</t>
  </si>
  <si>
    <t>23-056, ΚΩΝΣΤΑΝΤΙΝΟΣ ΣΟΥΪΤΣΜΕΣ</t>
  </si>
  <si>
    <t>23-057, ΚΟΜΜΑΤΑ ΑΦΟΙ ΟΕ</t>
  </si>
  <si>
    <t>23-058, ΚΟΡΔΟΝΟΥΡΗΣ ΣΤΥΛΙΑΝΟΣ</t>
  </si>
  <si>
    <t>23-060, ΔΙΑΝΟΜΕΣ ΜΕΣΟΓΕΙΩΝ ΟΕ</t>
  </si>
  <si>
    <t>23-061, Κιομηρτσόγλου Χρήστος</t>
  </si>
  <si>
    <t>23-062, ΣΠΥΡΟΣ ΕΥΓΕΝΟΠΟΥΛΟΣ ΜΟΝΟΠΡΟΣΩΠΗ Ι.Κ.Ε.</t>
  </si>
  <si>
    <t>23-063, ΑΝΑΓΝΩΣΤΟΠΟΥΛΟΣ Δ ΚΑΙ ΣΙΑ ΕΕ</t>
  </si>
  <si>
    <t>23-064, SIK IKE</t>
  </si>
  <si>
    <t>23-065, GΙURΚOVA - PAPOULIA ANETA</t>
  </si>
  <si>
    <t>23-066, ΣΤΑΡΚΙ ΡΕΥΜΟΝΤ ΓΚΡΕΓΚΟΡΥ</t>
  </si>
  <si>
    <t>23-067, ΛΥΓΕΡΟΣ ΙΩΑΝΝΗΣ</t>
  </si>
  <si>
    <t>23-068, ΜΠΡΕΓΚΟΒΑ ΚΛΑΙΝΤΙ</t>
  </si>
  <si>
    <t>23-069, JET POST COURIER Ε.Ε.</t>
  </si>
  <si>
    <t>23-070, ΖΗΦΚΟΥ ΚΑΙ ΣΙΑ Ε Ε</t>
  </si>
  <si>
    <t>23-071, ΦΑΤΣΙΟΣ ΡΩΜΑΝΟΣ ΤΟΥ ΑΛΚΗ</t>
  </si>
  <si>
    <t>23-073, EazyTrans Group Ι.Κ.Ε.</t>
  </si>
  <si>
    <t>23-074, SCOOT ΜΟΝΟΠΡΟΣΩΠΗ ΙΔΙΩΤΙΚΗ ΚΕΦΑΛΑΙΟΥΧΙΚΗ ΕΤΑΙΡΕΙΑ</t>
  </si>
  <si>
    <t>23-076, ΜΠΡΑΤΣΟΛΗΣ ΓΡΗΓΟΡΙΟΣ</t>
  </si>
  <si>
    <t>23-079, Μπουρλής Παναγιώτης</t>
  </si>
  <si>
    <t>23-080, ON THE ROAD ΚΟΜΟΤΗΝΗ  ΟΕ</t>
  </si>
  <si>
    <t>23-081, ΓΙΑΤΙΛΗΣ ΑΘΑΝΑΣΙΟΣ</t>
  </si>
  <si>
    <t>23-083, HADERAJ ERTI</t>
  </si>
  <si>
    <t>23-084, ΚΟΥΤΣΟΓΙΑΝΝΟΠΟΥΛΟΣ Δ. ΑΕ ΤΞΝΕ</t>
  </si>
  <si>
    <t>23-085, ΔΟΥΔΑΚΗ ΔΗΜΗΤΡΑ ΘΕΟΔΩΡΟΣ</t>
  </si>
  <si>
    <t>23-092, ΕΛΛΑΣ ΠΑΠΑΔΟΠΟΥΛΟΣ ΜΟΝΟΠΡΟΣΩΠΗ Ι Κ Ε</t>
  </si>
  <si>
    <t>23-093, ΠΤΩΧΟΣ ΠΑΝΑΓΙΩΤΗΣ</t>
  </si>
  <si>
    <t>23-095, WHITE LABEL COURIER SERVICES ΜΟΝΟΠΡΟΣΩΠΗ ΙΚΕ</t>
  </si>
  <si>
    <t>23-096, ΜΕΤΑΦΟΡΙΚΗ ΚΑΪΜΑΚΑΣ ΕΠΕ</t>
  </si>
  <si>
    <t>23-101, ΠΑΝΑΓΙΩΤΙΔΗΣ ΗΡΑΚΛΗΣ</t>
  </si>
  <si>
    <t>23-102, ΚΑΡΒΟΥΝΗΣ ΧΡΗΣΤΟΣ</t>
  </si>
  <si>
    <t>23-104, Γιαννακόπουλος Νικ.Σπυριδων</t>
  </si>
  <si>
    <t>23-105, ΜΥΣΤΡΙΔΗΣ - ΑΠΟΣΤΟΛΙΔΗΣ &amp; ΣΙΑ Ο.Ε</t>
  </si>
  <si>
    <t>23-106, InstaShop Μονοπρόσωπη Ιδιωτική Κεφαλαιουχική Εταιρία</t>
  </si>
  <si>
    <t>23-107, E-METAFORES ΜΟΝΟΠΡΟΣΩΠΗ ΙΚΕ</t>
  </si>
  <si>
    <t>23-114, ONLINE DELIVERY ΜΟΝΟΠΡΟΣΩΠΗ ΑΝΩΝΥΜΗ ΕΤΑΙΡEΙΑ ΠΡΟΩΘΗΣΗΣ ΔΙΑΔΙΚΤΥΑΚΩΝ ΥΠΗΡΕΣΙΩΝ</t>
  </si>
  <si>
    <t>23-117, ΒΑΣΙΛΕΙΑΔΗΣ ΓΕΩΡΓΙΟΣ</t>
  </si>
  <si>
    <t>23-122, ΚΑΡΑΒΥΣΗΣ ΓΕΩΡΓΙΟΣ</t>
  </si>
  <si>
    <t>23-125, ΚΑΚΑΡΟΥΜΠΑΣ ΓΕΩΡΓΙΟΣ</t>
  </si>
  <si>
    <t>23-126, FOR HEALTH ΑΝΩΝΥΜΗ ΕΤΑΙΡΕΙΑ ΠΑΡΟΧΗΣ ΝΟΣΗΛΕΥΤΙΚΩΝ ΥΠΗΡΕΣΙΩΝ ΚΑΤ ' ΟΙΚΟΝ</t>
  </si>
  <si>
    <t>23-127, ΣΟΥΛΤΑΝΗΣ ΑΓΓΕΛΟΣ</t>
  </si>
  <si>
    <t>23-128, ΗΛΙΑΔΗ  ΣΙΜΕΛΑ</t>
  </si>
  <si>
    <t>23-129, ΒΑΣΙΛΑΚΟΠΟΥΛΟΣ ΚΩΝΣΤΑΝΤΙΝΟΣ ΚΑΙ ΣΙΑ Ε.Ε</t>
  </si>
  <si>
    <t>23-130, ΦΛΩΡΙΑΝ ΣΚΟΥΡΤΗ</t>
  </si>
  <si>
    <t>23-133, ΤΣΑΝΤΑ ΤΣΙΤΣΗ ΕΛΕΝΗ</t>
  </si>
  <si>
    <t>23-136, BELEHAS E.E</t>
  </si>
  <si>
    <t>23-137, ΣΑΜΟΥΡΓΑΣΙΔΗΣ ΕΥΘΥΜΙΟΣ</t>
  </si>
  <si>
    <t>Για το ΣΥΝΟΛΙΚΟ ΚΥΚΛΟ ΕΡΓΑΣΙΩΝ Εισερχόμενων Δεμάτων</t>
  </si>
  <si>
    <t>Για το ΣΥΝΟΛΙΚΟ ΠΛΗΘΟΣ Εξερχόμενων Δεμάτων</t>
  </si>
  <si>
    <t>Για το ΣΥΝΟΛΙΚΟ ΚΥΚΛΟ ΕΡΓΑΣΙΩΝ Εξερχόμενων Δεμάτων</t>
  </si>
  <si>
    <r>
      <t xml:space="preserve"> Χαρακτηριστικά των προσφερόμενων υπηρεσιών παράδοσης δεμάτων  (έως 31,5 kg)
</t>
    </r>
    <r>
      <rPr>
        <i/>
        <sz val="10"/>
        <rFont val="Arial"/>
        <family val="2"/>
        <charset val="161"/>
      </rPr>
      <t xml:space="preserve">[Επιλέξτε </t>
    </r>
    <r>
      <rPr>
        <b/>
        <i/>
        <sz val="10"/>
        <rFont val="Arial"/>
        <family val="2"/>
        <charset val="161"/>
      </rPr>
      <t xml:space="preserve">ΝΑΙ </t>
    </r>
    <r>
      <rPr>
        <i/>
        <sz val="10"/>
        <rFont val="Arial"/>
        <family val="2"/>
        <charset val="161"/>
      </rPr>
      <t xml:space="preserve">στα τετραγωνίδια που αντιστοιχούν στις υπηρεσίες που προσφέρετε. Επιλέξτε </t>
    </r>
    <r>
      <rPr>
        <b/>
        <i/>
        <sz val="10"/>
        <rFont val="Arial"/>
        <family val="2"/>
        <charset val="161"/>
      </rPr>
      <t>ΟΧΙ</t>
    </r>
    <r>
      <rPr>
        <i/>
        <sz val="10"/>
        <rFont val="Arial"/>
        <family val="2"/>
        <charset val="161"/>
      </rPr>
      <t>, εάν δεν προσφέρετε την υπηρεσία ή εάν η υπηρεσία προσφέρεται από υπεργολάβο.]</t>
    </r>
  </si>
  <si>
    <t>Ποσοτικά Δεδομένα Έτους 2024</t>
  </si>
  <si>
    <t>(Χρήση από 1/1/2024 έως 31/12/2024)</t>
  </si>
  <si>
    <t xml:space="preserve">ΕΝΟΤΗΤΑ Α:
Να συμπληρωθεί από τις ταχ. επιχειρήσεις που κατά το 2024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</si>
  <si>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 xml:space="preserve">Ερωτηματολόγιο Επιχειρήσεων με Γενική Άδεια Παροχής Ταχυδρομικών Υπηρεσιών
Ποσοτικά Δεδομένα Έτους 2024
ΟΔΗΓΙΕΣ ΣΥΜΠΛΗΡΩΣΗΣ ΕΡΩΤΗΜΑΤΟΛΟΓΙΟΥ </t>
  </si>
  <si>
    <t xml:space="preserve">ΕΝΟΤΗΤΑ Α:
Να συμπληρωθεί από τις ταχ. επιχειρήσεις που κατά το 2024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</si>
  <si>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Συμπληρώνετε το ΠΛΗΘΟΣ των χώρων κτιριακής υποδομής της ταχ. επιχείρησης και του υπόλοιπου δικτύου, χωρίς Γενική Άδεια (εφόσον υπάρχει), στις 31/12/2024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</si>
  <si>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31/12/2024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</si>
  <si>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Ποιοτικά Δεδομένα Έτους 2024</t>
  </si>
  <si>
    <t>Σε τι βαθμό (ποσοστό +/-) εκτιμάτε ότι θα μεταβληθεί η Ελληνική Ταχυδρομική Αγορά το 2024, στις παρακάτω υπηρεσίες</t>
  </si>
  <si>
    <t xml:space="preserve">Ερωτηματολόγιο Επιχειρήσεων με Γενική Άδεια Παροχής Ταχυδρομικών Υπηρεσιών
Ποιοτικά Δεδομένα Έτους 2024
ΟΔΗΓΙΕΣ ΣΥΜΠΛΗΡΩΣΗΣ ΕΡΩΤΗΜΑΤΟΛΟΓΙΟΥ </t>
  </si>
  <si>
    <t>Σε τι βαθμό (ποσοστό +/-) εκτιμάτε ότι θα μεταβληθεί η Ελληνική Ταχυδρομική Αγορά το 2024 στις παρακάτω υπηρεσίες</t>
  </si>
  <si>
    <t>Οποιοσδήποτε δημοσίως διαθέσιμος Τιμοκατάλογος που ισχύει την 1η Ιανουαρίου 2024 για τις υπηρεσίες παράδοσης δεμάτων
[Αποστείλτε τον τιμοκατάλογο και εάν είναι διαθέσιμος στο διαδίκτυο, δώστε τον/τους σύνδεσμο/ους.]</t>
  </si>
  <si>
    <t>95-001, ΟΡΓΑΝΙΣΜΟΣ ΤΗΛΕΠΙΚΟΙΝΩΝΙΩΝ ΤΗΣ ΕΛΛΑΔΟΣ ΑΕ</t>
  </si>
  <si>
    <t>99-122, ACS ΤΑΧΥΔΡΟΜΙΚΕΣ ΥΠΗΡΕΣΙΕΣ  ΑΝΩΝΥΜΗ ΕΜΠΟΡΙΚΗ ΕΤΑΙΡΕΙΑ</t>
  </si>
  <si>
    <t>03-058, ΟΡΜΠΙΤ ΣΤΡΙΜ ΕΚΤΕΛΩΝΙΣΜΟΙ &amp; ΔΙΑΧΕΙΡΙΣΗ ΦΟΡΤΙΩΝ ΜΟΝΟΠΡΟΣΩΠΗ ΑΝΩΝΥΜΗ ΕΤΑΙΡΕΙΑ</t>
  </si>
  <si>
    <t>17-023, ΦΩΤΕΙΝΟΠΟΥΛΟΥ ΜΠΡΑΤΣΙΑΚΟΥ ΚΑΛΑΜΑΤΑ ΜΕΤΑΦΟΡΕΣ ΙΚΕ</t>
  </si>
  <si>
    <t>21-156, B SPOT  Μ ΙΚΕ</t>
  </si>
  <si>
    <t>24-001, Ι Κ Ε ΠΑΡΘΕΝΟΠΟΥΛΟΣ Γ ΓΙΑΝΝΟΥΛΗΣ Β ΣΕΦΑ Γ</t>
  </si>
  <si>
    <t>24-002, ΜΑΤΖΑΡ ΜΟΥΣΑ</t>
  </si>
  <si>
    <t>24-003, GM TRANSMED ΜΟΝΟΠΡΟΣΩΠΗ ΙΚΕ</t>
  </si>
  <si>
    <t>24-004, KARAPITI FLORI</t>
  </si>
  <si>
    <t>24-006, ΙΑΤΡΟΥ ΔΗΜΗΤΡΙΟΣ</t>
  </si>
  <si>
    <t>24-008, RUN SPEED ΕΕ</t>
  </si>
  <si>
    <t>24-010, P DIM ΜΟΝΟΠΡΟΣΩΠΗ Ι Κ Ε</t>
  </si>
  <si>
    <t>24-011, MVP COURIER Ι Κ Ε</t>
  </si>
  <si>
    <t>24-012, ΙΩΑΝΝΙΔΗΣ Χ. - ΑΝΔΡΕΑΔΑΚΗ Κ. Ε.Ε.</t>
  </si>
  <si>
    <t>24-013, PENGU TECHNOLOGIES ΜΟΝΟΠΡΟΣΩΠΗ ΑΝΩΝΥΜΗ ΕΤΑΙΡΕΙΑ</t>
  </si>
  <si>
    <t>24-017, EXPRESS ΤΑΧΥΔΡΟΜΙΚΗ ΕΕ</t>
  </si>
  <si>
    <t>24-019, ΕΛΛΗΝΙΚΗ ΕΤΑΙΡΙΑ ΦΟΡΤΗΓΩΝ ΜΟΝΟΠΡΟΣΩΠΗ ΙΔΙΩΤΙΚΗ ΚΕΦΑΛΑΙΟΥΧΙΚΗ ΕΤΑΙΡΕΙΑ</t>
  </si>
  <si>
    <t>24-020, AGA LOGISTICS ΜΟΝΟΠΡΟΣΩΠΗ ΙΚΕ</t>
  </si>
  <si>
    <t>24-021, ΧΡΥΣΟΥΛΑΚΗ ΑΛΕΞΑΝΔΡΑ</t>
  </si>
  <si>
    <t>24-022, ΙΩΑΝΝΗΣ ΧΟΛΕΡΙΔΗΣ</t>
  </si>
  <si>
    <t>24-023, ΓΚΟΡΟΥ ΧΡΥΣΟΥΛΑ</t>
  </si>
  <si>
    <t>24-026, QPS HELLAS E.E</t>
  </si>
  <si>
    <t>24-028, ΣΤΕΙΛΤΟ ΙΚΕ</t>
  </si>
  <si>
    <t>24-032, ASAP COURIERS ΜΟΝΟΠΡΟΣΩΠΗ Α.Ε.</t>
  </si>
  <si>
    <t>24-035, TCRC ΜΟΝΟΠΡΟΣΩΠΗ ΙΚΕ</t>
  </si>
  <si>
    <t>24-039, ΤΡΑΒΕΛ ΣΕΡΒΙΣ Ι.Κ.Ε.</t>
  </si>
  <si>
    <t>24-040, BOLT COURIER Ο.Ε.</t>
  </si>
  <si>
    <t>24-042, ΚΥΡΙΑΚΟΣ ΓΕΩΡΓΙΟΣ</t>
  </si>
  <si>
    <t>24-043, NEXT BEST Ε.Ε.</t>
  </si>
  <si>
    <t>24-045, ΔΗΜΟΥΛΑΣ ΑΠΟΣΤΟΛΟΣ ΜΑΡΙΟΣ</t>
  </si>
  <si>
    <t>24-048, Κωνσταντίνος Αναγνωστόπουλος</t>
  </si>
  <si>
    <t>24-050, ΔΕΣΥΛΛΑ ΜΑΡΙΑ-ΝΑΝΤΙΑ ΜΟΝ. Ι.Κ.Ε.</t>
  </si>
  <si>
    <t>24-051, ΚΑΤΣΟΥΛΑΣ ΔΗΜΗΤΡΙΟΣ</t>
  </si>
  <si>
    <t>24-052, ΜΠΟΥΡΝΑΣ ΙΩΑΝΝΗΣ</t>
  </si>
  <si>
    <t>24-055, ΡΑΦΤΗΣ ΑΝΤΩΝΗΣ</t>
  </si>
  <si>
    <t>24-059, SMART SEND COURIER SERVICES ΜΟΝΟΠΡΟΣΩΠΗ Ι.Κ.Ε.</t>
  </si>
  <si>
    <t>24-061, ΚΟΤΖΙΑ ΦΩΤΕΙΝΗ</t>
  </si>
  <si>
    <t>24-062, XOXI DHIMITRI</t>
  </si>
  <si>
    <t>24-064, SDD COURIER SERVICES ΜΟΝΟΠΡΟΣΩΠΗ Ι Κ Ε</t>
  </si>
  <si>
    <t>24-070, ΣΤΕΡΓΙΟΥ ΙΩΑΝΝΗΣ</t>
  </si>
  <si>
    <t>24-071, ROGOVTSOVA INNA του PETR</t>
  </si>
  <si>
    <t>24-073, KONOMI ARDJAN</t>
  </si>
  <si>
    <t>24-074, ΑΦΟΙ ΚΟΥΤΣΟΥΠΙΑ Ο Ε</t>
  </si>
  <si>
    <t>24-075, Α.ΜΥΤΙΛΗΝΟΥ ΜΟΝΟΠΡΟΣΩΠΗ Ι.Κ.Ε.</t>
  </si>
  <si>
    <t>24-076, ΔΑΣΚΑΛΗΣ ΑΝΤΩΝΙΟΣ</t>
  </si>
  <si>
    <t>24-077, ΤΣΙΑΜΗΣ ΙΩΑΝΝΗΣ</t>
  </si>
  <si>
    <t>24-081, DAILY SERVICES Ι Κ Ε</t>
  </si>
  <si>
    <t>24-084, ΣΑΜΑΡΑΣ  ΘΩΜΑΣ</t>
  </si>
  <si>
    <t>24-086, MOVE24HELLAS Ο Ε</t>
  </si>
  <si>
    <t>24-087, ΚΟΝΤΟΓΕΩΡΓΗΣ Γ &amp; Η Ο.Ε.</t>
  </si>
  <si>
    <t>24-089, ΜΠΟΡΜΠΑΝΤΩΝΑΚΗ ΜΑΡΙΑ ΕΛΕΝΗ ΤΑΧΥΜΕΤΑΦΟΡΕΣ ΜΟΝΟΠΡΟΣΩΠΗ ΙΚΕ</t>
  </si>
  <si>
    <t>24-092, ΛΟΓΟΘΕΤΗΣ ΑΘΑΝΑΣΙΟΣ</t>
  </si>
  <si>
    <t>24-093, POST SERVICES ΜΟΝΟΠΡΟΣΩΠΗ ΙΚΕ</t>
  </si>
  <si>
    <t>24-094, ΣΕΝΟΣ ΧΡΗΣΤΟΣ ΙΩΑΝΝΗΣ</t>
  </si>
  <si>
    <t>24-095, ΛΙΑΠΗΣ</t>
  </si>
  <si>
    <t>24-096, ΠΑΠΑΔΟΠΟΥΛΟΥ ΣΤΥΛΙΑΝΗ</t>
  </si>
  <si>
    <t>24-101, ΟΥΠΑΣ ΠΑΝΑΓΙΩΤΗΣ</t>
  </si>
  <si>
    <t>24-102, ALL OVER COURIER ΜΟΝΟΠΡΟΣΩΠΗ Ι.Κ.Ε.</t>
  </si>
  <si>
    <t>24-105, ΣΤΑΥΡΟΥΛΑ ΜΑΡΙΟΛΗ ΜΟΝΟΠΡΟΣΩΠΗ ΙΚΕ</t>
  </si>
  <si>
    <t>24-110, ΧΑΣΑΝ ΟΓΛΟΥ ΙΣΕΜ</t>
  </si>
  <si>
    <t>24-114, ΛΕΠΤΑΚΗΣ ΜΙΧΑΗΛ</t>
  </si>
  <si>
    <t>24-118, ΑΛΕΞ. ΑΓΓΕΛΟΠΟΥΛΟΣ ΚΑΙ ΣΙΑ Ε.Ε.</t>
  </si>
  <si>
    <t>24-119, ΚΛΕΑΝΘΗΣ ΜΑΝΙΑΤΗΣ ΜΟΝΟΠΡΟΣΩΠΗ ΙΚΕ</t>
  </si>
  <si>
    <t>24-123, ΔΗΜΗΤΡΙΟΣ ΚΑΛΛΙΒΩΚΑΣ</t>
  </si>
  <si>
    <t>24-125, ΚΑΝΔΥΛΗΣ ΜΕΤΑΦΟΡΙΚΗ ΜΟΝΟΠΡΟΣΩΠΗ ΙΚΕ</t>
  </si>
  <si>
    <t>24-128, ΝΕΡΟΚΛΙΤΗΣ ΑΝΤΩΝΙΟΣ</t>
  </si>
  <si>
    <t>24-129, ACROMAC Ε Ε</t>
  </si>
  <si>
    <t>24-131, ΔΑΛΑΜΠΥΡΑΣ ΑΝΑΡΓΥΡΟΣ</t>
  </si>
  <si>
    <t>24-133, ΚΑΡΑΒΥΣΗΣ ΓΕΩΡΓΙΟΣ &amp; ΣΙΑ Ε.Ε.</t>
  </si>
  <si>
    <t>24-134, ΜΑΡΚΟΠΟΥΛΟΣ ΕΛΕΥΘΕΡΙΟΣ</t>
  </si>
  <si>
    <t>24-135, ΒΟΥΡΤΣΗ ΜΑΜΑΚΗ ΑΓΓΕΛΙΚΗ</t>
  </si>
  <si>
    <t>24-136, ΜΗΤΡΟΠΟΥΛΟΣ ΘΕΜ ΙΩΑΝΝΗΣ Ε.Ε.</t>
  </si>
  <si>
    <t>24-137, ΑΝΘΟΥΛΗΣ ΜΕΤΑΦΟΡΙΚΗ Ι.Κ.Ε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</si>
</sst>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61"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
      <sz val="10"/>
      <color theme="1"/>
      <name val="Tahoma"/>
      <family val="2"/>
      <charset val="161"/>
    </font>
    <font>
      <i/>
      <sz val="10"/>
      <color rgb="FF00B050"/>
      <name val="Arial"/>
      <family val="2"/>
      <charset val="161"/>
    </font>
    <font>
      <i/>
      <sz val="9"/>
      <color rgb="FF00B050"/>
      <name val="Arial"/>
      <family val="2"/>
      <charset val="161"/>
    </font>
    <font>
      <sz val="10"/>
      <color rgb="FFC00000"/>
      <name val="Arial"/>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
      <sz val="10"/>
      <color rgb="FF000000"/>
      <name val="Arial"/>
      <family val="2"/>
      <charset val="161"/>
    </font>
  </fonts>
  <fills count="2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s>
  <borders count="132">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double">
        <color indexed="64"/>
      </right>
      <top/>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s>
  <cellStyleXfs count="6">
    <xf numFmtId="0" fontId="0" fillId="0" borderId="0"/>
    <xf numFmtId="9" fontId="2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0" fontId="21" fillId="0" borderId="0"/>
    <xf numFmtId="0" fontId="24" fillId="0" borderId="0"/>
  </cellStyleXfs>
  <cellXfs count="1032">
    <xf numFmtId="0" fontId="0" fillId="0" borderId="0" xfId="0"/>
    <xf numFmtId="0" fontId="0" fillId="13" borderId="9" xfId="0" applyFill="1" applyBorder="1"/>
    <xf numFmtId="0" fontId="0" fillId="10" borderId="9" xfId="0" applyFill="1" applyBorder="1"/>
    <xf numFmtId="0" fontId="1" fillId="15" borderId="9" xfId="4" applyFont="1" applyFill="1" applyBorder="1" applyAlignment="1">
      <alignment wrapText="1"/>
    </xf>
    <xf numFmtId="9" fontId="0" fillId="15" borderId="9" xfId="0" applyNumberFormat="1" applyFill="1" applyBorder="1"/>
    <xf numFmtId="0" fontId="1" fillId="13" borderId="9" xfId="4" applyFont="1" applyFill="1" applyBorder="1" applyAlignment="1">
      <alignment wrapText="1"/>
    </xf>
    <xf numFmtId="0" fontId="1" fillId="12" borderId="9" xfId="4" applyFont="1" applyFill="1" applyBorder="1" applyAlignment="1">
      <alignment wrapText="1"/>
    </xf>
    <xf numFmtId="0" fontId="1" fillId="13" borderId="10" xfId="4" applyFont="1" applyFill="1" applyBorder="1" applyAlignment="1">
      <alignment wrapText="1"/>
    </xf>
    <xf numFmtId="0" fontId="0" fillId="13" borderId="10" xfId="0" applyFill="1" applyBorder="1"/>
    <xf numFmtId="0" fontId="1" fillId="14" borderId="9" xfId="4" applyFont="1" applyFill="1" applyBorder="1" applyAlignment="1">
      <alignment wrapText="1"/>
    </xf>
    <xf numFmtId="1" fontId="0" fillId="14" borderId="9" xfId="0" applyNumberFormat="1" applyFill="1" applyBorder="1"/>
    <xf numFmtId="0" fontId="1"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1" fillId="12" borderId="10" xfId="4" applyFont="1" applyFill="1" applyBorder="1" applyAlignment="1">
      <alignment wrapText="1"/>
    </xf>
    <xf numFmtId="1" fontId="0" fillId="12" borderId="10" xfId="0" applyNumberFormat="1" applyFill="1" applyBorder="1"/>
    <xf numFmtId="0" fontId="1" fillId="19" borderId="9" xfId="4" applyFont="1" applyFill="1" applyBorder="1" applyAlignment="1">
      <alignment wrapText="1"/>
    </xf>
    <xf numFmtId="1" fontId="0" fillId="19" borderId="9" xfId="0" applyNumberFormat="1" applyFill="1" applyBorder="1"/>
    <xf numFmtId="0" fontId="1" fillId="19" borderId="10" xfId="4" applyFont="1" applyFill="1" applyBorder="1" applyAlignment="1">
      <alignment wrapText="1"/>
    </xf>
    <xf numFmtId="1" fontId="0" fillId="19" borderId="10" xfId="0" applyNumberFormat="1" applyFill="1" applyBorder="1"/>
    <xf numFmtId="0" fontId="21" fillId="10" borderId="9" xfId="0" applyFont="1" applyFill="1" applyBorder="1"/>
    <xf numFmtId="0" fontId="23" fillId="0" borderId="60" xfId="0" applyFont="1" applyBorder="1"/>
    <xf numFmtId="0" fontId="0" fillId="0" borderId="53" xfId="0" applyBorder="1"/>
    <xf numFmtId="0" fontId="1" fillId="11" borderId="57" xfId="4" applyFont="1" applyFill="1" applyBorder="1" applyAlignment="1">
      <alignment wrapText="1"/>
    </xf>
    <xf numFmtId="0" fontId="1" fillId="11" borderId="13" xfId="4" applyFont="1" applyFill="1" applyBorder="1" applyAlignment="1">
      <alignment wrapText="1"/>
    </xf>
    <xf numFmtId="0" fontId="23" fillId="24" borderId="97" xfId="0" applyFont="1" applyFill="1" applyBorder="1" applyAlignment="1">
      <alignment horizontal="center"/>
    </xf>
    <xf numFmtId="0" fontId="23" fillId="24" borderId="98" xfId="0" applyFont="1" applyFill="1" applyBorder="1" applyAlignment="1">
      <alignment horizontal="center"/>
    </xf>
    <xf numFmtId="0" fontId="23" fillId="24" borderId="99" xfId="0" applyFont="1" applyFill="1" applyBorder="1" applyAlignment="1">
      <alignment horizontal="center"/>
    </xf>
    <xf numFmtId="0" fontId="21" fillId="11" borderId="22" xfId="0" applyFont="1" applyFill="1" applyBorder="1" applyAlignment="1">
      <alignment horizontal="center"/>
    </xf>
    <xf numFmtId="0" fontId="21" fillId="11" borderId="11" xfId="0" applyFont="1" applyFill="1" applyBorder="1" applyAlignment="1">
      <alignment horizontal="center"/>
    </xf>
    <xf numFmtId="0" fontId="23" fillId="14" borderId="9" xfId="0" applyFont="1" applyFill="1" applyBorder="1" applyAlignment="1">
      <alignment horizontal="center"/>
    </xf>
    <xf numFmtId="0" fontId="21" fillId="15" borderId="9" xfId="0" applyFont="1" applyFill="1" applyBorder="1" applyAlignment="1">
      <alignment horizontal="center"/>
    </xf>
    <xf numFmtId="0" fontId="23" fillId="24" borderId="22" xfId="0" applyFont="1" applyFill="1" applyBorder="1" applyAlignment="1">
      <alignment horizontal="center"/>
    </xf>
    <xf numFmtId="0" fontId="23" fillId="24" borderId="9" xfId="0" applyFont="1" applyFill="1" applyBorder="1" applyAlignment="1">
      <alignment horizontal="center"/>
    </xf>
    <xf numFmtId="0" fontId="23" fillId="24" borderId="77"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1" fillId="13" borderId="9" xfId="0" applyFont="1" applyFill="1" applyBorder="1" applyAlignment="1">
      <alignment horizontal="center"/>
    </xf>
    <xf numFmtId="0" fontId="21" fillId="14" borderId="9" xfId="0" applyFont="1" applyFill="1" applyBorder="1" applyAlignment="1">
      <alignment horizontal="center"/>
    </xf>
    <xf numFmtId="0" fontId="21" fillId="12" borderId="9" xfId="0" applyFont="1" applyFill="1" applyBorder="1" applyAlignment="1">
      <alignment horizontal="center"/>
    </xf>
    <xf numFmtId="0" fontId="1" fillId="16" borderId="22"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0" borderId="9"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77" xfId="0" applyFont="1" applyFill="1" applyBorder="1" applyAlignment="1">
      <alignment horizontal="center" vertical="center" wrapText="1"/>
    </xf>
    <xf numFmtId="0" fontId="1" fillId="20" borderId="11" xfId="0" applyFont="1" applyFill="1" applyBorder="1" applyAlignment="1">
      <alignment horizontal="center" vertical="center" wrapText="1"/>
    </xf>
    <xf numFmtId="0" fontId="1" fillId="20" borderId="77" xfId="0" applyFont="1" applyFill="1" applyBorder="1" applyAlignment="1">
      <alignment horizontal="center" vertical="center"/>
    </xf>
    <xf numFmtId="0" fontId="1" fillId="12" borderId="9" xfId="0" applyFont="1" applyFill="1" applyBorder="1" applyAlignment="1">
      <alignment horizontal="center" vertical="center" wrapText="1"/>
    </xf>
    <xf numFmtId="0" fontId="1" fillId="12" borderId="77" xfId="0" applyFont="1" applyFill="1" applyBorder="1" applyAlignment="1">
      <alignment horizontal="center" vertical="center" wrapText="1"/>
    </xf>
    <xf numFmtId="0" fontId="21" fillId="13" borderId="22" xfId="0" applyFont="1" applyFill="1" applyBorder="1" applyAlignment="1">
      <alignment horizontal="center" wrapText="1"/>
    </xf>
    <xf numFmtId="0" fontId="21" fillId="13" borderId="9" xfId="0" applyFont="1" applyFill="1" applyBorder="1" applyAlignment="1">
      <alignment horizontal="center" wrapText="1"/>
    </xf>
    <xf numFmtId="0" fontId="21" fillId="13" borderId="77" xfId="0" applyFont="1" applyFill="1" applyBorder="1" applyAlignment="1">
      <alignment horizontal="center" wrapText="1"/>
    </xf>
    <xf numFmtId="0" fontId="1" fillId="8" borderId="2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10" borderId="22" xfId="0" applyFont="1" applyFill="1" applyBorder="1" applyAlignment="1">
      <alignment horizontal="center" vertical="center" wrapText="1"/>
    </xf>
    <xf numFmtId="0" fontId="1" fillId="10" borderId="9" xfId="0" applyFont="1" applyFill="1" applyBorder="1" applyAlignment="1">
      <alignment horizontal="center" vertical="center" wrapText="1"/>
    </xf>
    <xf numFmtId="3" fontId="1" fillId="14" borderId="12" xfId="0" applyNumberFormat="1" applyFont="1" applyFill="1" applyBorder="1" applyAlignment="1">
      <alignment vertical="center" wrapText="1"/>
    </xf>
    <xf numFmtId="0" fontId="23" fillId="0" borderId="0" xfId="0" applyFont="1"/>
    <xf numFmtId="0" fontId="23" fillId="12" borderId="55" xfId="0" applyFont="1" applyFill="1" applyBorder="1"/>
    <xf numFmtId="0" fontId="21" fillId="12" borderId="53" xfId="0" applyFont="1" applyFill="1" applyBorder="1" applyAlignment="1">
      <alignment horizontal="center" wrapText="1"/>
    </xf>
    <xf numFmtId="0" fontId="23" fillId="0" borderId="60" xfId="0" applyFont="1" applyBorder="1" applyAlignment="1">
      <alignment horizontal="center"/>
    </xf>
    <xf numFmtId="0" fontId="0" fillId="0" borderId="0" xfId="0" applyAlignment="1">
      <alignment horizontal="right"/>
    </xf>
    <xf numFmtId="0" fontId="21" fillId="0" borderId="59" xfId="0" applyFont="1" applyBorder="1" applyAlignment="1">
      <alignment horizontal="right"/>
    </xf>
    <xf numFmtId="3" fontId="0" fillId="11" borderId="40" xfId="0" applyNumberFormat="1" applyFill="1" applyBorder="1" applyAlignment="1">
      <alignment horizontal="right"/>
    </xf>
    <xf numFmtId="3" fontId="0" fillId="11" borderId="79"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4" borderId="40" xfId="0" applyNumberFormat="1" applyFill="1" applyBorder="1" applyAlignment="1">
      <alignment horizontal="right"/>
    </xf>
    <xf numFmtId="3" fontId="0" fillId="24" borderId="12" xfId="0" applyNumberFormat="1" applyFill="1" applyBorder="1" applyAlignment="1">
      <alignment horizontal="right"/>
    </xf>
    <xf numFmtId="3" fontId="0" fillId="24" borderId="78"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1" xfId="0" applyNumberFormat="1" applyFill="1" applyBorder="1" applyAlignment="1">
      <alignment horizontal="right"/>
    </xf>
    <xf numFmtId="3" fontId="0" fillId="20" borderId="91" xfId="0" applyNumberFormat="1" applyFill="1" applyBorder="1" applyAlignment="1">
      <alignment horizontal="right"/>
    </xf>
    <xf numFmtId="3" fontId="0" fillId="20" borderId="108"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79" xfId="0" applyNumberFormat="1" applyFill="1" applyBorder="1" applyAlignment="1">
      <alignment horizontal="right"/>
    </xf>
    <xf numFmtId="3" fontId="0" fillId="20" borderId="12" xfId="0" applyNumberFormat="1" applyFill="1" applyBorder="1" applyAlignment="1">
      <alignment horizontal="right"/>
    </xf>
    <xf numFmtId="3" fontId="0" fillId="20" borderId="78"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78"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78" xfId="0" applyFill="1" applyBorder="1" applyAlignment="1">
      <alignment horizontal="right"/>
    </xf>
    <xf numFmtId="3" fontId="1" fillId="14" borderId="40" xfId="0" applyNumberFormat="1" applyFont="1" applyFill="1" applyBorder="1" applyAlignment="1">
      <alignment horizontal="right" vertical="center" wrapText="1"/>
    </xf>
    <xf numFmtId="3" fontId="1" fillId="14"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0" fontId="0" fillId="12" borderId="59" xfId="0" applyFill="1" applyBorder="1" applyAlignment="1">
      <alignment horizontal="right"/>
    </xf>
    <xf numFmtId="0" fontId="21" fillId="11" borderId="9" xfId="0" applyFont="1" applyFill="1" applyBorder="1" applyAlignment="1">
      <alignment horizontal="center" wrapText="1"/>
    </xf>
    <xf numFmtId="0" fontId="21" fillId="11" borderId="77" xfId="0" applyFont="1" applyFill="1" applyBorder="1" applyAlignment="1">
      <alignment horizontal="center" wrapText="1"/>
    </xf>
    <xf numFmtId="0" fontId="21" fillId="14" borderId="9" xfId="0" applyFont="1" applyFill="1" applyBorder="1" applyAlignment="1">
      <alignment horizontal="center" wrapText="1"/>
    </xf>
    <xf numFmtId="3" fontId="0" fillId="13" borderId="40" xfId="0" applyNumberFormat="1" applyFill="1" applyBorder="1" applyAlignment="1">
      <alignment horizontal="right"/>
    </xf>
    <xf numFmtId="0" fontId="23" fillId="25" borderId="22" xfId="0" applyFont="1" applyFill="1" applyBorder="1" applyAlignment="1">
      <alignment horizontal="center"/>
    </xf>
    <xf numFmtId="0" fontId="23" fillId="25" borderId="77" xfId="0" applyFont="1" applyFill="1" applyBorder="1" applyAlignment="1">
      <alignment horizontal="center"/>
    </xf>
    <xf numFmtId="3" fontId="0" fillId="25" borderId="40" xfId="0" applyNumberFormat="1" applyFill="1" applyBorder="1" applyAlignment="1">
      <alignment horizontal="right"/>
    </xf>
    <xf numFmtId="3" fontId="0" fillId="25" borderId="78" xfId="0" applyNumberFormat="1" applyFill="1" applyBorder="1" applyAlignment="1">
      <alignment horizontal="right"/>
    </xf>
    <xf numFmtId="3" fontId="1" fillId="10" borderId="40" xfId="0" applyNumberFormat="1" applyFont="1" applyFill="1" applyBorder="1" applyAlignment="1">
      <alignment vertical="center" wrapText="1"/>
    </xf>
    <xf numFmtId="3" fontId="1" fillId="10" borderId="12" xfId="0" applyNumberFormat="1" applyFont="1" applyFill="1" applyBorder="1" applyAlignment="1">
      <alignment vertical="center" wrapText="1"/>
    </xf>
    <xf numFmtId="0" fontId="23" fillId="25" borderId="60" xfId="0" applyFont="1" applyFill="1" applyBorder="1" applyAlignment="1">
      <alignment horizontal="center"/>
    </xf>
    <xf numFmtId="0" fontId="23" fillId="25" borderId="110" xfId="0" applyFont="1" applyFill="1" applyBorder="1" applyAlignment="1">
      <alignment horizontal="center"/>
    </xf>
    <xf numFmtId="0" fontId="1" fillId="25" borderId="53" xfId="0" applyFont="1" applyFill="1" applyBorder="1" applyAlignment="1">
      <alignment horizontal="center" vertical="center" wrapText="1"/>
    </xf>
    <xf numFmtId="3" fontId="21" fillId="25" borderId="59" xfId="0" applyNumberFormat="1" applyFont="1" applyFill="1" applyBorder="1" applyAlignment="1">
      <alignment horizontal="right"/>
    </xf>
    <xf numFmtId="3" fontId="1" fillId="13" borderId="40"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5" borderId="12" xfId="0" applyNumberFormat="1" applyFont="1" applyFill="1" applyBorder="1" applyAlignment="1">
      <alignment vertical="center" wrapText="1"/>
    </xf>
    <xf numFmtId="3" fontId="1" fillId="15" borderId="78" xfId="0" applyNumberFormat="1" applyFont="1" applyFill="1" applyBorder="1" applyAlignment="1">
      <alignment vertical="center" wrapText="1"/>
    </xf>
    <xf numFmtId="0" fontId="23" fillId="13" borderId="22" xfId="0" applyFont="1" applyFill="1" applyBorder="1"/>
    <xf numFmtId="0" fontId="23" fillId="13" borderId="77" xfId="0" applyFont="1" applyFill="1" applyBorder="1"/>
    <xf numFmtId="0" fontId="23" fillId="12" borderId="80" xfId="0" applyFont="1" applyFill="1" applyBorder="1"/>
    <xf numFmtId="0" fontId="23" fillId="14" borderId="99" xfId="0" applyFont="1" applyFill="1" applyBorder="1" applyAlignment="1">
      <alignment horizontal="center"/>
    </xf>
    <xf numFmtId="0" fontId="23" fillId="8" borderId="77" xfId="0" applyFont="1" applyFill="1" applyBorder="1" applyAlignment="1">
      <alignment horizontal="center"/>
    </xf>
    <xf numFmtId="0" fontId="1" fillId="14" borderId="2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5" fillId="25" borderId="9" xfId="0" applyFont="1" applyFill="1" applyBorder="1" applyAlignment="1">
      <alignment horizontal="center" vertical="center" wrapText="1"/>
    </xf>
    <xf numFmtId="3" fontId="1" fillId="25" borderId="12" xfId="0" applyNumberFormat="1" applyFont="1" applyFill="1" applyBorder="1" applyAlignment="1">
      <alignment horizontal="right" vertical="center" wrapText="1"/>
    </xf>
    <xf numFmtId="0" fontId="5" fillId="25" borderId="77" xfId="0" applyFont="1" applyFill="1" applyBorder="1" applyAlignment="1">
      <alignment horizontal="center" vertical="center" wrapText="1"/>
    </xf>
    <xf numFmtId="2" fontId="1" fillId="25" borderId="78" xfId="0" applyNumberFormat="1" applyFont="1" applyFill="1" applyBorder="1" applyAlignment="1">
      <alignment horizontal="right" vertical="center" wrapText="1"/>
    </xf>
    <xf numFmtId="0" fontId="23" fillId="25" borderId="9" xfId="0" applyFont="1" applyFill="1" applyBorder="1" applyAlignment="1">
      <alignment horizontal="center"/>
    </xf>
    <xf numFmtId="3" fontId="0" fillId="25" borderId="12" xfId="0" applyNumberFormat="1" applyFill="1" applyBorder="1" applyAlignment="1">
      <alignment horizontal="right"/>
    </xf>
    <xf numFmtId="3" fontId="21" fillId="14" borderId="12" xfId="0" applyNumberFormat="1" applyFont="1" applyFill="1" applyBorder="1" applyAlignment="1">
      <alignment horizontal="right"/>
    </xf>
    <xf numFmtId="3" fontId="21" fillId="10" borderId="12" xfId="0" applyNumberFormat="1" applyFont="1" applyFill="1" applyBorder="1" applyAlignment="1">
      <alignment horizontal="right"/>
    </xf>
    <xf numFmtId="0" fontId="1" fillId="14" borderId="77" xfId="0" applyFont="1" applyFill="1" applyBorder="1" applyAlignment="1">
      <alignment horizontal="center" vertical="center" wrapText="1"/>
    </xf>
    <xf numFmtId="3" fontId="21" fillId="14" borderId="78" xfId="0" applyNumberFormat="1" applyFont="1" applyFill="1" applyBorder="1" applyAlignment="1">
      <alignment horizontal="right"/>
    </xf>
    <xf numFmtId="0" fontId="1" fillId="13" borderId="22"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77"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78" xfId="0" applyNumberFormat="1" applyFill="1" applyBorder="1" applyAlignment="1">
      <alignment horizontal="right"/>
    </xf>
    <xf numFmtId="166" fontId="0" fillId="25" borderId="78" xfId="0" applyNumberFormat="1" applyFill="1" applyBorder="1" applyAlignment="1">
      <alignment horizontal="right"/>
    </xf>
    <xf numFmtId="0" fontId="1" fillId="0" borderId="0" xfId="0" applyFont="1" applyFill="1" applyAlignment="1" applyProtection="1">
      <alignment vertical="center" wrapText="1"/>
      <protection hidden="1"/>
    </xf>
    <xf numFmtId="0" fontId="1" fillId="0" borderId="0" xfId="0" applyFont="1" applyFill="1" applyAlignment="1" applyProtection="1">
      <alignment vertical="center"/>
      <protection hidden="1"/>
    </xf>
    <xf numFmtId="0" fontId="1" fillId="0" borderId="0" xfId="0" applyFont="1" applyAlignment="1" applyProtection="1">
      <alignment vertical="center"/>
      <protection hidden="1"/>
    </xf>
    <xf numFmtId="0" fontId="47" fillId="0" borderId="0" xfId="0" applyFont="1" applyFill="1" applyBorder="1" applyProtection="1">
      <protection hidden="1"/>
    </xf>
    <xf numFmtId="0" fontId="0" fillId="0" borderId="0" xfId="0" applyAlignment="1" applyProtection="1">
      <alignment vertical="center"/>
      <protection hidden="1"/>
    </xf>
    <xf numFmtId="0" fontId="1" fillId="3" borderId="0" xfId="0" applyFont="1" applyFill="1" applyAlignment="1" applyProtection="1">
      <alignment vertical="center"/>
      <protection hidden="1"/>
    </xf>
    <xf numFmtId="0" fontId="45" fillId="3" borderId="67"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68" xfId="0" applyFont="1" applyFill="1" applyBorder="1" applyAlignment="1" applyProtection="1">
      <alignment horizontal="center" vertical="center"/>
      <protection hidden="1"/>
    </xf>
    <xf numFmtId="0" fontId="1" fillId="3" borderId="67"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68" xfId="0" applyFont="1" applyFill="1" applyBorder="1" applyAlignment="1" applyProtection="1">
      <alignment vertical="center"/>
      <protection hidden="1"/>
    </xf>
    <xf numFmtId="0" fontId="7" fillId="0" borderId="48" xfId="0" applyFont="1" applyFill="1" applyBorder="1" applyAlignment="1" applyProtection="1">
      <alignment vertical="center" wrapText="1"/>
      <protection hidden="1"/>
    </xf>
    <xf numFmtId="0" fontId="5" fillId="20" borderId="5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 fillId="0" borderId="67" xfId="0" applyFont="1" applyFill="1" applyBorder="1" applyAlignment="1" applyProtection="1">
      <alignment horizontal="center" vertical="center" wrapText="1"/>
      <protection hidden="1"/>
    </xf>
    <xf numFmtId="0" fontId="21" fillId="0" borderId="0" xfId="0" applyFont="1" applyFill="1" applyBorder="1" applyAlignment="1" applyProtection="1">
      <alignment vertical="center" wrapText="1"/>
      <protection hidden="1"/>
    </xf>
    <xf numFmtId="0" fontId="5" fillId="8" borderId="86" xfId="0" applyFont="1" applyFill="1" applyBorder="1" applyAlignment="1" applyProtection="1">
      <alignment horizontal="center" vertical="center" wrapText="1"/>
      <protection hidden="1"/>
    </xf>
    <xf numFmtId="0" fontId="5" fillId="18" borderId="81" xfId="0" applyFont="1" applyFill="1" applyBorder="1" applyAlignment="1" applyProtection="1">
      <alignment horizontal="center" vertical="center" wrapText="1"/>
      <protection hidden="1"/>
    </xf>
    <xf numFmtId="0" fontId="13" fillId="3" borderId="22" xfId="0" applyFont="1" applyFill="1" applyBorder="1" applyAlignment="1" applyProtection="1">
      <alignment vertical="center" wrapText="1"/>
      <protection hidden="1"/>
    </xf>
    <xf numFmtId="0" fontId="13" fillId="3" borderId="63" xfId="0" applyFont="1" applyFill="1" applyBorder="1" applyAlignment="1" applyProtection="1">
      <alignment horizontal="right" vertical="center" wrapText="1"/>
      <protection hidden="1"/>
    </xf>
    <xf numFmtId="164" fontId="13" fillId="18" borderId="37" xfId="0" applyNumberFormat="1" applyFont="1" applyFill="1" applyBorder="1" applyAlignment="1" applyProtection="1">
      <alignment horizontal="right" vertical="center"/>
      <protection hidden="1"/>
    </xf>
    <xf numFmtId="0" fontId="13" fillId="3" borderId="22" xfId="0" applyFont="1" applyFill="1" applyBorder="1" applyAlignment="1" applyProtection="1">
      <alignment horizontal="right" vertical="center" wrapText="1"/>
      <protection hidden="1"/>
    </xf>
    <xf numFmtId="0" fontId="13" fillId="3" borderId="82" xfId="0" applyFont="1" applyFill="1" applyBorder="1" applyAlignment="1" applyProtection="1">
      <alignment horizontal="right" vertical="center" wrapText="1"/>
      <protection hidden="1"/>
    </xf>
    <xf numFmtId="0" fontId="16" fillId="0" borderId="0" xfId="0"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right" vertical="center"/>
      <protection hidden="1"/>
    </xf>
    <xf numFmtId="0" fontId="18" fillId="7" borderId="0" xfId="0" applyFont="1" applyFill="1" applyBorder="1" applyAlignment="1" applyProtection="1">
      <alignment vertical="center" wrapText="1"/>
      <protection hidden="1"/>
    </xf>
    <xf numFmtId="0" fontId="5" fillId="26" borderId="69" xfId="0" applyFont="1" applyFill="1" applyBorder="1" applyAlignment="1" applyProtection="1">
      <alignment horizontal="center" vertical="center" wrapText="1"/>
      <protection hidden="1"/>
    </xf>
    <xf numFmtId="3" fontId="46" fillId="5" borderId="55" xfId="0" applyNumberFormat="1" applyFont="1" applyFill="1" applyBorder="1" applyAlignment="1" applyProtection="1">
      <alignment horizontal="center" vertical="center" wrapText="1"/>
      <protection hidden="1"/>
    </xf>
    <xf numFmtId="0" fontId="1" fillId="0" borderId="67"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9" fillId="3" borderId="67" xfId="0" applyFont="1" applyFill="1" applyBorder="1" applyAlignment="1" applyProtection="1">
      <alignment horizontal="center" vertical="center" wrapText="1"/>
      <protection hidden="1"/>
    </xf>
    <xf numFmtId="0" fontId="5" fillId="8" borderId="87" xfId="0" applyFont="1" applyFill="1" applyBorder="1" applyAlignment="1" applyProtection="1">
      <alignment horizontal="center" vertical="center" wrapText="1"/>
      <protection hidden="1"/>
    </xf>
    <xf numFmtId="0" fontId="5" fillId="8" borderId="49"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4" fillId="7" borderId="34" xfId="0" applyFont="1" applyFill="1" applyBorder="1" applyAlignment="1" applyProtection="1">
      <alignment vertical="center" wrapText="1"/>
      <protection hidden="1"/>
    </xf>
    <xf numFmtId="0" fontId="14" fillId="7" borderId="35"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3"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1" fillId="0" borderId="23"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68"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3" fillId="3" borderId="72" xfId="0" applyFont="1" applyFill="1" applyBorder="1" applyAlignment="1" applyProtection="1">
      <alignment horizontal="right" vertical="center" wrapText="1"/>
      <protection hidden="1"/>
    </xf>
    <xf numFmtId="0" fontId="14" fillId="7" borderId="26" xfId="0" applyFont="1" applyFill="1" applyBorder="1" applyAlignment="1" applyProtection="1">
      <alignment vertical="center" wrapText="1"/>
      <protection hidden="1"/>
    </xf>
    <xf numFmtId="0" fontId="14" fillId="7" borderId="27" xfId="0" applyFont="1" applyFill="1" applyBorder="1" applyAlignment="1" applyProtection="1">
      <alignment vertical="center" wrapText="1"/>
      <protection hidden="1"/>
    </xf>
    <xf numFmtId="0" fontId="7" fillId="5" borderId="58" xfId="0" applyFont="1" applyFill="1" applyBorder="1" applyAlignment="1" applyProtection="1">
      <alignment horizontal="right" vertical="center" wrapText="1"/>
      <protection hidden="1"/>
    </xf>
    <xf numFmtId="3" fontId="13" fillId="5" borderId="93" xfId="0" applyNumberFormat="1" applyFont="1" applyFill="1" applyBorder="1" applyAlignment="1" applyProtection="1">
      <alignment vertical="center" wrapText="1"/>
      <protection hidden="1"/>
    </xf>
    <xf numFmtId="3" fontId="13" fillId="5" borderId="43"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68" xfId="0" applyNumberFormat="1" applyFont="1" applyFill="1" applyBorder="1" applyAlignment="1" applyProtection="1">
      <alignment horizontal="right" vertical="center" wrapText="1"/>
      <protection hidden="1"/>
    </xf>
    <xf numFmtId="0" fontId="17" fillId="5" borderId="55" xfId="0" applyFont="1" applyFill="1" applyBorder="1" applyAlignment="1" applyProtection="1">
      <alignment horizontal="right" vertical="center" wrapText="1"/>
      <protection hidden="1"/>
    </xf>
    <xf numFmtId="3" fontId="13" fillId="0" borderId="55" xfId="0" applyNumberFormat="1" applyFont="1" applyFill="1" applyBorder="1" applyAlignment="1" applyProtection="1">
      <alignment vertical="center" wrapText="1"/>
      <protection hidden="1"/>
    </xf>
    <xf numFmtId="0" fontId="1" fillId="0" borderId="68" xfId="0" applyFont="1" applyBorder="1" applyAlignment="1" applyProtection="1">
      <alignment vertical="center"/>
      <protection hidden="1"/>
    </xf>
    <xf numFmtId="0" fontId="14" fillId="0" borderId="26"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7" fillId="5" borderId="18" xfId="0" applyFont="1" applyFill="1" applyBorder="1" applyAlignment="1" applyProtection="1">
      <alignment horizontal="right" vertical="center" wrapText="1"/>
      <protection hidden="1"/>
    </xf>
    <xf numFmtId="3" fontId="39" fillId="5" borderId="55"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1" fillId="0" borderId="68"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3" fillId="5" borderId="43" xfId="0" applyNumberFormat="1" applyFont="1" applyFill="1" applyBorder="1" applyAlignment="1" applyProtection="1">
      <alignment vertical="center" wrapText="1"/>
      <protection hidden="1"/>
    </xf>
    <xf numFmtId="0" fontId="39" fillId="5" borderId="55" xfId="0" applyFont="1" applyFill="1" applyBorder="1" applyAlignment="1" applyProtection="1">
      <alignment horizontal="center" vertical="center" wrapText="1"/>
      <protection hidden="1"/>
    </xf>
    <xf numFmtId="0" fontId="7" fillId="0" borderId="67"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5" fillId="20" borderId="14" xfId="0" applyFont="1" applyFill="1" applyBorder="1" applyAlignment="1" applyProtection="1">
      <alignment horizontal="center" vertical="center" wrapText="1"/>
      <protection hidden="1"/>
    </xf>
    <xf numFmtId="0" fontId="5" fillId="0" borderId="68" xfId="0" applyFont="1" applyFill="1" applyBorder="1" applyAlignment="1" applyProtection="1">
      <alignment vertical="center" wrapText="1"/>
      <protection hidden="1"/>
    </xf>
    <xf numFmtId="0" fontId="2" fillId="0" borderId="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 fillId="0" borderId="68" xfId="0" applyFont="1" applyFill="1" applyBorder="1" applyAlignment="1" applyProtection="1">
      <alignment horizontal="left" vertical="center"/>
      <protection hidden="1"/>
    </xf>
    <xf numFmtId="0" fontId="8" fillId="5" borderId="55" xfId="0" applyFont="1" applyFill="1" applyBorder="1" applyAlignment="1" applyProtection="1">
      <alignment horizontal="center" vertical="center" wrapText="1"/>
      <protection hidden="1"/>
    </xf>
    <xf numFmtId="0" fontId="5" fillId="22" borderId="14" xfId="0"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wrapText="1"/>
      <protection hidden="1"/>
    </xf>
    <xf numFmtId="0" fontId="14" fillId="0" borderId="68" xfId="0" applyFont="1" applyFill="1" applyBorder="1" applyAlignment="1" applyProtection="1">
      <alignment vertical="center" wrapText="1"/>
      <protection hidden="1"/>
    </xf>
    <xf numFmtId="3" fontId="9" fillId="0" borderId="0" xfId="0" applyNumberFormat="1" applyFont="1" applyFill="1" applyBorder="1" applyAlignment="1" applyProtection="1">
      <alignment horizontal="right" vertical="center" wrapText="1"/>
      <protection hidden="1"/>
    </xf>
    <xf numFmtId="0" fontId="5" fillId="8" borderId="71" xfId="0" applyFont="1" applyFill="1" applyBorder="1" applyAlignment="1" applyProtection="1">
      <alignment horizontal="center" vertical="center" wrapText="1"/>
      <protection hidden="1"/>
    </xf>
    <xf numFmtId="0" fontId="5" fillId="8" borderId="37" xfId="0" applyFont="1" applyFill="1" applyBorder="1" applyAlignment="1" applyProtection="1">
      <alignment horizontal="center" vertical="center" wrapText="1"/>
      <protection hidden="1"/>
    </xf>
    <xf numFmtId="0" fontId="13" fillId="3" borderId="23" xfId="0" applyFont="1" applyFill="1" applyBorder="1" applyAlignment="1" applyProtection="1">
      <alignment vertical="center" wrapText="1"/>
      <protection hidden="1"/>
    </xf>
    <xf numFmtId="0" fontId="13" fillId="3" borderId="25" xfId="0" applyFont="1" applyFill="1" applyBorder="1" applyAlignment="1" applyProtection="1">
      <alignment vertical="center" wrapText="1"/>
      <protection hidden="1"/>
    </xf>
    <xf numFmtId="3" fontId="13" fillId="6" borderId="95" xfId="0" applyNumberFormat="1" applyFont="1" applyFill="1" applyBorder="1" applyAlignment="1" applyProtection="1">
      <alignment horizontal="right" vertical="center"/>
      <protection hidden="1"/>
    </xf>
    <xf numFmtId="0" fontId="1" fillId="3" borderId="23" xfId="0" applyFont="1" applyFill="1" applyBorder="1" applyAlignment="1" applyProtection="1">
      <alignment vertical="center" wrapText="1"/>
      <protection hidden="1"/>
    </xf>
    <xf numFmtId="3" fontId="13" fillId="6" borderId="37" xfId="0" applyNumberFormat="1" applyFont="1" applyFill="1" applyBorder="1" applyAlignment="1" applyProtection="1">
      <alignment horizontal="right" vertical="center"/>
      <protection hidden="1"/>
    </xf>
    <xf numFmtId="166" fontId="13" fillId="6" borderId="88" xfId="0" applyNumberFormat="1" applyFont="1" applyFill="1" applyBorder="1" applyAlignment="1" applyProtection="1">
      <alignment horizontal="right" vertical="center"/>
      <protection hidden="1"/>
    </xf>
    <xf numFmtId="0" fontId="7" fillId="5" borderId="45" xfId="0" applyFont="1" applyFill="1" applyBorder="1" applyAlignment="1" applyProtection="1">
      <alignment horizontal="right" vertical="center" wrapText="1"/>
      <protection hidden="1"/>
    </xf>
    <xf numFmtId="0" fontId="5" fillId="8" borderId="69" xfId="0" applyFont="1" applyFill="1" applyBorder="1" applyAlignment="1" applyProtection="1">
      <alignment horizontal="center" vertical="center" wrapText="1"/>
      <protection hidden="1"/>
    </xf>
    <xf numFmtId="0" fontId="5" fillId="8" borderId="42" xfId="0" applyFont="1" applyFill="1" applyBorder="1" applyAlignment="1" applyProtection="1">
      <alignment horizontal="center" vertical="center" wrapText="1"/>
      <protection hidden="1"/>
    </xf>
    <xf numFmtId="0" fontId="1" fillId="3" borderId="25" xfId="0" applyFont="1" applyFill="1" applyBorder="1" applyAlignment="1" applyProtection="1">
      <alignment vertical="center"/>
      <protection hidden="1"/>
    </xf>
    <xf numFmtId="3" fontId="13" fillId="18" borderId="37" xfId="0" applyNumberFormat="1" applyFont="1" applyFill="1" applyBorder="1" applyAlignment="1" applyProtection="1">
      <alignment horizontal="right" vertical="center"/>
      <protection hidden="1"/>
    </xf>
    <xf numFmtId="0" fontId="13" fillId="5" borderId="46" xfId="0" applyFont="1" applyFill="1" applyBorder="1" applyAlignment="1" applyProtection="1">
      <alignment vertical="center" wrapText="1"/>
      <protection hidden="1"/>
    </xf>
    <xf numFmtId="0" fontId="13" fillId="5" borderId="47" xfId="0" applyFont="1" applyFill="1" applyBorder="1" applyAlignment="1" applyProtection="1">
      <alignment vertical="center" wrapText="1"/>
      <protection hidden="1"/>
    </xf>
    <xf numFmtId="3" fontId="13" fillId="5" borderId="91"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 fillId="0" borderId="0" xfId="0" applyFont="1" applyFill="1" applyAlignment="1" applyProtection="1">
      <protection hidden="1"/>
    </xf>
    <xf numFmtId="0" fontId="1" fillId="0" borderId="0" xfId="0" applyFont="1" applyFill="1" applyProtection="1">
      <protection hidden="1"/>
    </xf>
    <xf numFmtId="0" fontId="0" fillId="0" borderId="0" xfId="0" applyFill="1" applyProtection="1">
      <protection hidden="1"/>
    </xf>
    <xf numFmtId="0" fontId="1" fillId="3" borderId="0" xfId="0" applyFont="1" applyFill="1" applyProtection="1">
      <protection hidden="1"/>
    </xf>
    <xf numFmtId="0" fontId="1" fillId="0" borderId="0" xfId="0" applyFont="1" applyProtection="1">
      <protection hidden="1"/>
    </xf>
    <xf numFmtId="0" fontId="0" fillId="0" borderId="0" xfId="0" applyProtection="1">
      <protection hidden="1"/>
    </xf>
    <xf numFmtId="0" fontId="1" fillId="7" borderId="0" xfId="0" applyFont="1" applyFill="1" applyProtection="1">
      <protection hidden="1"/>
    </xf>
    <xf numFmtId="0" fontId="1" fillId="0" borderId="0" xfId="0" applyFont="1" applyFill="1" applyAlignment="1" applyProtection="1">
      <alignment wrapText="1"/>
      <protection hidden="1"/>
    </xf>
    <xf numFmtId="0" fontId="1" fillId="0" borderId="0" xfId="0" applyFont="1" applyAlignment="1" applyProtection="1">
      <alignment wrapText="1"/>
      <protection hidden="1"/>
    </xf>
    <xf numFmtId="3" fontId="1" fillId="4" borderId="64"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0" fontId="1" fillId="8" borderId="96" xfId="0" applyFont="1" applyFill="1" applyBorder="1" applyAlignment="1" applyProtection="1">
      <alignment vertical="center" wrapText="1"/>
      <protection locked="0" hidden="1"/>
    </xf>
    <xf numFmtId="3" fontId="1" fillId="4" borderId="37"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89"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37"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165" fontId="1" fillId="4" borderId="38" xfId="0" applyNumberFormat="1" applyFont="1" applyFill="1" applyBorder="1" applyAlignment="1" applyProtection="1">
      <alignment horizontal="right" vertical="center"/>
      <protection locked="0" hidden="1"/>
    </xf>
    <xf numFmtId="0" fontId="14" fillId="8" borderId="33" xfId="0" applyFont="1" applyFill="1" applyBorder="1" applyAlignment="1" applyProtection="1">
      <alignment vertical="center" wrapText="1"/>
      <protection locked="0" hidden="1"/>
    </xf>
    <xf numFmtId="3" fontId="1" fillId="4" borderId="96" xfId="0" applyNumberFormat="1" applyFont="1" applyFill="1" applyBorder="1" applyAlignment="1" applyProtection="1">
      <alignment horizontal="right" vertical="center"/>
      <protection locked="0" hidden="1"/>
    </xf>
    <xf numFmtId="166" fontId="1" fillId="4" borderId="89" xfId="0" applyNumberFormat="1" applyFont="1" applyFill="1" applyBorder="1" applyAlignment="1" applyProtection="1">
      <alignment horizontal="right" vertical="center"/>
      <protection locked="0" hidden="1"/>
    </xf>
    <xf numFmtId="166" fontId="1" fillId="4" borderId="88" xfId="0" applyNumberFormat="1" applyFont="1" applyFill="1" applyBorder="1" applyAlignment="1" applyProtection="1">
      <alignment horizontal="right" vertical="center"/>
      <protection locked="0" hidden="1"/>
    </xf>
    <xf numFmtId="3" fontId="1" fillId="4" borderId="70" xfId="0" applyNumberFormat="1" applyFont="1" applyFill="1" applyBorder="1" applyAlignment="1" applyProtection="1">
      <alignment horizontal="right" vertical="center"/>
      <protection locked="0" hidden="1"/>
    </xf>
    <xf numFmtId="0" fontId="1" fillId="0" borderId="0" xfId="4" applyFont="1" applyProtection="1">
      <protection hidden="1"/>
    </xf>
    <xf numFmtId="0" fontId="1" fillId="3" borderId="67" xfId="4" applyFont="1" applyFill="1" applyBorder="1" applyAlignment="1" applyProtection="1">
      <alignment horizontal="left"/>
      <protection hidden="1"/>
    </xf>
    <xf numFmtId="0" fontId="1" fillId="3" borderId="0" xfId="4" applyFont="1" applyFill="1" applyBorder="1" applyProtection="1">
      <protection hidden="1"/>
    </xf>
    <xf numFmtId="0" fontId="1" fillId="3" borderId="68" xfId="4" applyFont="1" applyFill="1" applyBorder="1" applyProtection="1">
      <protection hidden="1"/>
    </xf>
    <xf numFmtId="0" fontId="1" fillId="0" borderId="0" xfId="4" applyFont="1" applyAlignment="1" applyProtection="1">
      <alignment horizontal="left" vertical="center" wrapText="1"/>
      <protection hidden="1"/>
    </xf>
    <xf numFmtId="0" fontId="5" fillId="0" borderId="67" xfId="4" applyFont="1" applyFill="1" applyBorder="1" applyAlignment="1" applyProtection="1">
      <alignment horizontal="left" vertical="center" wrapText="1"/>
      <protection hidden="1"/>
    </xf>
    <xf numFmtId="0" fontId="5" fillId="0" borderId="0" xfId="4" applyFont="1" applyFill="1" applyBorder="1" applyAlignment="1" applyProtection="1">
      <alignment horizontal="left" vertical="center" wrapText="1"/>
      <protection hidden="1"/>
    </xf>
    <xf numFmtId="0" fontId="1" fillId="3" borderId="0" xfId="4" applyFont="1" applyFill="1" applyBorder="1" applyAlignment="1" applyProtection="1">
      <alignment horizontal="left" vertical="center" wrapText="1"/>
      <protection hidden="1"/>
    </xf>
    <xf numFmtId="0" fontId="1" fillId="3" borderId="68" xfId="4" applyFont="1" applyFill="1" applyBorder="1" applyAlignment="1" applyProtection="1">
      <alignment horizontal="left" vertical="center" wrapText="1"/>
      <protection hidden="1"/>
    </xf>
    <xf numFmtId="0" fontId="1" fillId="0" borderId="39"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0" xfId="4" applyFont="1" applyFill="1" applyProtection="1">
      <protection hidden="1"/>
    </xf>
    <xf numFmtId="0" fontId="1" fillId="0" borderId="0" xfId="4" applyFont="1" applyAlignment="1" applyProtection="1">
      <alignment horizontal="left"/>
      <protection hidden="1"/>
    </xf>
    <xf numFmtId="0" fontId="1" fillId="0" borderId="0" xfId="4" applyFont="1" applyAlignment="1" applyProtection="1">
      <alignment horizontal="right"/>
      <protection hidden="1"/>
    </xf>
    <xf numFmtId="0" fontId="10" fillId="0" borderId="0" xfId="4" applyFont="1" applyProtection="1">
      <protection hidden="1"/>
    </xf>
    <xf numFmtId="0" fontId="28" fillId="3" borderId="67" xfId="4" applyFont="1" applyFill="1" applyBorder="1" applyProtection="1">
      <protection hidden="1"/>
    </xf>
    <xf numFmtId="0" fontId="1" fillId="3" borderId="67" xfId="4" applyFont="1" applyFill="1" applyBorder="1" applyProtection="1">
      <protection hidden="1"/>
    </xf>
    <xf numFmtId="0" fontId="31" fillId="3" borderId="0" xfId="4" applyFont="1" applyFill="1" applyBorder="1" applyProtection="1">
      <protection hidden="1"/>
    </xf>
    <xf numFmtId="0" fontId="5" fillId="2" borderId="18" xfId="4" applyFont="1" applyFill="1" applyBorder="1" applyAlignment="1" applyProtection="1">
      <alignment horizontal="center" vertical="center" wrapText="1"/>
      <protection hidden="1"/>
    </xf>
    <xf numFmtId="0" fontId="7" fillId="2" borderId="15" xfId="4" applyFont="1" applyFill="1" applyBorder="1" applyAlignment="1" applyProtection="1">
      <alignment horizontal="center" vertical="center" wrapText="1"/>
      <protection hidden="1"/>
    </xf>
    <xf numFmtId="0" fontId="7" fillId="2" borderId="55" xfId="4" applyFont="1" applyFill="1" applyBorder="1" applyAlignment="1" applyProtection="1">
      <alignment horizontal="center" vertical="center" wrapText="1"/>
      <protection hidden="1"/>
    </xf>
    <xf numFmtId="0" fontId="12" fillId="2" borderId="19" xfId="4" applyFont="1" applyFill="1" applyBorder="1" applyAlignment="1" applyProtection="1">
      <alignment horizontal="center" vertical="center" wrapText="1"/>
      <protection hidden="1"/>
    </xf>
    <xf numFmtId="0" fontId="1" fillId="0" borderId="22" xfId="4" applyFont="1" applyBorder="1" applyAlignment="1" applyProtection="1">
      <alignment horizontal="right" wrapText="1"/>
      <protection hidden="1"/>
    </xf>
    <xf numFmtId="164" fontId="1" fillId="5" borderId="103" xfId="4" applyNumberFormat="1" applyFont="1" applyFill="1" applyBorder="1" applyAlignment="1" applyProtection="1">
      <alignment horizontal="right"/>
      <protection hidden="1"/>
    </xf>
    <xf numFmtId="9" fontId="27" fillId="7" borderId="23" xfId="4" applyNumberFormat="1" applyFont="1" applyFill="1" applyBorder="1" applyProtection="1">
      <protection hidden="1"/>
    </xf>
    <xf numFmtId="164" fontId="1" fillId="5" borderId="53" xfId="4" applyNumberFormat="1" applyFont="1" applyFill="1" applyBorder="1" applyAlignment="1" applyProtection="1">
      <alignment horizontal="right"/>
      <protection hidden="1"/>
    </xf>
    <xf numFmtId="9" fontId="27" fillId="7" borderId="35" xfId="4" applyNumberFormat="1" applyFont="1" applyFill="1" applyBorder="1" applyProtection="1">
      <protection hidden="1"/>
    </xf>
    <xf numFmtId="164" fontId="1" fillId="5" borderId="104" xfId="4" applyNumberFormat="1" applyFont="1" applyFill="1" applyBorder="1" applyAlignment="1" applyProtection="1">
      <alignment horizontal="right"/>
      <protection hidden="1"/>
    </xf>
    <xf numFmtId="0" fontId="13" fillId="5" borderId="29" xfId="4" applyFont="1" applyFill="1" applyBorder="1" applyAlignment="1" applyProtection="1">
      <alignment horizontal="right" wrapText="1"/>
      <protection hidden="1"/>
    </xf>
    <xf numFmtId="9" fontId="13" fillId="5" borderId="47" xfId="4" applyNumberFormat="1" applyFont="1" applyFill="1" applyBorder="1" applyAlignment="1" applyProtection="1">
      <alignment horizontal="center"/>
      <protection hidden="1"/>
    </xf>
    <xf numFmtId="9" fontId="13" fillId="5" borderId="52" xfId="4" applyNumberFormat="1" applyFont="1" applyFill="1" applyBorder="1" applyAlignment="1" applyProtection="1">
      <alignment horizontal="right"/>
      <protection hidden="1"/>
    </xf>
    <xf numFmtId="164" fontId="5" fillId="5" borderId="31" xfId="4" applyNumberFormat="1" applyFont="1" applyFill="1" applyBorder="1" applyAlignment="1" applyProtection="1">
      <alignment horizontal="right" vertical="center" wrapText="1"/>
      <protection hidden="1"/>
    </xf>
    <xf numFmtId="0" fontId="17" fillId="5" borderId="18" xfId="4" applyFont="1" applyFill="1" applyBorder="1" applyAlignment="1" applyProtection="1">
      <alignment horizontal="right" vertical="center" wrapText="1"/>
      <protection hidden="1"/>
    </xf>
    <xf numFmtId="0" fontId="29" fillId="5" borderId="15" xfId="4" applyFont="1" applyFill="1" applyBorder="1" applyAlignment="1" applyProtection="1">
      <alignment horizontal="center" vertical="center" wrapText="1"/>
      <protection hidden="1"/>
    </xf>
    <xf numFmtId="0" fontId="39" fillId="5" borderId="55" xfId="4" applyFont="1" applyFill="1" applyBorder="1" applyAlignment="1" applyProtection="1">
      <alignment horizontal="right" vertical="center" wrapText="1"/>
      <protection hidden="1"/>
    </xf>
    <xf numFmtId="0" fontId="32" fillId="5" borderId="17" xfId="4" applyFont="1" applyFill="1" applyBorder="1" applyAlignment="1" applyProtection="1">
      <alignment vertical="center" wrapText="1"/>
      <protection hidden="1"/>
    </xf>
    <xf numFmtId="0" fontId="20" fillId="3" borderId="67" xfId="4" applyFont="1" applyFill="1" applyBorder="1" applyAlignment="1" applyProtection="1">
      <alignment wrapText="1"/>
      <protection hidden="1"/>
    </xf>
    <xf numFmtId="0" fontId="5" fillId="3" borderId="0" xfId="4" applyFont="1" applyFill="1" applyBorder="1" applyAlignment="1" applyProtection="1">
      <alignment wrapText="1"/>
      <protection hidden="1"/>
    </xf>
    <xf numFmtId="0" fontId="27" fillId="7" borderId="68" xfId="4" applyFont="1" applyFill="1" applyBorder="1" applyProtection="1">
      <protection hidden="1"/>
    </xf>
    <xf numFmtId="0" fontId="9" fillId="3" borderId="67" xfId="4" applyFont="1" applyFill="1" applyBorder="1" applyAlignment="1" applyProtection="1">
      <alignment wrapText="1"/>
      <protection hidden="1"/>
    </xf>
    <xf numFmtId="0" fontId="1" fillId="3" borderId="0" xfId="4" applyFont="1" applyFill="1" applyBorder="1" applyAlignment="1" applyProtection="1">
      <alignment wrapText="1"/>
      <protection hidden="1"/>
    </xf>
    <xf numFmtId="0" fontId="27" fillId="3" borderId="0" xfId="4" applyFont="1" applyFill="1" applyBorder="1" applyProtection="1">
      <protection hidden="1"/>
    </xf>
    <xf numFmtId="0" fontId="1" fillId="0" borderId="0" xfId="4" applyFont="1" applyAlignment="1" applyProtection="1">
      <alignment wrapText="1"/>
      <protection hidden="1"/>
    </xf>
    <xf numFmtId="0" fontId="1" fillId="0" borderId="58" xfId="4" applyFont="1" applyBorder="1" applyAlignment="1" applyProtection="1">
      <alignment horizontal="right" wrapText="1"/>
      <protection hidden="1"/>
    </xf>
    <xf numFmtId="0" fontId="9" fillId="7" borderId="67" xfId="4" applyFont="1" applyFill="1" applyBorder="1" applyAlignment="1" applyProtection="1">
      <alignment wrapText="1"/>
      <protection hidden="1"/>
    </xf>
    <xf numFmtId="0" fontId="1" fillId="7" borderId="0" xfId="4" applyFont="1" applyFill="1" applyBorder="1" applyAlignment="1" applyProtection="1">
      <alignment horizontal="left" wrapText="1"/>
      <protection hidden="1"/>
    </xf>
    <xf numFmtId="0" fontId="1" fillId="7" borderId="68" xfId="4" applyFont="1" applyFill="1" applyBorder="1" applyProtection="1">
      <protection hidden="1"/>
    </xf>
    <xf numFmtId="0" fontId="1" fillId="7" borderId="0" xfId="4" applyFont="1" applyFill="1" applyAlignment="1" applyProtection="1">
      <alignment horizontal="right"/>
      <protection hidden="1"/>
    </xf>
    <xf numFmtId="0" fontId="10" fillId="7" borderId="0" xfId="4" applyFont="1" applyFill="1" applyProtection="1">
      <protection hidden="1"/>
    </xf>
    <xf numFmtId="0" fontId="1" fillId="7" borderId="0" xfId="4" applyFont="1" applyFill="1" applyProtection="1">
      <protection hidden="1"/>
    </xf>
    <xf numFmtId="0" fontId="5" fillId="2" borderId="55" xfId="4" applyFont="1" applyFill="1" applyBorder="1" applyAlignment="1" applyProtection="1">
      <alignment horizontal="center" vertical="center" wrapText="1"/>
      <protection hidden="1"/>
    </xf>
    <xf numFmtId="0" fontId="1" fillId="0" borderId="62" xfId="4" applyFont="1" applyBorder="1" applyAlignment="1" applyProtection="1">
      <alignment horizontal="right" wrapText="1"/>
      <protection hidden="1"/>
    </xf>
    <xf numFmtId="0" fontId="1" fillId="0" borderId="39" xfId="4" applyFont="1" applyBorder="1" applyAlignment="1" applyProtection="1">
      <alignment horizontal="right" wrapText="1"/>
      <protection hidden="1"/>
    </xf>
    <xf numFmtId="0" fontId="1" fillId="15" borderId="46" xfId="4" applyFont="1" applyFill="1" applyBorder="1" applyAlignment="1" applyProtection="1">
      <alignment wrapText="1"/>
      <protection hidden="1"/>
    </xf>
    <xf numFmtId="0" fontId="1" fillId="15" borderId="47" xfId="4" applyFont="1" applyFill="1" applyBorder="1" applyAlignment="1" applyProtection="1">
      <alignment wrapText="1"/>
      <protection hidden="1"/>
    </xf>
    <xf numFmtId="0" fontId="1" fillId="0" borderId="0" xfId="4" applyFont="1" applyBorder="1" applyProtection="1">
      <protection hidden="1"/>
    </xf>
    <xf numFmtId="0" fontId="1" fillId="0" borderId="61" xfId="4" applyFont="1" applyBorder="1" applyAlignment="1" applyProtection="1">
      <alignment horizontal="right" wrapText="1"/>
      <protection hidden="1"/>
    </xf>
    <xf numFmtId="0" fontId="1" fillId="7" borderId="39" xfId="4" applyFont="1" applyFill="1" applyBorder="1" applyAlignment="1" applyProtection="1">
      <alignment horizontal="right" wrapText="1"/>
      <protection hidden="1"/>
    </xf>
    <xf numFmtId="0" fontId="1" fillId="15" borderId="58" xfId="4" applyFont="1" applyFill="1" applyBorder="1" applyAlignment="1" applyProtection="1">
      <alignment horizontal="right" wrapText="1"/>
      <protection hidden="1"/>
    </xf>
    <xf numFmtId="0" fontId="1" fillId="7" borderId="67" xfId="4" applyFont="1" applyFill="1" applyBorder="1" applyAlignment="1" applyProtection="1">
      <alignment wrapText="1"/>
      <protection hidden="1"/>
    </xf>
    <xf numFmtId="0" fontId="1" fillId="7" borderId="0" xfId="4" applyFont="1" applyFill="1" applyBorder="1" applyAlignment="1" applyProtection="1">
      <alignment wrapText="1"/>
      <protection hidden="1"/>
    </xf>
    <xf numFmtId="0" fontId="25" fillId="7" borderId="68" xfId="4" applyFont="1" applyFill="1" applyBorder="1" applyAlignment="1" applyProtection="1">
      <alignment horizontal="right"/>
      <protection hidden="1"/>
    </xf>
    <xf numFmtId="0" fontId="1" fillId="0" borderId="0" xfId="4" applyFont="1" applyAlignment="1" applyProtection="1">
      <alignment horizontal="right" wrapText="1"/>
      <protection hidden="1"/>
    </xf>
    <xf numFmtId="0" fontId="1" fillId="7" borderId="66" xfId="4" applyFont="1" applyFill="1" applyBorder="1" applyAlignment="1" applyProtection="1">
      <alignment horizontal="right" wrapText="1"/>
      <protection hidden="1"/>
    </xf>
    <xf numFmtId="0" fontId="1" fillId="15" borderId="4" xfId="4" applyFont="1" applyFill="1" applyBorder="1" applyAlignment="1" applyProtection="1">
      <alignment wrapText="1"/>
      <protection hidden="1"/>
    </xf>
    <xf numFmtId="0" fontId="1" fillId="15" borderId="5" xfId="4" applyFont="1" applyFill="1" applyBorder="1" applyAlignment="1" applyProtection="1">
      <alignment wrapText="1"/>
      <protection hidden="1"/>
    </xf>
    <xf numFmtId="0" fontId="1" fillId="3" borderId="0" xfId="4" applyFont="1" applyFill="1" applyBorder="1" applyAlignment="1" applyProtection="1">
      <alignment horizontal="center"/>
      <protection hidden="1"/>
    </xf>
    <xf numFmtId="0" fontId="1" fillId="0" borderId="67" xfId="4" applyFont="1" applyBorder="1" applyProtection="1">
      <protection hidden="1"/>
    </xf>
    <xf numFmtId="0" fontId="1" fillId="0" borderId="68" xfId="4" applyFont="1" applyBorder="1" applyProtection="1">
      <protection hidden="1"/>
    </xf>
    <xf numFmtId="9" fontId="1" fillId="8" borderId="53" xfId="1" applyFont="1" applyFill="1" applyBorder="1" applyAlignment="1" applyProtection="1">
      <alignment horizontal="right"/>
      <protection locked="0" hidden="1"/>
    </xf>
    <xf numFmtId="9" fontId="1" fillId="8" borderId="60" xfId="1" applyFont="1" applyFill="1" applyBorder="1" applyAlignment="1" applyProtection="1">
      <alignment horizontal="right"/>
      <protection locked="0" hidden="1"/>
    </xf>
    <xf numFmtId="9" fontId="25" fillId="4" borderId="53" xfId="1" applyFont="1" applyFill="1" applyBorder="1" applyAlignment="1" applyProtection="1">
      <alignment horizontal="right"/>
      <protection locked="0" hidden="1"/>
    </xf>
    <xf numFmtId="9" fontId="25" fillId="4" borderId="59" xfId="1" applyFont="1" applyFill="1" applyBorder="1" applyAlignment="1" applyProtection="1">
      <alignment horizontal="right"/>
      <protection locked="0" hidden="1"/>
    </xf>
    <xf numFmtId="0" fontId="1" fillId="3" borderId="105" xfId="5" applyFont="1" applyFill="1" applyBorder="1" applyAlignment="1" applyProtection="1">
      <alignment horizontal="left"/>
      <protection hidden="1"/>
    </xf>
    <xf numFmtId="0" fontId="1" fillId="3" borderId="106" xfId="5" applyFont="1" applyFill="1" applyBorder="1" applyProtection="1">
      <protection hidden="1"/>
    </xf>
    <xf numFmtId="0" fontId="1" fillId="3" borderId="107" xfId="5" applyFont="1" applyFill="1" applyBorder="1" applyProtection="1">
      <protection hidden="1"/>
    </xf>
    <xf numFmtId="0" fontId="1" fillId="0" borderId="0" xfId="5" applyFont="1" applyProtection="1">
      <protection hidden="1"/>
    </xf>
    <xf numFmtId="0" fontId="1" fillId="3" borderId="62" xfId="5" applyFont="1" applyFill="1" applyBorder="1" applyAlignment="1" applyProtection="1">
      <alignment horizontal="left"/>
      <protection hidden="1"/>
    </xf>
    <xf numFmtId="0" fontId="1" fillId="3" borderId="35" xfId="5" applyFont="1" applyFill="1" applyBorder="1" applyProtection="1">
      <protection hidden="1"/>
    </xf>
    <xf numFmtId="0" fontId="1" fillId="3" borderId="95" xfId="5" applyFont="1" applyFill="1" applyBorder="1" applyProtection="1">
      <protection hidden="1"/>
    </xf>
    <xf numFmtId="0" fontId="5" fillId="2" borderId="22" xfId="5" applyFont="1" applyFill="1" applyBorder="1" applyAlignment="1" applyProtection="1">
      <alignment horizontal="left"/>
      <protection hidden="1"/>
    </xf>
    <xf numFmtId="0" fontId="5" fillId="2" borderId="10" xfId="5" applyFont="1" applyFill="1" applyBorder="1" applyProtection="1">
      <protection hidden="1"/>
    </xf>
    <xf numFmtId="0" fontId="5" fillId="2" borderId="23" xfId="5" applyFont="1" applyFill="1" applyBorder="1" applyProtection="1">
      <protection hidden="1"/>
    </xf>
    <xf numFmtId="0" fontId="5" fillId="2" borderId="25" xfId="5" applyFont="1" applyFill="1" applyBorder="1" applyProtection="1">
      <protection hidden="1"/>
    </xf>
    <xf numFmtId="0" fontId="1" fillId="3" borderId="22" xfId="5" applyFont="1" applyFill="1" applyBorder="1" applyAlignment="1" applyProtection="1">
      <alignment horizontal="left" vertical="top" wrapText="1"/>
      <protection hidden="1"/>
    </xf>
    <xf numFmtId="0" fontId="1" fillId="0" borderId="67" xfId="5" applyFont="1" applyBorder="1" applyAlignment="1" applyProtection="1">
      <alignment horizontal="left"/>
      <protection hidden="1"/>
    </xf>
    <xf numFmtId="0" fontId="1" fillId="0" borderId="0" xfId="5" applyFont="1" applyBorder="1" applyProtection="1">
      <protection hidden="1"/>
    </xf>
    <xf numFmtId="0" fontId="1" fillId="0" borderId="68" xfId="5" applyFont="1" applyBorder="1" applyProtection="1">
      <protection hidden="1"/>
    </xf>
    <xf numFmtId="0" fontId="5" fillId="2" borderId="22" xfId="5" applyFont="1" applyFill="1" applyBorder="1" applyAlignment="1" applyProtection="1">
      <alignment horizontal="left" vertical="top" wrapText="1"/>
      <protection hidden="1"/>
    </xf>
    <xf numFmtId="0" fontId="1" fillId="0" borderId="0" xfId="5" applyFont="1" applyFill="1" applyProtection="1">
      <protection hidden="1"/>
    </xf>
    <xf numFmtId="0" fontId="1" fillId="0" borderId="0" xfId="5" applyFont="1" applyFill="1" applyBorder="1" applyProtection="1">
      <protection hidden="1"/>
    </xf>
    <xf numFmtId="0" fontId="1" fillId="0" borderId="0" xfId="5" applyFont="1" applyFill="1" applyBorder="1" applyAlignment="1" applyProtection="1">
      <alignment horizontal="right"/>
      <protection hidden="1"/>
    </xf>
    <xf numFmtId="0" fontId="1" fillId="3" borderId="67" xfId="5" applyFont="1" applyFill="1" applyBorder="1" applyAlignment="1" applyProtection="1">
      <alignment horizontal="left" vertical="top" wrapText="1"/>
      <protection hidden="1"/>
    </xf>
    <xf numFmtId="0" fontId="1" fillId="3" borderId="0" xfId="5" applyFont="1" applyFill="1" applyBorder="1" applyAlignment="1" applyProtection="1">
      <alignment horizontal="left" vertical="top" wrapText="1"/>
      <protection hidden="1"/>
    </xf>
    <xf numFmtId="0" fontId="1" fillId="3" borderId="68" xfId="5" applyFont="1" applyFill="1" applyBorder="1" applyAlignment="1" applyProtection="1">
      <alignment horizontal="left" vertical="top" wrapText="1"/>
      <protection hidden="1"/>
    </xf>
    <xf numFmtId="0" fontId="5" fillId="2" borderId="22" xfId="5" applyFont="1" applyFill="1" applyBorder="1" applyAlignment="1" applyProtection="1">
      <alignment horizontal="left" vertical="center"/>
      <protection hidden="1"/>
    </xf>
    <xf numFmtId="0" fontId="1" fillId="3" borderId="67" xfId="5" applyFont="1" applyFill="1" applyBorder="1" applyAlignment="1" applyProtection="1">
      <alignment horizontal="left"/>
      <protection hidden="1"/>
    </xf>
    <xf numFmtId="0" fontId="1" fillId="3" borderId="0" xfId="5" applyFont="1" applyFill="1" applyBorder="1" applyProtection="1">
      <protection hidden="1"/>
    </xf>
    <xf numFmtId="0" fontId="1" fillId="3" borderId="68" xfId="5" applyFont="1" applyFill="1" applyBorder="1" applyProtection="1">
      <protection hidden="1"/>
    </xf>
    <xf numFmtId="0" fontId="5" fillId="2" borderId="22" xfId="5" applyFont="1" applyFill="1" applyBorder="1" applyAlignment="1" applyProtection="1">
      <alignment horizontal="left" vertical="top"/>
      <protection hidden="1"/>
    </xf>
    <xf numFmtId="0" fontId="1" fillId="3" borderId="102" xfId="5" applyFont="1" applyFill="1" applyBorder="1" applyAlignment="1" applyProtection="1">
      <alignment horizontal="left" vertical="top"/>
      <protection hidden="1"/>
    </xf>
    <xf numFmtId="0" fontId="1" fillId="0" borderId="0" xfId="5" applyFont="1" applyAlignment="1" applyProtection="1">
      <alignment horizontal="left"/>
      <protection hidden="1"/>
    </xf>
    <xf numFmtId="0" fontId="47" fillId="7" borderId="0" xfId="0" applyFont="1" applyFill="1" applyBorder="1" applyProtection="1">
      <protection hidden="1"/>
    </xf>
    <xf numFmtId="0" fontId="0" fillId="7" borderId="0" xfId="0" applyFill="1" applyProtection="1">
      <protection hidden="1"/>
    </xf>
    <xf numFmtId="0" fontId="1" fillId="26" borderId="67" xfId="0" applyFont="1" applyFill="1" applyBorder="1" applyAlignment="1" applyProtection="1">
      <alignment horizontal="center" vertical="center" wrapText="1"/>
      <protection hidden="1"/>
    </xf>
    <xf numFmtId="0" fontId="1" fillId="26" borderId="0" xfId="0" applyFont="1" applyFill="1" applyBorder="1" applyAlignment="1" applyProtection="1">
      <alignment horizontal="center" vertical="center" wrapText="1"/>
      <protection hidden="1"/>
    </xf>
    <xf numFmtId="0" fontId="1" fillId="26" borderId="68" xfId="0" applyFont="1" applyFill="1" applyBorder="1" applyAlignment="1" applyProtection="1">
      <alignment horizontal="center" vertical="center" wrapText="1"/>
      <protection hidden="1"/>
    </xf>
    <xf numFmtId="14" fontId="5" fillId="7" borderId="69" xfId="0" applyNumberFormat="1" applyFont="1" applyFill="1" applyBorder="1" applyAlignment="1" applyProtection="1">
      <alignment horizontal="center" vertical="center" wrapText="1"/>
      <protection hidden="1"/>
    </xf>
    <xf numFmtId="0" fontId="1" fillId="26" borderId="39" xfId="0" applyFont="1" applyFill="1" applyBorder="1" applyAlignment="1" applyProtection="1">
      <alignment vertical="center" wrapText="1"/>
      <protection hidden="1"/>
    </xf>
    <xf numFmtId="0" fontId="1" fillId="26" borderId="69" xfId="0" applyFont="1" applyFill="1" applyBorder="1" applyAlignment="1" applyProtection="1">
      <alignment vertical="center" wrapText="1"/>
      <protection hidden="1"/>
    </xf>
    <xf numFmtId="0" fontId="49" fillId="0" borderId="69" xfId="0" applyFont="1" applyFill="1" applyBorder="1" applyAlignment="1" applyProtection="1">
      <alignment horizontal="center" vertical="center" wrapText="1"/>
      <protection hidden="1"/>
    </xf>
    <xf numFmtId="0" fontId="5" fillId="26" borderId="77" xfId="0" applyFont="1" applyFill="1" applyBorder="1" applyAlignment="1" applyProtection="1">
      <alignment horizontal="center" vertical="center" wrapText="1"/>
      <protection hidden="1"/>
    </xf>
    <xf numFmtId="0" fontId="5" fillId="26" borderId="39" xfId="0" applyFont="1" applyFill="1" applyBorder="1" applyAlignment="1" applyProtection="1">
      <alignment vertical="center" wrapText="1"/>
      <protection hidden="1"/>
    </xf>
    <xf numFmtId="0" fontId="1" fillId="17" borderId="96" xfId="0" applyFont="1" applyFill="1" applyBorder="1" applyAlignment="1" applyProtection="1">
      <alignment vertical="center" wrapText="1"/>
      <protection hidden="1"/>
    </xf>
    <xf numFmtId="0" fontId="5" fillId="0" borderId="39" xfId="0" applyFont="1" applyFill="1" applyBorder="1" applyAlignment="1" applyProtection="1">
      <alignment horizontal="center" vertical="center" wrapText="1"/>
      <protection hidden="1"/>
    </xf>
    <xf numFmtId="0" fontId="1" fillId="26" borderId="0" xfId="0" applyFont="1" applyFill="1" applyBorder="1" applyAlignment="1" applyProtection="1">
      <alignment vertical="center" wrapText="1"/>
      <protection hidden="1"/>
    </xf>
    <xf numFmtId="0" fontId="1" fillId="8" borderId="96" xfId="0" applyFont="1" applyFill="1" applyBorder="1" applyAlignment="1" applyProtection="1">
      <alignment horizontal="center" vertical="center" wrapText="1"/>
      <protection locked="0" hidden="1"/>
    </xf>
    <xf numFmtId="0" fontId="1" fillId="8" borderId="70" xfId="0" applyFont="1" applyFill="1" applyBorder="1" applyAlignment="1" applyProtection="1">
      <alignment horizontal="center" vertical="center" wrapText="1"/>
      <protection locked="0" hidden="1"/>
    </xf>
    <xf numFmtId="0" fontId="1" fillId="8" borderId="77" xfId="0" applyFont="1" applyFill="1" applyBorder="1" applyAlignment="1" applyProtection="1">
      <alignment vertical="center" wrapText="1"/>
      <protection locked="0" hidden="1"/>
    </xf>
    <xf numFmtId="0" fontId="1" fillId="8" borderId="25" xfId="0" applyFont="1" applyFill="1" applyBorder="1" applyAlignment="1" applyProtection="1">
      <alignment vertical="center" wrapText="1"/>
      <protection locked="0" hidden="1"/>
    </xf>
    <xf numFmtId="0" fontId="1"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9" fillId="4" borderId="51" xfId="0" applyFont="1" applyFill="1" applyBorder="1" applyAlignment="1" applyProtection="1">
      <alignment horizontal="right" vertical="center" wrapText="1"/>
      <protection locked="0" hidden="1"/>
    </xf>
    <xf numFmtId="0" fontId="1" fillId="8" borderId="55" xfId="0" applyFont="1" applyFill="1" applyBorder="1" applyAlignment="1" applyProtection="1">
      <alignment horizontal="center" vertical="center"/>
      <protection locked="0" hidden="1"/>
    </xf>
    <xf numFmtId="0" fontId="27" fillId="4" borderId="54" xfId="4" applyFont="1" applyFill="1" applyBorder="1" applyAlignment="1" applyProtection="1">
      <alignment horizontal="center"/>
      <protection locked="0" hidden="1"/>
    </xf>
    <xf numFmtId="0" fontId="27" fillId="4" borderId="59" xfId="4" applyFont="1" applyFill="1" applyBorder="1" applyAlignment="1" applyProtection="1">
      <alignment horizontal="center"/>
      <protection locked="0" hidden="1"/>
    </xf>
    <xf numFmtId="1" fontId="1" fillId="8" borderId="53" xfId="4" applyNumberFormat="1" applyFont="1" applyFill="1" applyBorder="1" applyAlignment="1" applyProtection="1">
      <alignment horizontal="center"/>
      <protection locked="0" hidden="1"/>
    </xf>
    <xf numFmtId="1" fontId="1" fillId="8" borderId="54" xfId="4" applyNumberFormat="1" applyFont="1" applyFill="1" applyBorder="1" applyAlignment="1" applyProtection="1">
      <alignment horizontal="center"/>
      <protection locked="0" hidden="1"/>
    </xf>
    <xf numFmtId="1" fontId="1" fillId="8" borderId="59" xfId="4" applyNumberFormat="1" applyFont="1" applyFill="1" applyBorder="1" applyAlignment="1" applyProtection="1">
      <alignment horizontal="center"/>
      <protection locked="0" hidden="1"/>
    </xf>
    <xf numFmtId="0" fontId="51" fillId="27" borderId="121" xfId="0" applyFont="1" applyFill="1" applyBorder="1" applyAlignment="1">
      <alignment horizontal="center" wrapText="1"/>
    </xf>
    <xf numFmtId="0" fontId="51" fillId="27" borderId="122" xfId="0" applyFont="1" applyFill="1" applyBorder="1" applyAlignment="1">
      <alignment horizontal="center" wrapText="1"/>
    </xf>
    <xf numFmtId="0" fontId="51" fillId="27" borderId="123" xfId="0" applyFont="1" applyFill="1" applyBorder="1" applyAlignment="1">
      <alignment horizontal="center" wrapText="1"/>
    </xf>
    <xf numFmtId="3" fontId="0" fillId="27" borderId="40" xfId="0" applyNumberFormat="1" applyFill="1" applyBorder="1" applyAlignment="1">
      <alignment horizontal="right"/>
    </xf>
    <xf numFmtId="3" fontId="0" fillId="27" borderId="12" xfId="0" applyNumberFormat="1" applyFill="1" applyBorder="1" applyAlignment="1">
      <alignment horizontal="right"/>
    </xf>
    <xf numFmtId="3" fontId="0" fillId="27" borderId="78" xfId="0" applyNumberFormat="1" applyFill="1" applyBorder="1" applyAlignment="1">
      <alignment horizontal="right"/>
    </xf>
    <xf numFmtId="3" fontId="13" fillId="0" borderId="68" xfId="0" applyNumberFormat="1" applyFont="1" applyFill="1" applyBorder="1" applyAlignment="1" applyProtection="1">
      <alignment vertical="center" wrapText="1"/>
      <protection hidden="1"/>
    </xf>
    <xf numFmtId="0" fontId="13" fillId="3" borderId="124" xfId="0" applyFont="1" applyFill="1" applyBorder="1" applyAlignment="1" applyProtection="1">
      <alignment horizontal="right" vertical="center" wrapText="1"/>
      <protection hidden="1"/>
    </xf>
    <xf numFmtId="3" fontId="13" fillId="0" borderId="25" xfId="0" applyNumberFormat="1" applyFont="1" applyBorder="1" applyAlignment="1" applyProtection="1">
      <alignment horizontal="right" vertical="center"/>
      <protection hidden="1"/>
    </xf>
    <xf numFmtId="0" fontId="1" fillId="0" borderId="105" xfId="4" applyFont="1" applyBorder="1" applyAlignment="1" applyProtection="1">
      <alignment horizontal="right" wrapText="1"/>
      <protection hidden="1"/>
    </xf>
    <xf numFmtId="3" fontId="1" fillId="0" borderId="23" xfId="0" applyNumberFormat="1" applyFont="1" applyBorder="1" applyAlignment="1" applyProtection="1">
      <alignment horizontal="right" vertical="center"/>
      <protection hidden="1"/>
    </xf>
    <xf numFmtId="0" fontId="13" fillId="3" borderId="22" xfId="0" applyNumberFormat="1" applyFont="1" applyFill="1" applyBorder="1" applyAlignment="1" applyProtection="1">
      <alignment horizontal="right" vertical="center" wrapText="1"/>
      <protection hidden="1"/>
    </xf>
    <xf numFmtId="0" fontId="13" fillId="3" borderId="72" xfId="0" applyNumberFormat="1" applyFont="1" applyFill="1" applyBorder="1" applyAlignment="1" applyProtection="1">
      <alignment horizontal="right" vertical="center" wrapText="1"/>
      <protection hidden="1"/>
    </xf>
    <xf numFmtId="0" fontId="13" fillId="3" borderId="45" xfId="0" applyNumberFormat="1" applyFont="1" applyFill="1" applyBorder="1" applyAlignment="1" applyProtection="1">
      <alignment horizontal="right" vertical="center" wrapText="1"/>
      <protection hidden="1"/>
    </xf>
    <xf numFmtId="0" fontId="13" fillId="3" borderId="63" xfId="0" applyNumberFormat="1" applyFont="1" applyFill="1" applyBorder="1" applyAlignment="1" applyProtection="1">
      <alignment horizontal="right" vertical="center" wrapText="1"/>
      <protection hidden="1"/>
    </xf>
    <xf numFmtId="0" fontId="54" fillId="3" borderId="68" xfId="0" applyFont="1" applyFill="1" applyBorder="1" applyAlignment="1" applyProtection="1">
      <alignment vertical="center"/>
      <protection hidden="1"/>
    </xf>
    <xf numFmtId="0" fontId="13" fillId="0" borderId="23"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3" fontId="13" fillId="0" borderId="14" xfId="0" applyNumberFormat="1" applyFont="1" applyFill="1" applyBorder="1" applyAlignment="1" applyProtection="1">
      <alignment vertical="center" wrapText="1"/>
      <protection hidden="1"/>
    </xf>
    <xf numFmtId="3" fontId="13" fillId="0" borderId="17" xfId="0" applyNumberFormat="1" applyFont="1" applyFill="1" applyBorder="1" applyAlignment="1" applyProtection="1">
      <alignment vertical="center" wrapText="1"/>
      <protection hidden="1"/>
    </xf>
    <xf numFmtId="0" fontId="1" fillId="17" borderId="20" xfId="4" applyFont="1" applyFill="1" applyBorder="1" applyAlignment="1" applyProtection="1">
      <alignment horizontal="centerContinuous"/>
      <protection hidden="1"/>
    </xf>
    <xf numFmtId="0" fontId="2" fillId="17" borderId="20" xfId="4" applyFont="1" applyFill="1" applyBorder="1" applyAlignment="1" applyProtection="1">
      <alignment horizontal="centerContinuous"/>
      <protection hidden="1"/>
    </xf>
    <xf numFmtId="0" fontId="1" fillId="17" borderId="44" xfId="4" applyFont="1" applyFill="1" applyBorder="1" applyAlignment="1" applyProtection="1">
      <alignment horizontal="centerContinuous"/>
      <protection hidden="1"/>
    </xf>
    <xf numFmtId="0" fontId="3" fillId="17" borderId="67" xfId="4" applyFont="1" applyFill="1" applyBorder="1" applyAlignment="1" applyProtection="1">
      <alignment horizontal="centerContinuous"/>
      <protection hidden="1"/>
    </xf>
    <xf numFmtId="0" fontId="1" fillId="17" borderId="0" xfId="4" applyFont="1" applyFill="1" applyBorder="1" applyAlignment="1" applyProtection="1">
      <alignment horizontal="centerContinuous"/>
      <protection hidden="1"/>
    </xf>
    <xf numFmtId="0" fontId="5" fillId="17" borderId="0" xfId="4" applyFont="1" applyFill="1" applyBorder="1" applyAlignment="1" applyProtection="1">
      <alignment horizontal="centerContinuous"/>
      <protection hidden="1"/>
    </xf>
    <xf numFmtId="0" fontId="1" fillId="17" borderId="68" xfId="4" applyFont="1" applyFill="1" applyBorder="1" applyAlignment="1" applyProtection="1">
      <alignment horizontal="centerContinuous"/>
      <protection hidden="1"/>
    </xf>
    <xf numFmtId="0" fontId="6" fillId="17" borderId="100" xfId="4" applyFont="1" applyFill="1" applyBorder="1" applyAlignment="1" applyProtection="1">
      <alignment horizontal="centerContinuous"/>
      <protection hidden="1"/>
    </xf>
    <xf numFmtId="0" fontId="1" fillId="17" borderId="1" xfId="4" applyFont="1" applyFill="1" applyBorder="1" applyAlignment="1" applyProtection="1">
      <alignment horizontal="centerContinuous"/>
      <protection hidden="1"/>
    </xf>
    <xf numFmtId="0" fontId="5" fillId="17" borderId="1" xfId="4" applyFont="1" applyFill="1" applyBorder="1" applyAlignment="1" applyProtection="1">
      <alignment horizontal="centerContinuous"/>
      <protection hidden="1"/>
    </xf>
    <xf numFmtId="0" fontId="1" fillId="17" borderId="101" xfId="4" applyFont="1" applyFill="1" applyBorder="1" applyAlignment="1" applyProtection="1">
      <alignment horizontal="centerContinuous"/>
      <protection hidden="1"/>
    </xf>
    <xf numFmtId="0" fontId="6" fillId="17" borderId="58" xfId="4" applyFont="1" applyFill="1" applyBorder="1" applyAlignment="1" applyProtection="1">
      <alignment horizontal="centerContinuous"/>
      <protection hidden="1"/>
    </xf>
    <xf numFmtId="0" fontId="1" fillId="17" borderId="47" xfId="4" applyFont="1" applyFill="1" applyBorder="1" applyAlignment="1" applyProtection="1">
      <alignment horizontal="centerContinuous"/>
      <protection hidden="1"/>
    </xf>
    <xf numFmtId="0" fontId="5" fillId="17" borderId="47" xfId="4" applyFont="1" applyFill="1" applyBorder="1" applyAlignment="1" applyProtection="1">
      <alignment horizontal="centerContinuous"/>
      <protection hidden="1"/>
    </xf>
    <xf numFmtId="0" fontId="1" fillId="17" borderId="48" xfId="4" applyFont="1" applyFill="1" applyBorder="1" applyAlignment="1" applyProtection="1">
      <alignment horizontal="centerContinuous"/>
      <protection hidden="1"/>
    </xf>
    <xf numFmtId="0" fontId="5" fillId="22" borderId="55" xfId="0" applyFont="1" applyFill="1" applyBorder="1" applyAlignment="1" applyProtection="1">
      <alignment horizontal="center" vertical="center" wrapText="1"/>
      <protection hidden="1"/>
    </xf>
    <xf numFmtId="0" fontId="5" fillId="23" borderId="55" xfId="0" applyFont="1" applyFill="1" applyBorder="1" applyAlignment="1" applyProtection="1">
      <alignment horizontal="center" vertical="center" wrapText="1"/>
      <protection hidden="1"/>
    </xf>
    <xf numFmtId="0" fontId="56" fillId="3" borderId="58" xfId="2" applyFont="1" applyFill="1" applyBorder="1" applyAlignment="1" applyProtection="1">
      <alignment horizontal="left" vertical="center" wrapText="1"/>
      <protection hidden="1"/>
    </xf>
    <xf numFmtId="0" fontId="56" fillId="3" borderId="47" xfId="2" applyFont="1" applyFill="1" applyBorder="1" applyAlignment="1" applyProtection="1">
      <alignment horizontal="left" vertical="center" wrapText="1"/>
      <protection hidden="1"/>
    </xf>
    <xf numFmtId="0" fontId="56" fillId="3" borderId="48" xfId="2" applyFont="1" applyFill="1" applyBorder="1" applyAlignment="1" applyProtection="1">
      <alignment horizontal="left" vertical="center" wrapText="1"/>
      <protection hidden="1"/>
    </xf>
    <xf numFmtId="0" fontId="7" fillId="0" borderId="14" xfId="0" applyFont="1" applyFill="1" applyBorder="1" applyAlignment="1" applyProtection="1">
      <alignment horizontal="center" vertical="center" wrapText="1"/>
      <protection hidden="1"/>
    </xf>
    <xf numFmtId="0" fontId="56" fillId="3" borderId="67" xfId="2" applyFont="1" applyFill="1" applyBorder="1" applyAlignment="1" applyProtection="1">
      <alignment horizontal="left" vertical="center" wrapText="1"/>
      <protection hidden="1"/>
    </xf>
    <xf numFmtId="0" fontId="56" fillId="3" borderId="35" xfId="2" applyFont="1" applyFill="1" applyBorder="1" applyAlignment="1" applyProtection="1">
      <alignment horizontal="left" vertical="center" wrapText="1"/>
      <protection hidden="1"/>
    </xf>
    <xf numFmtId="0" fontId="56" fillId="3" borderId="95" xfId="2" applyFont="1" applyFill="1" applyBorder="1" applyAlignment="1" applyProtection="1">
      <alignment horizontal="left" vertical="center" wrapText="1"/>
      <protection hidden="1"/>
    </xf>
    <xf numFmtId="0" fontId="6" fillId="0" borderId="67" xfId="4" applyFont="1" applyFill="1" applyBorder="1" applyAlignment="1" applyProtection="1">
      <alignment horizontal="centerContinuous"/>
      <protection hidden="1"/>
    </xf>
    <xf numFmtId="0" fontId="1" fillId="0" borderId="0" xfId="4" applyFont="1" applyFill="1" applyBorder="1" applyAlignment="1" applyProtection="1">
      <alignment horizontal="centerContinuous"/>
      <protection hidden="1"/>
    </xf>
    <xf numFmtId="0" fontId="5" fillId="0" borderId="0" xfId="4" applyFont="1" applyFill="1" applyBorder="1" applyAlignment="1" applyProtection="1">
      <alignment horizontal="centerContinuous"/>
      <protection hidden="1"/>
    </xf>
    <xf numFmtId="0" fontId="1" fillId="0" borderId="68" xfId="4" applyFont="1" applyFill="1" applyBorder="1" applyAlignment="1" applyProtection="1">
      <alignment horizontal="centerContinuous"/>
      <protection hidden="1"/>
    </xf>
    <xf numFmtId="0" fontId="0" fillId="0" borderId="9" xfId="0" applyBorder="1"/>
    <xf numFmtId="0" fontId="58" fillId="0" borderId="9" xfId="0" applyFont="1" applyBorder="1" applyAlignment="1">
      <alignment horizontal="center" vertical="center"/>
    </xf>
    <xf numFmtId="3" fontId="0" fillId="0" borderId="9" xfId="0" applyNumberFormat="1" applyBorder="1"/>
    <xf numFmtId="0" fontId="2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vertical="center"/>
    </xf>
    <xf numFmtId="3" fontId="13" fillId="17" borderId="96" xfId="0" applyNumberFormat="1" applyFont="1" applyFill="1" applyBorder="1" applyAlignment="1" applyProtection="1">
      <alignment horizontal="center" vertical="center" wrapText="1"/>
      <protection hidden="1"/>
    </xf>
    <xf numFmtId="0" fontId="13" fillId="3" borderId="67" xfId="0" applyNumberFormat="1" applyFont="1" applyFill="1" applyBorder="1" applyAlignment="1" applyProtection="1">
      <alignment horizontal="right" vertical="center" wrapText="1"/>
      <protection hidden="1"/>
    </xf>
    <xf numFmtId="165" fontId="1" fillId="4" borderId="81" xfId="1" applyNumberFormat="1" applyFont="1" applyFill="1" applyBorder="1" applyAlignment="1" applyProtection="1">
      <alignment horizontal="right" vertical="center"/>
      <protection locked="0" hidden="1"/>
    </xf>
    <xf numFmtId="165" fontId="1" fillId="4" borderId="51" xfId="1" applyNumberFormat="1" applyFont="1" applyFill="1" applyBorder="1" applyAlignment="1" applyProtection="1">
      <alignment horizontal="right" vertical="center"/>
      <protection locked="0" hidden="1"/>
    </xf>
    <xf numFmtId="0" fontId="13" fillId="7" borderId="66" xfId="0" applyNumberFormat="1" applyFont="1" applyFill="1" applyBorder="1" applyAlignment="1" applyProtection="1">
      <alignment horizontal="right" vertical="center" wrapText="1"/>
      <protection hidden="1"/>
    </xf>
    <xf numFmtId="0" fontId="1" fillId="0" borderId="110" xfId="0" applyFont="1" applyBorder="1" applyAlignment="1" applyProtection="1">
      <alignment vertical="center"/>
      <protection hidden="1"/>
    </xf>
    <xf numFmtId="0" fontId="23" fillId="13" borderId="3" xfId="0" applyFont="1" applyFill="1" applyBorder="1" applyAlignment="1">
      <alignment horizontal="center"/>
    </xf>
    <xf numFmtId="0" fontId="13" fillId="3" borderId="102" xfId="0" applyFont="1" applyFill="1" applyBorder="1" applyAlignment="1" applyProtection="1">
      <alignment horizontal="right" vertical="center" wrapText="1"/>
      <protection hidden="1"/>
    </xf>
    <xf numFmtId="0" fontId="1" fillId="0" borderId="0" xfId="0" applyFont="1" applyBorder="1" applyProtection="1">
      <protection hidden="1"/>
    </xf>
    <xf numFmtId="0" fontId="1" fillId="3" borderId="0" xfId="0" applyFont="1" applyFill="1" applyBorder="1" applyAlignment="1" applyProtection="1">
      <alignment wrapText="1"/>
      <protection hidden="1"/>
    </xf>
    <xf numFmtId="0" fontId="1" fillId="3" borderId="68" xfId="0" applyFont="1" applyFill="1" applyBorder="1" applyAlignment="1" applyProtection="1">
      <alignment wrapText="1"/>
      <protection hidden="1"/>
    </xf>
    <xf numFmtId="0" fontId="1" fillId="0" borderId="68" xfId="0" applyFont="1" applyBorder="1" applyProtection="1">
      <protection hidden="1"/>
    </xf>
    <xf numFmtId="0" fontId="11" fillId="7" borderId="44" xfId="2" applyFill="1" applyBorder="1" applyAlignment="1" applyProtection="1">
      <alignment vertical="center" wrapText="1"/>
      <protection hidden="1"/>
    </xf>
    <xf numFmtId="0" fontId="21" fillId="7" borderId="20" xfId="2" applyFont="1" applyFill="1" applyBorder="1" applyAlignment="1" applyProtection="1">
      <alignment horizontal="right" vertical="center" wrapText="1"/>
      <protection hidden="1"/>
    </xf>
    <xf numFmtId="0" fontId="23" fillId="13" borderId="23" xfId="0" applyFont="1" applyFill="1" applyBorder="1"/>
    <xf numFmtId="0" fontId="21" fillId="13" borderId="23" xfId="0" applyFont="1" applyFill="1" applyBorder="1" applyAlignment="1">
      <alignment horizontal="center" wrapText="1"/>
    </xf>
    <xf numFmtId="0" fontId="0" fillId="13" borderId="5" xfId="0" applyFill="1" applyBorder="1" applyAlignment="1">
      <alignment horizontal="right"/>
    </xf>
    <xf numFmtId="0" fontId="1" fillId="6" borderId="23" xfId="0" applyFont="1" applyFill="1" applyBorder="1" applyProtection="1">
      <protection hidden="1"/>
    </xf>
    <xf numFmtId="0" fontId="13" fillId="6" borderId="23" xfId="0" applyFont="1" applyFill="1" applyBorder="1" applyAlignment="1" applyProtection="1">
      <alignment horizontal="right"/>
      <protection hidden="1"/>
    </xf>
    <xf numFmtId="3" fontId="13" fillId="6" borderId="38" xfId="0" applyNumberFormat="1" applyFont="1" applyFill="1" applyBorder="1" applyAlignment="1" applyProtection="1">
      <alignment horizontal="center" vertical="center" wrapText="1"/>
      <protection hidden="1"/>
    </xf>
    <xf numFmtId="0" fontId="46" fillId="5" borderId="33" xfId="0" applyFont="1" applyFill="1" applyBorder="1" applyAlignment="1" applyProtection="1">
      <alignment horizontal="center" vertical="center" wrapText="1"/>
      <protection hidden="1"/>
    </xf>
    <xf numFmtId="0" fontId="13" fillId="3" borderId="40" xfId="0" applyNumberFormat="1" applyFont="1" applyFill="1" applyBorder="1" applyAlignment="1" applyProtection="1">
      <alignment horizontal="right" vertical="center" wrapText="1"/>
      <protection hidden="1"/>
    </xf>
    <xf numFmtId="3" fontId="1" fillId="4" borderId="128" xfId="0" applyNumberFormat="1" applyFont="1" applyFill="1" applyBorder="1" applyAlignment="1" applyProtection="1">
      <alignment horizontal="right" vertical="center"/>
      <protection locked="0" hidden="1"/>
    </xf>
    <xf numFmtId="0" fontId="1" fillId="0" borderId="47" xfId="0" applyFont="1" applyBorder="1" applyProtection="1">
      <protection hidden="1"/>
    </xf>
    <xf numFmtId="0" fontId="1" fillId="0" borderId="48" xfId="0" applyFont="1" applyBorder="1" applyProtection="1">
      <protection hidden="1"/>
    </xf>
    <xf numFmtId="0" fontId="1" fillId="0" borderId="67" xfId="0" applyFont="1" applyBorder="1" applyProtection="1">
      <protection hidden="1"/>
    </xf>
    <xf numFmtId="0" fontId="1" fillId="6" borderId="39" xfId="0" applyFont="1" applyFill="1" applyBorder="1" applyProtection="1">
      <protection hidden="1"/>
    </xf>
    <xf numFmtId="0" fontId="5" fillId="7" borderId="67" xfId="0" applyFont="1" applyFill="1" applyBorder="1" applyAlignment="1" applyProtection="1">
      <alignment horizontal="center" vertical="center" wrapText="1"/>
      <protection hidden="1"/>
    </xf>
    <xf numFmtId="0" fontId="33" fillId="17" borderId="65" xfId="4" applyFont="1" applyFill="1" applyBorder="1" applyAlignment="1" applyProtection="1">
      <alignment horizontal="centerContinuous"/>
      <protection hidden="1"/>
    </xf>
    <xf numFmtId="0" fontId="21" fillId="0" borderId="121" xfId="0" applyFont="1" applyFill="1" applyBorder="1" applyProtection="1">
      <protection hidden="1"/>
    </xf>
    <xf numFmtId="0" fontId="0" fillId="0" borderId="45" xfId="0" applyFill="1" applyBorder="1" applyAlignment="1" applyProtection="1">
      <protection hidden="1"/>
    </xf>
    <xf numFmtId="0" fontId="0" fillId="0" borderId="58" xfId="0" applyFill="1" applyBorder="1" applyAlignment="1" applyProtection="1">
      <protection hidden="1"/>
    </xf>
    <xf numFmtId="164" fontId="1" fillId="4" borderId="64"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4" fontId="0" fillId="11" borderId="11" xfId="0" applyNumberFormat="1" applyFill="1" applyBorder="1"/>
    <xf numFmtId="4" fontId="0" fillId="11" borderId="9" xfId="0" applyNumberFormat="1" applyFill="1" applyBorder="1"/>
    <xf numFmtId="0" fontId="7" fillId="17" borderId="29" xfId="0" applyFont="1" applyFill="1" applyBorder="1" applyAlignment="1" applyProtection="1">
      <alignment horizontal="right" vertical="center" wrapText="1"/>
      <protection hidden="1"/>
    </xf>
    <xf numFmtId="164" fontId="13" fillId="5" borderId="43" xfId="0" applyNumberFormat="1" applyFont="1" applyFill="1" applyBorder="1" applyAlignment="1" applyProtection="1">
      <alignment horizontal="right" vertical="center"/>
      <protection hidden="1"/>
    </xf>
    <xf numFmtId="164" fontId="13" fillId="18" borderId="43" xfId="0" applyNumberFormat="1" applyFont="1" applyFill="1" applyBorder="1" applyAlignment="1" applyProtection="1">
      <alignment horizontal="right" vertical="center"/>
      <protection hidden="1"/>
    </xf>
    <xf numFmtId="3" fontId="13" fillId="5" borderId="43" xfId="0" applyNumberFormat="1" applyFont="1" applyFill="1" applyBorder="1" applyAlignment="1" applyProtection="1">
      <alignment horizontal="right" vertical="center"/>
      <protection hidden="1"/>
    </xf>
    <xf numFmtId="3" fontId="13" fillId="18" borderId="43" xfId="0" applyNumberFormat="1" applyFont="1" applyFill="1" applyBorder="1" applyAlignment="1" applyProtection="1">
      <alignment horizontal="right" vertical="center"/>
      <protection hidden="1"/>
    </xf>
    <xf numFmtId="164" fontId="13" fillId="17" borderId="96" xfId="0" applyNumberFormat="1" applyFont="1" applyFill="1" applyBorder="1" applyAlignment="1" applyProtection="1">
      <alignment horizontal="center" vertical="center" wrapText="1"/>
      <protection hidden="1"/>
    </xf>
    <xf numFmtId="0" fontId="13" fillId="0" borderId="97" xfId="0" applyFont="1" applyFill="1" applyBorder="1" applyAlignment="1" applyProtection="1">
      <alignment horizontal="right" vertical="center" wrapText="1"/>
      <protection hidden="1"/>
    </xf>
    <xf numFmtId="0" fontId="23" fillId="16" borderId="55" xfId="0" applyFont="1" applyFill="1" applyBorder="1" applyAlignment="1">
      <alignment horizontal="center" wrapText="1"/>
    </xf>
    <xf numFmtId="0" fontId="5" fillId="20" borderId="103" xfId="0" applyFont="1" applyFill="1" applyBorder="1" applyAlignment="1">
      <alignment horizontal="center" vertical="center" wrapText="1"/>
    </xf>
    <xf numFmtId="0" fontId="1" fillId="20" borderId="103" xfId="0" applyFont="1" applyFill="1" applyBorder="1" applyAlignment="1">
      <alignment horizontal="center" vertical="center" wrapText="1"/>
    </xf>
    <xf numFmtId="3" fontId="0" fillId="20" borderId="129" xfId="0" applyNumberFormat="1" applyFill="1" applyBorder="1" applyAlignment="1">
      <alignment horizontal="right"/>
    </xf>
    <xf numFmtId="164" fontId="13" fillId="8" borderId="99" xfId="0" applyNumberFormat="1" applyFont="1" applyFill="1" applyBorder="1" applyAlignment="1" applyProtection="1">
      <alignment horizontal="right" vertical="center"/>
      <protection locked="0" hidden="1"/>
    </xf>
    <xf numFmtId="0" fontId="21" fillId="7" borderId="0" xfId="0" applyFont="1" applyFill="1" applyProtection="1">
      <protection hidden="1"/>
    </xf>
    <xf numFmtId="0" fontId="11" fillId="0" borderId="47" xfId="2" applyFill="1" applyBorder="1" applyAlignment="1" applyProtection="1">
      <alignment horizontal="center" vertical="center" wrapText="1"/>
      <protection hidden="1"/>
    </xf>
    <xf numFmtId="164" fontId="13" fillId="17" borderId="130" xfId="0" applyNumberFormat="1" applyFont="1" applyFill="1" applyBorder="1" applyAlignment="1" applyProtection="1">
      <alignment horizontal="center" vertical="center" wrapText="1"/>
      <protection hidden="1"/>
    </xf>
    <xf numFmtId="0" fontId="14" fillId="8" borderId="66" xfId="0" applyFont="1" applyFill="1" applyBorder="1" applyAlignment="1" applyProtection="1">
      <alignment vertical="center" wrapText="1"/>
      <protection locked="0" hidden="1"/>
    </xf>
    <xf numFmtId="0" fontId="1" fillId="7" borderId="62" xfId="0" applyFont="1" applyFill="1" applyBorder="1" applyAlignment="1" applyProtection="1">
      <alignment horizontal="center" vertical="center" wrapText="1"/>
      <protection hidden="1"/>
    </xf>
    <xf numFmtId="0" fontId="5" fillId="17" borderId="93" xfId="0" applyFont="1" applyFill="1" applyBorder="1" applyAlignment="1" applyProtection="1">
      <alignment horizontal="center" vertical="center" wrapText="1"/>
      <protection hidden="1"/>
    </xf>
    <xf numFmtId="0" fontId="1" fillId="17" borderId="30" xfId="0" applyFont="1" applyFill="1" applyBorder="1" applyAlignment="1" applyProtection="1">
      <alignment horizontal="center" vertical="center" wrapText="1"/>
      <protection hidden="1"/>
    </xf>
    <xf numFmtId="0" fontId="1" fillId="17" borderId="31" xfId="0" applyFont="1" applyFill="1" applyBorder="1" applyAlignment="1" applyProtection="1">
      <alignment horizontal="center" vertical="center" wrapText="1"/>
      <protection hidden="1"/>
    </xf>
    <xf numFmtId="0" fontId="5" fillId="8" borderId="40" xfId="0" applyFont="1" applyFill="1" applyBorder="1" applyAlignment="1" applyProtection="1">
      <alignment vertical="center" wrapText="1"/>
      <protection hidden="1"/>
    </xf>
    <xf numFmtId="3" fontId="1" fillId="8" borderId="96" xfId="0" applyNumberFormat="1" applyFont="1" applyFill="1" applyBorder="1" applyAlignment="1" applyProtection="1">
      <alignment horizontal="center" vertical="center" wrapText="1"/>
      <protection locked="0" hidden="1"/>
    </xf>
    <xf numFmtId="164" fontId="1" fillId="8" borderId="130" xfId="0" applyNumberFormat="1" applyFont="1" applyFill="1" applyBorder="1" applyAlignment="1" applyProtection="1">
      <alignment horizontal="center" vertical="center" wrapText="1"/>
      <protection locked="0" hidden="1"/>
    </xf>
    <xf numFmtId="3" fontId="46" fillId="5" borderId="129" xfId="0" applyNumberFormat="1" applyFont="1" applyFill="1" applyBorder="1" applyAlignment="1" applyProtection="1">
      <alignment horizontal="center" vertical="center" wrapText="1"/>
      <protection hidden="1"/>
    </xf>
    <xf numFmtId="3" fontId="46" fillId="7" borderId="67" xfId="0" applyNumberFormat="1" applyFont="1" applyFill="1" applyBorder="1" applyAlignment="1" applyProtection="1">
      <alignment horizontal="center" vertical="center" wrapText="1"/>
      <protection hidden="1"/>
    </xf>
    <xf numFmtId="164" fontId="1" fillId="8" borderId="96" xfId="0" applyNumberFormat="1" applyFont="1" applyFill="1" applyBorder="1" applyAlignment="1" applyProtection="1">
      <alignment horizontal="center" vertical="center" wrapText="1"/>
      <protection locked="0" hidden="1"/>
    </xf>
    <xf numFmtId="3" fontId="46" fillId="7" borderId="65" xfId="0" applyNumberFormat="1" applyFont="1" applyFill="1" applyBorder="1" applyAlignment="1" applyProtection="1">
      <alignment horizontal="center" vertical="center" wrapText="1"/>
      <protection hidden="1"/>
    </xf>
    <xf numFmtId="3" fontId="13" fillId="7" borderId="68" xfId="0" applyNumberFormat="1" applyFont="1" applyFill="1" applyBorder="1" applyAlignment="1" applyProtection="1">
      <alignment vertical="center" wrapText="1"/>
      <protection hidden="1"/>
    </xf>
    <xf numFmtId="3" fontId="1" fillId="17" borderId="96" xfId="0" applyNumberFormat="1" applyFont="1" applyFill="1" applyBorder="1" applyAlignment="1" applyProtection="1">
      <alignment horizontal="center" vertical="center" wrapText="1"/>
      <protection hidden="1"/>
    </xf>
    <xf numFmtId="164" fontId="1" fillId="17" borderId="130" xfId="0" applyNumberFormat="1" applyFont="1" applyFill="1" applyBorder="1" applyAlignment="1" applyProtection="1">
      <alignment horizontal="center" vertical="center" wrapText="1"/>
      <protection hidden="1"/>
    </xf>
    <xf numFmtId="0" fontId="9" fillId="4" borderId="50"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5" fillId="0" borderId="61" xfId="0" applyFont="1" applyFill="1" applyBorder="1" applyAlignment="1" applyProtection="1">
      <alignment horizontal="center" vertical="center" wrapText="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 fillId="7" borderId="35" xfId="0" applyFont="1" applyFill="1" applyBorder="1" applyAlignment="1" applyProtection="1">
      <alignment horizontal="center" vertical="center" wrapText="1"/>
      <protection hidden="1"/>
    </xf>
    <xf numFmtId="0" fontId="1" fillId="7" borderId="95" xfId="0" applyFont="1" applyFill="1" applyBorder="1" applyAlignment="1" applyProtection="1">
      <alignment horizontal="center" vertical="center" wrapText="1"/>
      <protection hidden="1"/>
    </xf>
    <xf numFmtId="0" fontId="1" fillId="8" borderId="66" xfId="0" applyFont="1" applyFill="1" applyBorder="1" applyAlignment="1" applyProtection="1">
      <alignment vertical="center" wrapText="1"/>
      <protection locked="0" hidden="1"/>
    </xf>
    <xf numFmtId="0" fontId="1" fillId="8" borderId="130" xfId="0" applyFont="1" applyFill="1" applyBorder="1" applyAlignment="1" applyProtection="1">
      <alignment vertical="center" wrapText="1"/>
      <protection locked="0" hidden="1"/>
    </xf>
    <xf numFmtId="0" fontId="60" fillId="8" borderId="96" xfId="0" applyFont="1" applyFill="1" applyBorder="1" applyAlignment="1" applyProtection="1">
      <alignment vertical="center" wrapText="1"/>
      <protection locked="0" hidden="1"/>
    </xf>
    <xf numFmtId="0" fontId="60" fillId="8" borderId="71" xfId="0" applyFont="1" applyFill="1" applyBorder="1" applyAlignment="1" applyProtection="1">
      <alignment vertical="center" wrapText="1"/>
      <protection locked="0" hidden="1"/>
    </xf>
    <xf numFmtId="3" fontId="1" fillId="8" borderId="96" xfId="0" applyNumberFormat="1" applyFont="1" applyFill="1" applyBorder="1" applyAlignment="1" applyProtection="1">
      <alignment vertical="center" wrapText="1"/>
      <protection locked="0" hidden="1"/>
    </xf>
    <xf numFmtId="0" fontId="11" fillId="0" borderId="0" xfId="2" applyFill="1" applyAlignment="1" applyProtection="1">
      <protection locked="0" hidden="1"/>
    </xf>
    <xf numFmtId="0" fontId="5" fillId="22" borderId="14" xfId="0" applyFont="1" applyFill="1" applyBorder="1" applyAlignment="1" applyProtection="1">
      <alignment horizontal="left" vertical="center" wrapText="1"/>
      <protection hidden="1"/>
    </xf>
    <xf numFmtId="0" fontId="5" fillId="22" borderId="15" xfId="0" applyFont="1" applyFill="1" applyBorder="1" applyAlignment="1" applyProtection="1">
      <alignment horizontal="left" vertical="center" wrapText="1"/>
      <protection hidden="1"/>
    </xf>
    <xf numFmtId="0" fontId="5" fillId="22" borderId="17" xfId="0" applyFont="1" applyFill="1" applyBorder="1" applyAlignment="1" applyProtection="1">
      <alignment horizontal="left" vertical="center" wrapText="1"/>
      <protection hidden="1"/>
    </xf>
    <xf numFmtId="0" fontId="14" fillId="0" borderId="98" xfId="0" applyFont="1" applyFill="1" applyBorder="1" applyAlignment="1" applyProtection="1">
      <alignment horizontal="left" vertical="center" wrapText="1"/>
      <protection hidden="1"/>
    </xf>
    <xf numFmtId="0" fontId="59" fillId="0" borderId="66" xfId="0" applyFont="1" applyFill="1" applyBorder="1" applyAlignment="1" applyProtection="1">
      <alignment horizontal="center" vertical="center" wrapText="1"/>
      <protection hidden="1"/>
    </xf>
    <xf numFmtId="0" fontId="59" fillId="0" borderId="5" xfId="0" applyFont="1" applyFill="1" applyBorder="1" applyAlignment="1" applyProtection="1">
      <alignment horizontal="center" vertical="center" wrapText="1"/>
      <protection hidden="1"/>
    </xf>
    <xf numFmtId="0" fontId="59" fillId="0" borderId="51" xfId="0" applyFont="1" applyFill="1" applyBorder="1" applyAlignment="1" applyProtection="1">
      <alignment horizontal="center" vertical="center" wrapText="1"/>
      <protection hidden="1"/>
    </xf>
    <xf numFmtId="0" fontId="14" fillId="3" borderId="10" xfId="0" applyFont="1" applyFill="1" applyBorder="1" applyAlignment="1" applyProtection="1">
      <alignment horizontal="left" vertical="center" wrapText="1"/>
      <protection hidden="1"/>
    </xf>
    <xf numFmtId="0" fontId="14" fillId="3" borderId="23"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left" vertical="center" wrapText="1"/>
      <protection hidden="1"/>
    </xf>
    <xf numFmtId="0" fontId="14" fillId="3" borderId="26" xfId="0" applyFont="1" applyFill="1" applyBorder="1" applyAlignment="1" applyProtection="1">
      <alignment horizontal="left" vertical="center" wrapText="1"/>
      <protection hidden="1"/>
    </xf>
    <xf numFmtId="0" fontId="14" fillId="3" borderId="27"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center" vertical="center" wrapText="1"/>
      <protection hidden="1"/>
    </xf>
    <xf numFmtId="0" fontId="13" fillId="5" borderId="90" xfId="0" applyFont="1" applyFill="1" applyBorder="1" applyAlignment="1" applyProtection="1">
      <alignment horizontal="center" vertical="center" wrapText="1"/>
      <protection hidden="1"/>
    </xf>
    <xf numFmtId="0" fontId="14" fillId="3" borderId="85" xfId="0" applyFont="1" applyFill="1" applyBorder="1" applyAlignment="1" applyProtection="1">
      <alignment horizontal="left" vertical="center" wrapText="1"/>
      <protection hidden="1"/>
    </xf>
    <xf numFmtId="0" fontId="14" fillId="3" borderId="6"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4" fillId="3" borderId="126"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8" xfId="0" applyFont="1" applyFill="1" applyBorder="1" applyAlignment="1" applyProtection="1">
      <alignment horizontal="left" vertical="center" wrapText="1"/>
      <protection hidden="1"/>
    </xf>
    <xf numFmtId="0" fontId="38" fillId="5" borderId="55" xfId="0" applyFont="1" applyFill="1" applyBorder="1" applyAlignment="1" applyProtection="1">
      <alignment horizontal="left" vertical="center" wrapText="1"/>
      <protection hidden="1"/>
    </xf>
    <xf numFmtId="0" fontId="5" fillId="20" borderId="14" xfId="0" applyFont="1" applyFill="1" applyBorder="1" applyAlignment="1" applyProtection="1">
      <alignment horizontal="left" vertical="center" wrapText="1"/>
      <protection hidden="1"/>
    </xf>
    <xf numFmtId="0" fontId="5" fillId="20" borderId="15" xfId="0" applyFont="1" applyFill="1" applyBorder="1" applyAlignment="1" applyProtection="1">
      <alignment horizontal="left" vertical="center" wrapText="1"/>
      <protection hidden="1"/>
    </xf>
    <xf numFmtId="0" fontId="5" fillId="20" borderId="17" xfId="0" applyFont="1" applyFill="1" applyBorder="1" applyAlignment="1" applyProtection="1">
      <alignment horizontal="left" vertical="center" wrapText="1"/>
      <protection hidden="1"/>
    </xf>
    <xf numFmtId="0" fontId="13" fillId="3" borderId="0"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4"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53" fillId="3" borderId="65"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4" xfId="0" applyFont="1" applyFill="1" applyBorder="1" applyAlignment="1" applyProtection="1">
      <alignment horizontal="center" vertical="center"/>
      <protection hidden="1"/>
    </xf>
    <xf numFmtId="0" fontId="1" fillId="21" borderId="39" xfId="0" applyFont="1" applyFill="1" applyBorder="1" applyAlignment="1" applyProtection="1">
      <alignment horizontal="left" vertical="center" wrapText="1"/>
      <protection hidden="1"/>
    </xf>
    <xf numFmtId="0" fontId="1" fillId="21" borderId="23" xfId="0" applyFont="1" applyFill="1" applyBorder="1" applyAlignment="1" applyProtection="1">
      <alignment horizontal="left" vertical="center" wrapText="1"/>
      <protection hidden="1"/>
    </xf>
    <xf numFmtId="0" fontId="1" fillId="21" borderId="25" xfId="0" applyFont="1" applyFill="1" applyBorder="1" applyAlignment="1" applyProtection="1">
      <alignment horizontal="left" vertical="center" wrapText="1"/>
      <protection hidden="1"/>
    </xf>
    <xf numFmtId="0" fontId="1" fillId="23" borderId="39" xfId="0" applyFont="1" applyFill="1" applyBorder="1" applyAlignment="1" applyProtection="1">
      <alignment horizontal="left" vertical="center" wrapText="1"/>
      <protection hidden="1"/>
    </xf>
    <xf numFmtId="0" fontId="1" fillId="23" borderId="23" xfId="0" applyFont="1" applyFill="1" applyBorder="1" applyAlignment="1" applyProtection="1">
      <alignment horizontal="left" vertical="center" wrapText="1"/>
      <protection hidden="1"/>
    </xf>
    <xf numFmtId="0" fontId="1" fillId="23" borderId="25" xfId="0" applyFont="1" applyFill="1" applyBorder="1" applyAlignment="1" applyProtection="1">
      <alignment horizontal="left" vertical="center" wrapText="1"/>
      <protection hidden="1"/>
    </xf>
    <xf numFmtId="0" fontId="10" fillId="0" borderId="66" xfId="0" applyFont="1" applyFill="1" applyBorder="1" applyAlignment="1" applyProtection="1">
      <alignment horizontal="right" vertical="center"/>
      <protection hidden="1"/>
    </xf>
    <xf numFmtId="0" fontId="10" fillId="0" borderId="51" xfId="0" applyFont="1" applyFill="1" applyBorder="1" applyAlignment="1" applyProtection="1">
      <alignment horizontal="right" vertical="center"/>
      <protection hidden="1"/>
    </xf>
    <xf numFmtId="0" fontId="15" fillId="3" borderId="67" xfId="0" applyFont="1" applyFill="1" applyBorder="1" applyAlignment="1" applyProtection="1">
      <alignment horizontal="left" vertical="center" wrapText="1"/>
      <protection hidden="1"/>
    </xf>
    <xf numFmtId="0" fontId="15" fillId="3" borderId="68"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9" fillId="4" borderId="61" xfId="0" applyFont="1" applyFill="1" applyBorder="1" applyAlignment="1" applyProtection="1">
      <alignment horizontal="right" vertical="center" wrapText="1"/>
      <protection locked="0" hidden="1"/>
    </xf>
    <xf numFmtId="0" fontId="9" fillId="4" borderId="50" xfId="0" applyFont="1" applyFill="1" applyBorder="1" applyAlignment="1" applyProtection="1">
      <alignment horizontal="right" vertical="center" wrapText="1"/>
      <protection locked="0" hidden="1"/>
    </xf>
    <xf numFmtId="0" fontId="9" fillId="4" borderId="39"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9" fillId="4" borderId="39" xfId="0" quotePrefix="1" applyFont="1" applyFill="1" applyBorder="1" applyAlignment="1" applyProtection="1">
      <alignment horizontal="right" vertical="center" wrapText="1"/>
      <protection locked="0" hidden="1"/>
    </xf>
    <xf numFmtId="0" fontId="9" fillId="4" borderId="25" xfId="0" quotePrefix="1" applyFont="1" applyFill="1" applyBorder="1" applyAlignment="1" applyProtection="1">
      <alignment horizontal="right" vertical="center" wrapText="1"/>
      <protection locked="0" hidden="1"/>
    </xf>
    <xf numFmtId="0" fontId="21" fillId="4" borderId="66" xfId="2" applyFont="1" applyFill="1" applyBorder="1" applyAlignment="1" applyProtection="1">
      <alignment horizontal="right" vertical="center" wrapText="1"/>
      <protection locked="0" hidden="1"/>
    </xf>
    <xf numFmtId="0" fontId="21" fillId="4" borderId="51" xfId="2" applyFont="1" applyFill="1" applyBorder="1" applyAlignment="1" applyProtection="1">
      <alignment horizontal="right" vertical="center" wrapText="1"/>
      <protection locked="0" hidden="1"/>
    </xf>
    <xf numFmtId="0" fontId="10" fillId="0" borderId="61" xfId="0" applyFont="1" applyFill="1" applyBorder="1" applyAlignment="1" applyProtection="1">
      <alignment horizontal="right" vertical="center"/>
      <protection hidden="1"/>
    </xf>
    <xf numFmtId="0" fontId="10" fillId="0" borderId="50" xfId="0" applyFont="1" applyFill="1" applyBorder="1" applyAlignment="1" applyProtection="1">
      <alignment horizontal="right" vertical="center"/>
      <protection hidden="1"/>
    </xf>
    <xf numFmtId="0" fontId="10" fillId="0" borderId="39" xfId="0" quotePrefix="1" applyFont="1" applyFill="1" applyBorder="1" applyAlignment="1" applyProtection="1">
      <alignment horizontal="right" vertical="center"/>
      <protection hidden="1"/>
    </xf>
    <xf numFmtId="0" fontId="10" fillId="0" borderId="25" xfId="0" quotePrefix="1"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wrapText="1"/>
      <protection hidden="1"/>
    </xf>
    <xf numFmtId="0" fontId="10" fillId="0" borderId="25" xfId="0"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protection hidden="1"/>
    </xf>
    <xf numFmtId="0" fontId="5"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4" fillId="7" borderId="4" xfId="0" applyFont="1" applyFill="1" applyBorder="1" applyAlignment="1" applyProtection="1">
      <alignment horizontal="left" vertical="center" wrapText="1"/>
      <protection hidden="1"/>
    </xf>
    <xf numFmtId="0" fontId="14" fillId="7" borderId="5" xfId="0" applyFont="1" applyFill="1" applyBorder="1" applyAlignment="1" applyProtection="1">
      <alignment horizontal="left" vertical="center" wrapText="1"/>
      <protection hidden="1"/>
    </xf>
    <xf numFmtId="0" fontId="14" fillId="7" borderId="127" xfId="0" applyFont="1" applyFill="1" applyBorder="1" applyAlignment="1" applyProtection="1">
      <alignment horizontal="left" vertical="center" wrapText="1"/>
      <protection hidden="1"/>
    </xf>
    <xf numFmtId="0" fontId="14" fillId="0" borderId="34" xfId="0" applyFont="1" applyFill="1" applyBorder="1" applyAlignment="1" applyProtection="1">
      <alignment vertical="center" wrapText="1"/>
      <protection hidden="1"/>
    </xf>
    <xf numFmtId="0" fontId="14" fillId="0" borderId="57" xfId="0" applyFont="1" applyFill="1" applyBorder="1" applyAlignment="1" applyProtection="1">
      <alignment vertical="center" wrapText="1"/>
      <protection hidden="1"/>
    </xf>
    <xf numFmtId="0" fontId="13" fillId="0" borderId="10" xfId="0" applyFont="1" applyFill="1" applyBorder="1" applyAlignment="1" applyProtection="1">
      <alignment horizontal="left" vertical="center" wrapText="1"/>
      <protection hidden="1"/>
    </xf>
    <xf numFmtId="0" fontId="13" fillId="0" borderId="23"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protection hidden="1"/>
    </xf>
    <xf numFmtId="0" fontId="4" fillId="23" borderId="17" xfId="0" applyFont="1" applyFill="1" applyBorder="1" applyAlignment="1" applyProtection="1">
      <alignment horizontal="center" vertical="center"/>
      <protection hidden="1"/>
    </xf>
    <xf numFmtId="0" fontId="13" fillId="3" borderId="10" xfId="0" applyFont="1" applyFill="1" applyBorder="1" applyAlignment="1" applyProtection="1">
      <alignment horizontal="left" vertical="center" wrapText="1"/>
      <protection hidden="1"/>
    </xf>
    <xf numFmtId="0" fontId="13" fillId="3" borderId="23" xfId="0" applyFont="1" applyFill="1" applyBorder="1" applyAlignment="1" applyProtection="1">
      <alignment horizontal="left" vertical="center" wrapText="1"/>
      <protection hidden="1"/>
    </xf>
    <xf numFmtId="0" fontId="13" fillId="3" borderId="25" xfId="0" applyFont="1" applyFill="1" applyBorder="1" applyAlignment="1" applyProtection="1">
      <alignment horizontal="left" vertical="center" wrapText="1"/>
      <protection hidden="1"/>
    </xf>
    <xf numFmtId="0" fontId="13" fillId="5" borderId="90"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left" vertical="center" wrapText="1"/>
      <protection hidden="1"/>
    </xf>
    <xf numFmtId="0" fontId="33" fillId="17" borderId="65" xfId="0" applyFont="1" applyFill="1" applyBorder="1" applyAlignment="1" applyProtection="1">
      <alignment horizontal="center" vertical="center"/>
      <protection hidden="1"/>
    </xf>
    <xf numFmtId="0" fontId="33" fillId="17" borderId="20" xfId="0" applyFont="1" applyFill="1" applyBorder="1" applyAlignment="1" applyProtection="1">
      <alignment horizontal="center" vertical="center"/>
      <protection hidden="1"/>
    </xf>
    <xf numFmtId="0" fontId="33" fillId="17" borderId="44" xfId="0" applyFont="1" applyFill="1" applyBorder="1" applyAlignment="1" applyProtection="1">
      <alignment horizontal="center" vertical="center"/>
      <protection hidden="1"/>
    </xf>
    <xf numFmtId="0" fontId="3" fillId="17" borderId="67" xfId="0" applyFont="1" applyFill="1" applyBorder="1" applyAlignment="1" applyProtection="1">
      <alignment horizontal="center" vertical="center"/>
      <protection hidden="1"/>
    </xf>
    <xf numFmtId="0" fontId="3" fillId="17" borderId="0" xfId="0" applyFont="1" applyFill="1" applyBorder="1" applyAlignment="1" applyProtection="1">
      <alignment horizontal="center" vertical="center"/>
      <protection hidden="1"/>
    </xf>
    <xf numFmtId="0" fontId="3" fillId="17" borderId="68" xfId="0" applyFont="1" applyFill="1" applyBorder="1" applyAlignment="1" applyProtection="1">
      <alignment horizontal="center" vertical="center"/>
      <protection hidden="1"/>
    </xf>
    <xf numFmtId="0" fontId="6" fillId="17" borderId="58" xfId="0" applyFont="1" applyFill="1" applyBorder="1" applyAlignment="1" applyProtection="1">
      <alignment horizontal="center" vertical="center"/>
      <protection hidden="1"/>
    </xf>
    <xf numFmtId="0" fontId="6" fillId="17" borderId="47" xfId="0" applyFont="1" applyFill="1" applyBorder="1" applyAlignment="1" applyProtection="1">
      <alignment horizontal="center" vertical="center"/>
      <protection hidden="1"/>
    </xf>
    <xf numFmtId="0" fontId="6" fillId="17" borderId="48" xfId="0" applyFont="1" applyFill="1" applyBorder="1" applyAlignment="1" applyProtection="1">
      <alignment horizontal="center" vertical="center"/>
      <protection hidden="1"/>
    </xf>
    <xf numFmtId="0" fontId="2" fillId="22" borderId="14" xfId="0" applyFont="1" applyFill="1" applyBorder="1" applyAlignment="1" applyProtection="1">
      <alignment horizontal="left" vertical="center" wrapText="1"/>
      <protection hidden="1"/>
    </xf>
    <xf numFmtId="0" fontId="5" fillId="0" borderId="62"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41"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77"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54" fillId="3" borderId="67" xfId="0" applyFont="1" applyFill="1" applyBorder="1" applyAlignment="1" applyProtection="1">
      <alignment horizontal="left" vertical="center" wrapText="1"/>
      <protection hidden="1"/>
    </xf>
    <xf numFmtId="0" fontId="54" fillId="3" borderId="68" xfId="0" applyFont="1" applyFill="1" applyBorder="1" applyAlignment="1" applyProtection="1">
      <alignment horizontal="left" vertical="center" wrapText="1"/>
      <protection hidden="1"/>
    </xf>
    <xf numFmtId="0" fontId="5" fillId="0" borderId="8"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left" vertical="center" wrapText="1"/>
      <protection locked="0" hidden="1"/>
    </xf>
    <xf numFmtId="0" fontId="1" fillId="4" borderId="15" xfId="0" applyFont="1" applyFill="1" applyBorder="1" applyAlignment="1" applyProtection="1">
      <alignment horizontal="left" vertical="center" wrapText="1"/>
      <protection locked="0" hidden="1"/>
    </xf>
    <xf numFmtId="0" fontId="1" fillId="4" borderId="17" xfId="0" applyFont="1" applyFill="1" applyBorder="1" applyAlignment="1" applyProtection="1">
      <alignment horizontal="left" vertical="center" wrapText="1"/>
      <protection locked="0" hidden="1"/>
    </xf>
    <xf numFmtId="0" fontId="14" fillId="0" borderId="0" xfId="0" applyFont="1" applyFill="1" applyBorder="1" applyAlignment="1" applyProtection="1">
      <alignment horizontal="right" vertical="center" wrapText="1"/>
      <protection hidden="1"/>
    </xf>
    <xf numFmtId="0" fontId="5" fillId="7" borderId="0" xfId="0" applyFont="1" applyFill="1" applyBorder="1" applyAlignment="1" applyProtection="1">
      <alignment horizontal="center"/>
      <protection hidden="1"/>
    </xf>
    <xf numFmtId="0" fontId="5" fillId="7" borderId="68" xfId="0" applyFont="1" applyFill="1" applyBorder="1" applyAlignment="1" applyProtection="1">
      <alignment horizontal="center"/>
      <protection hidden="1"/>
    </xf>
    <xf numFmtId="0" fontId="14" fillId="3" borderId="7"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left" vertical="center" wrapText="1"/>
      <protection hidden="1"/>
    </xf>
    <xf numFmtId="0" fontId="14" fillId="3" borderId="73" xfId="0" applyFont="1" applyFill="1" applyBorder="1" applyAlignment="1" applyProtection="1">
      <alignment horizontal="left" vertical="center" wrapText="1"/>
      <protection hidden="1"/>
    </xf>
    <xf numFmtId="0" fontId="4" fillId="21" borderId="14" xfId="0" applyFont="1" applyFill="1" applyBorder="1" applyAlignment="1" applyProtection="1">
      <alignment horizontal="center" vertical="center" wrapText="1"/>
      <protection hidden="1"/>
    </xf>
    <xf numFmtId="0" fontId="4" fillId="21" borderId="15" xfId="0" applyFont="1" applyFill="1" applyBorder="1" applyAlignment="1" applyProtection="1">
      <alignment horizontal="center" vertical="center"/>
      <protection hidden="1"/>
    </xf>
    <xf numFmtId="0" fontId="4" fillId="21" borderId="17" xfId="0" applyFont="1" applyFill="1" applyBorder="1" applyAlignment="1" applyProtection="1">
      <alignment horizontal="center" vertical="center"/>
      <protection hidden="1"/>
    </xf>
    <xf numFmtId="0" fontId="13" fillId="5" borderId="111" xfId="0" applyFont="1" applyFill="1" applyBorder="1" applyAlignment="1" applyProtection="1">
      <alignment horizontal="left" vertical="center" wrapText="1"/>
      <protection hidden="1"/>
    </xf>
    <xf numFmtId="0" fontId="13" fillId="5" borderId="56" xfId="0" applyFont="1" applyFill="1" applyBorder="1" applyAlignment="1" applyProtection="1">
      <alignment horizontal="left" vertical="center" wrapText="1"/>
      <protection hidden="1"/>
    </xf>
    <xf numFmtId="0" fontId="13" fillId="5" borderId="94"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protection hidden="1"/>
    </xf>
    <xf numFmtId="0" fontId="2" fillId="20" borderId="15" xfId="0" applyFont="1" applyFill="1" applyBorder="1" applyAlignment="1" applyProtection="1">
      <alignment horizontal="left" vertical="center"/>
      <protection hidden="1"/>
    </xf>
    <xf numFmtId="0" fontId="2" fillId="20" borderId="17" xfId="0" applyFont="1" applyFill="1" applyBorder="1" applyAlignment="1" applyProtection="1">
      <alignment horizontal="left" vertical="center"/>
      <protection hidden="1"/>
    </xf>
    <xf numFmtId="0" fontId="14" fillId="0" borderId="68" xfId="0" applyFont="1" applyFill="1" applyBorder="1" applyAlignment="1" applyProtection="1">
      <alignment horizontal="right" vertical="center" wrapText="1"/>
      <protection hidden="1"/>
    </xf>
    <xf numFmtId="0" fontId="14" fillId="0" borderId="67" xfId="0" applyFont="1" applyFill="1" applyBorder="1" applyAlignment="1" applyProtection="1">
      <alignment horizontal="right" vertical="center" wrapText="1"/>
      <protection hidden="1"/>
    </xf>
    <xf numFmtId="0" fontId="14" fillId="0" borderId="83" xfId="0" applyFont="1" applyFill="1" applyBorder="1" applyAlignment="1" applyProtection="1">
      <alignment vertical="center" wrapText="1"/>
      <protection hidden="1"/>
    </xf>
    <xf numFmtId="0" fontId="14" fillId="0" borderId="84" xfId="0" applyFont="1" applyFill="1" applyBorder="1" applyAlignment="1" applyProtection="1">
      <alignment vertical="center" wrapText="1"/>
      <protection hidden="1"/>
    </xf>
    <xf numFmtId="0" fontId="13" fillId="17" borderId="30" xfId="0"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2" fillId="20" borderId="15" xfId="0" applyFont="1" applyFill="1" applyBorder="1" applyAlignment="1" applyProtection="1">
      <alignment horizontal="left" vertical="center" wrapText="1"/>
      <protection hidden="1"/>
    </xf>
    <xf numFmtId="0" fontId="2" fillId="20" borderId="17" xfId="0" applyFont="1" applyFill="1" applyBorder="1" applyAlignment="1" applyProtection="1">
      <alignment horizontal="left" vertical="center" wrapText="1"/>
      <protection hidden="1"/>
    </xf>
    <xf numFmtId="3" fontId="53" fillId="7" borderId="119" xfId="0" applyNumberFormat="1" applyFont="1" applyFill="1" applyBorder="1" applyAlignment="1" applyProtection="1">
      <alignment horizontal="center" vertical="center"/>
      <protection hidden="1"/>
    </xf>
    <xf numFmtId="3" fontId="53" fillId="7" borderId="23" xfId="0" applyNumberFormat="1" applyFont="1" applyFill="1" applyBorder="1" applyAlignment="1" applyProtection="1">
      <alignment horizontal="center" vertical="center"/>
      <protection hidden="1"/>
    </xf>
    <xf numFmtId="3" fontId="53" fillId="7" borderId="25" xfId="0" applyNumberFormat="1" applyFont="1" applyFill="1" applyBorder="1" applyAlignment="1" applyProtection="1">
      <alignment horizontal="center" vertical="center"/>
      <protection hidden="1"/>
    </xf>
    <xf numFmtId="0" fontId="13" fillId="3" borderId="34" xfId="0" applyFont="1" applyFill="1" applyBorder="1" applyAlignment="1" applyProtection="1">
      <alignment horizontal="left" vertical="center" wrapText="1"/>
      <protection hidden="1"/>
    </xf>
    <xf numFmtId="0" fontId="13" fillId="3" borderId="35" xfId="0" applyFont="1" applyFill="1" applyBorder="1" applyAlignment="1" applyProtection="1">
      <alignment horizontal="left" vertical="center" wrapText="1"/>
      <protection hidden="1"/>
    </xf>
    <xf numFmtId="0" fontId="14" fillId="3" borderId="34" xfId="0" applyFont="1" applyFill="1" applyBorder="1" applyAlignment="1" applyProtection="1">
      <alignment horizontal="left" vertical="center" wrapText="1"/>
      <protection hidden="1"/>
    </xf>
    <xf numFmtId="0" fontId="14" fillId="3" borderId="35" xfId="0" applyFont="1" applyFill="1" applyBorder="1" applyAlignment="1" applyProtection="1">
      <alignment horizontal="left" vertical="center" wrapText="1"/>
      <protection hidden="1"/>
    </xf>
    <xf numFmtId="0" fontId="14" fillId="3" borderId="12"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center" vertical="center" wrapText="1"/>
      <protection hidden="1"/>
    </xf>
    <xf numFmtId="0" fontId="38" fillId="5" borderId="15" xfId="0" applyFont="1" applyFill="1" applyBorder="1" applyAlignment="1" applyProtection="1">
      <alignment horizontal="center" vertical="center" wrapText="1"/>
      <protection hidden="1"/>
    </xf>
    <xf numFmtId="0" fontId="5" fillId="22" borderId="45" xfId="4" applyFont="1" applyFill="1" applyBorder="1" applyAlignment="1" applyProtection="1">
      <alignment horizontal="left" vertical="center" wrapText="1"/>
      <protection hidden="1"/>
    </xf>
    <xf numFmtId="0" fontId="5" fillId="22" borderId="91" xfId="4" applyFont="1" applyFill="1" applyBorder="1" applyAlignment="1" applyProtection="1">
      <alignment horizontal="left" vertical="center" wrapText="1"/>
      <protection hidden="1"/>
    </xf>
    <xf numFmtId="0" fontId="1" fillId="3" borderId="91" xfId="4" applyFont="1" applyFill="1" applyBorder="1" applyAlignment="1" applyProtection="1">
      <alignment horizontal="left" vertical="center" wrapText="1"/>
      <protection hidden="1"/>
    </xf>
    <xf numFmtId="0" fontId="1" fillId="3" borderId="108" xfId="4" applyFont="1" applyFill="1" applyBorder="1" applyAlignment="1" applyProtection="1">
      <alignment horizontal="left" vertical="center" wrapText="1"/>
      <protection hidden="1"/>
    </xf>
    <xf numFmtId="0" fontId="5" fillId="20" borderId="22" xfId="4" applyFont="1" applyFill="1" applyBorder="1" applyAlignment="1" applyProtection="1">
      <alignment horizontal="left" vertical="center" wrapText="1"/>
      <protection hidden="1"/>
    </xf>
    <xf numFmtId="0" fontId="5" fillId="20" borderId="9" xfId="4" applyFont="1" applyFill="1" applyBorder="1" applyAlignment="1" applyProtection="1">
      <alignment horizontal="left" vertical="center" wrapText="1"/>
      <protection hidden="1"/>
    </xf>
    <xf numFmtId="0" fontId="1" fillId="3" borderId="9" xfId="4" applyFont="1" applyFill="1" applyBorder="1" applyAlignment="1" applyProtection="1">
      <alignment horizontal="left" vertical="center" wrapText="1"/>
      <protection hidden="1"/>
    </xf>
    <xf numFmtId="0" fontId="1" fillId="3" borderId="77" xfId="4" applyFont="1" applyFill="1" applyBorder="1" applyAlignment="1" applyProtection="1">
      <alignment horizontal="left" vertical="center" wrapText="1"/>
      <protection hidden="1"/>
    </xf>
    <xf numFmtId="0" fontId="5" fillId="22" borderId="22" xfId="4" applyFont="1" applyFill="1" applyBorder="1" applyAlignment="1" applyProtection="1">
      <alignment horizontal="left" vertical="center" wrapText="1"/>
      <protection hidden="1"/>
    </xf>
    <xf numFmtId="0" fontId="5" fillId="22" borderId="9" xfId="4" applyFont="1" applyFill="1" applyBorder="1" applyAlignment="1" applyProtection="1">
      <alignment horizontal="left" vertical="center" wrapText="1"/>
      <protection hidden="1"/>
    </xf>
    <xf numFmtId="0" fontId="1" fillId="3" borderId="12" xfId="4" applyFont="1" applyFill="1" applyBorder="1" applyAlignment="1" applyProtection="1">
      <alignment horizontal="left" vertical="center" wrapText="1"/>
      <protection hidden="1"/>
    </xf>
    <xf numFmtId="0" fontId="1" fillId="3" borderId="78" xfId="4" applyFont="1" applyFill="1" applyBorder="1" applyAlignment="1" applyProtection="1">
      <alignment horizontal="left" vertical="center" wrapText="1"/>
      <protection hidden="1"/>
    </xf>
    <xf numFmtId="0" fontId="4" fillId="21" borderId="97" xfId="4" applyFont="1" applyFill="1" applyBorder="1" applyAlignment="1" applyProtection="1">
      <alignment horizontal="center" wrapText="1"/>
      <protection hidden="1"/>
    </xf>
    <xf numFmtId="0" fontId="4" fillId="21" borderId="98" xfId="4" applyFont="1" applyFill="1" applyBorder="1" applyAlignment="1" applyProtection="1">
      <alignment horizontal="center"/>
      <protection hidden="1"/>
    </xf>
    <xf numFmtId="0" fontId="4" fillId="21" borderId="99" xfId="4" applyFont="1" applyFill="1" applyBorder="1" applyAlignment="1" applyProtection="1">
      <alignment horizontal="center"/>
      <protection hidden="1"/>
    </xf>
    <xf numFmtId="0" fontId="5" fillId="4" borderId="9" xfId="4" applyFont="1" applyFill="1" applyBorder="1" applyAlignment="1" applyProtection="1">
      <alignment horizontal="left" vertical="center"/>
      <protection hidden="1"/>
    </xf>
    <xf numFmtId="0" fontId="1" fillId="4" borderId="9" xfId="4" applyFont="1" applyFill="1" applyBorder="1" applyAlignment="1" applyProtection="1">
      <alignment horizontal="left" vertical="center"/>
      <protection hidden="1"/>
    </xf>
    <xf numFmtId="0" fontId="1" fillId="4" borderId="77" xfId="4" applyFont="1" applyFill="1" applyBorder="1" applyAlignment="1" applyProtection="1">
      <alignment horizontal="left" vertical="center"/>
      <protection hidden="1"/>
    </xf>
    <xf numFmtId="0" fontId="41" fillId="17" borderId="10" xfId="4" applyFont="1" applyFill="1" applyBorder="1" applyAlignment="1" applyProtection="1">
      <alignment horizontal="left" vertical="center" wrapText="1"/>
      <protection hidden="1"/>
    </xf>
    <xf numFmtId="0" fontId="41" fillId="17" borderId="23" xfId="4" applyFont="1" applyFill="1" applyBorder="1" applyAlignment="1" applyProtection="1">
      <alignment horizontal="left" vertical="center" wrapText="1"/>
      <protection hidden="1"/>
    </xf>
    <xf numFmtId="0" fontId="41" fillId="17" borderId="25" xfId="4" applyFont="1" applyFill="1" applyBorder="1" applyAlignment="1" applyProtection="1">
      <alignment horizontal="left" vertical="center" wrapText="1"/>
      <protection hidden="1"/>
    </xf>
    <xf numFmtId="0" fontId="40" fillId="17" borderId="39" xfId="4" applyFont="1" applyFill="1" applyBorder="1" applyAlignment="1" applyProtection="1">
      <alignment horizontal="left" vertical="center"/>
      <protection hidden="1"/>
    </xf>
    <xf numFmtId="0" fontId="40" fillId="17" borderId="11" xfId="4" applyFont="1" applyFill="1" applyBorder="1" applyAlignment="1" applyProtection="1">
      <alignment horizontal="left" vertical="center"/>
      <protection hidden="1"/>
    </xf>
    <xf numFmtId="0" fontId="37" fillId="4" borderId="39" xfId="4" applyFont="1" applyFill="1" applyBorder="1" applyAlignment="1" applyProtection="1">
      <alignment horizontal="left" vertical="center"/>
      <protection hidden="1"/>
    </xf>
    <xf numFmtId="0" fontId="37" fillId="4" borderId="11" xfId="4" applyFont="1" applyFill="1" applyBorder="1" applyAlignment="1" applyProtection="1">
      <alignment horizontal="left" vertical="center"/>
      <protection hidden="1"/>
    </xf>
    <xf numFmtId="0" fontId="5" fillId="0" borderId="39" xfId="0" applyFont="1" applyFill="1" applyBorder="1" applyAlignment="1" applyProtection="1">
      <alignment horizontal="left" vertical="center" wrapText="1"/>
      <protection hidden="1"/>
    </xf>
    <xf numFmtId="0" fontId="5" fillId="0" borderId="23"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3" borderId="9" xfId="4" applyFont="1" applyFill="1" applyBorder="1" applyAlignment="1" applyProtection="1">
      <alignment horizontal="left" vertical="center" wrapText="1"/>
      <protection hidden="1"/>
    </xf>
    <xf numFmtId="0" fontId="5" fillId="20" borderId="39" xfId="4" applyFont="1" applyFill="1" applyBorder="1" applyAlignment="1" applyProtection="1">
      <alignment horizontal="left" vertical="center" wrapText="1"/>
      <protection hidden="1"/>
    </xf>
    <xf numFmtId="0" fontId="5" fillId="20" borderId="23" xfId="4" applyFont="1" applyFill="1" applyBorder="1" applyAlignment="1" applyProtection="1">
      <alignment horizontal="left" vertical="center" wrapText="1"/>
      <protection hidden="1"/>
    </xf>
    <xf numFmtId="0" fontId="5" fillId="20" borderId="11" xfId="4"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4" applyFont="1" applyFill="1" applyBorder="1" applyAlignment="1" applyProtection="1">
      <alignment horizontal="left" vertical="center" wrapText="1"/>
      <protection hidden="1"/>
    </xf>
    <xf numFmtId="0" fontId="1" fillId="3" borderId="23" xfId="4" applyFont="1" applyFill="1" applyBorder="1" applyAlignment="1" applyProtection="1">
      <alignment horizontal="left" vertical="center" wrapText="1"/>
      <protection hidden="1"/>
    </xf>
    <xf numFmtId="0" fontId="1" fillId="3" borderId="25" xfId="4" applyFont="1" applyFill="1" applyBorder="1" applyAlignment="1" applyProtection="1">
      <alignment horizontal="left" vertical="center" wrapText="1"/>
      <protection hidden="1"/>
    </xf>
    <xf numFmtId="0" fontId="23" fillId="14" borderId="97" xfId="0" applyFont="1" applyFill="1" applyBorder="1" applyAlignment="1">
      <alignment horizontal="center"/>
    </xf>
    <xf numFmtId="0" fontId="23" fillId="14" borderId="98" xfId="0" applyFont="1" applyFill="1" applyBorder="1" applyAlignment="1">
      <alignment horizontal="center"/>
    </xf>
    <xf numFmtId="0" fontId="5" fillId="16" borderId="65"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20" borderId="98" xfId="0" applyFont="1" applyFill="1" applyBorder="1" applyAlignment="1">
      <alignment horizontal="center" vertical="center" wrapText="1"/>
    </xf>
    <xf numFmtId="0" fontId="5" fillId="20" borderId="99" xfId="0" applyFont="1" applyFill="1" applyBorder="1" applyAlignment="1">
      <alignment horizontal="center" vertical="center" wrapText="1"/>
    </xf>
    <xf numFmtId="0" fontId="23" fillId="8" borderId="61" xfId="0" applyFont="1" applyFill="1" applyBorder="1" applyAlignment="1">
      <alignment horizontal="center"/>
    </xf>
    <xf numFmtId="0" fontId="23" fillId="8" borderId="3" xfId="0" applyFont="1" applyFill="1" applyBorder="1" applyAlignment="1">
      <alignment horizontal="center"/>
    </xf>
    <xf numFmtId="0" fontId="23" fillId="8" borderId="109" xfId="0" applyFont="1" applyFill="1" applyBorder="1" applyAlignment="1">
      <alignment horizontal="center"/>
    </xf>
    <xf numFmtId="0" fontId="23" fillId="13" borderId="10" xfId="0" applyFont="1" applyFill="1" applyBorder="1" applyAlignment="1">
      <alignment horizontal="center"/>
    </xf>
    <xf numFmtId="0" fontId="23" fillId="13" borderId="23" xfId="0" applyFont="1" applyFill="1" applyBorder="1" applyAlignment="1">
      <alignment horizontal="center"/>
    </xf>
    <xf numFmtId="0" fontId="23" fillId="13" borderId="11" xfId="0" applyFont="1" applyFill="1" applyBorder="1" applyAlignment="1">
      <alignment horizontal="center"/>
    </xf>
    <xf numFmtId="0" fontId="23" fillId="14" borderId="22" xfId="0" applyFont="1" applyFill="1" applyBorder="1" applyAlignment="1">
      <alignment horizontal="center"/>
    </xf>
    <xf numFmtId="0" fontId="23" fillId="14" borderId="9" xfId="0" applyFont="1" applyFill="1" applyBorder="1" applyAlignment="1">
      <alignment horizontal="center"/>
    </xf>
    <xf numFmtId="0" fontId="23" fillId="20" borderId="3" xfId="0" applyFont="1" applyFill="1" applyBorder="1" applyAlignment="1">
      <alignment horizontal="center"/>
    </xf>
    <xf numFmtId="0" fontId="23" fillId="20" borderId="50" xfId="0" applyFont="1" applyFill="1" applyBorder="1" applyAlignment="1">
      <alignment horizontal="center"/>
    </xf>
    <xf numFmtId="0" fontId="23" fillId="8" borderId="14" xfId="0" applyFont="1" applyFill="1" applyBorder="1" applyAlignment="1">
      <alignment horizontal="center"/>
    </xf>
    <xf numFmtId="0" fontId="23" fillId="8" borderId="15" xfId="0" applyFont="1" applyFill="1" applyBorder="1" applyAlignment="1">
      <alignment horizontal="center"/>
    </xf>
    <xf numFmtId="0" fontId="23" fillId="8" borderId="17" xfId="0" applyFont="1" applyFill="1" applyBorder="1" applyAlignment="1">
      <alignment horizontal="center"/>
    </xf>
    <xf numFmtId="0" fontId="23" fillId="10" borderId="22" xfId="0" applyFont="1" applyFill="1" applyBorder="1" applyAlignment="1">
      <alignment horizontal="center"/>
    </xf>
    <xf numFmtId="0" fontId="23" fillId="10" borderId="9" xfId="0" applyFont="1" applyFill="1" applyBorder="1" applyAlignment="1">
      <alignment horizontal="center"/>
    </xf>
    <xf numFmtId="0" fontId="23" fillId="12" borderId="9" xfId="0" applyFont="1" applyFill="1" applyBorder="1" applyAlignment="1">
      <alignment horizontal="center"/>
    </xf>
    <xf numFmtId="0" fontId="23" fillId="12" borderId="77" xfId="0" applyFont="1" applyFill="1" applyBorder="1" applyAlignment="1">
      <alignment horizontal="center"/>
    </xf>
    <xf numFmtId="0" fontId="23" fillId="10" borderId="97" xfId="0" applyFont="1" applyFill="1" applyBorder="1" applyAlignment="1">
      <alignment horizontal="center"/>
    </xf>
    <xf numFmtId="0" fontId="23" fillId="10" borderId="98" xfId="0" applyFont="1" applyFill="1" applyBorder="1" applyAlignment="1">
      <alignment horizontal="center"/>
    </xf>
    <xf numFmtId="0" fontId="23" fillId="10" borderId="99" xfId="0" applyFont="1" applyFill="1" applyBorder="1" applyAlignment="1">
      <alignment horizontal="center"/>
    </xf>
    <xf numFmtId="0" fontId="23" fillId="13" borderId="97" xfId="0" applyFont="1" applyFill="1" applyBorder="1" applyAlignment="1">
      <alignment horizontal="center"/>
    </xf>
    <xf numFmtId="0" fontId="23" fillId="13" borderId="98" xfId="0" applyFont="1" applyFill="1" applyBorder="1" applyAlignment="1">
      <alignment horizontal="center"/>
    </xf>
    <xf numFmtId="0" fontId="23" fillId="13" borderId="99" xfId="0" applyFont="1" applyFill="1" applyBorder="1" applyAlignment="1">
      <alignment horizontal="center"/>
    </xf>
    <xf numFmtId="0" fontId="23" fillId="11" borderId="14" xfId="0" applyFont="1" applyFill="1" applyBorder="1" applyAlignment="1">
      <alignment horizontal="center"/>
    </xf>
    <xf numFmtId="0" fontId="23" fillId="11" borderId="15" xfId="0" applyFont="1" applyFill="1" applyBorder="1" applyAlignment="1">
      <alignment horizontal="center"/>
    </xf>
    <xf numFmtId="0" fontId="23" fillId="11" borderId="17" xfId="0" applyFont="1" applyFill="1" applyBorder="1" applyAlignment="1">
      <alignment horizontal="center"/>
    </xf>
    <xf numFmtId="0" fontId="23" fillId="24" borderId="14" xfId="0" applyFont="1" applyFill="1" applyBorder="1" applyAlignment="1">
      <alignment horizontal="center"/>
    </xf>
    <xf numFmtId="0" fontId="23" fillId="24" borderId="15" xfId="0" applyFont="1" applyFill="1" applyBorder="1" applyAlignment="1">
      <alignment horizontal="center"/>
    </xf>
    <xf numFmtId="0" fontId="23" fillId="24" borderId="17" xfId="0" applyFont="1" applyFill="1" applyBorder="1" applyAlignment="1">
      <alignment horizontal="center"/>
    </xf>
    <xf numFmtId="0" fontId="23" fillId="16" borderId="14" xfId="0" applyFont="1" applyFill="1" applyBorder="1" applyAlignment="1">
      <alignment horizontal="center"/>
    </xf>
    <xf numFmtId="0" fontId="23" fillId="16" borderId="15" xfId="0" applyFont="1" applyFill="1" applyBorder="1" applyAlignment="1">
      <alignment horizontal="center"/>
    </xf>
    <xf numFmtId="0" fontId="23" fillId="16" borderId="17" xfId="0" applyFont="1" applyFill="1" applyBorder="1" applyAlignment="1">
      <alignment horizontal="center"/>
    </xf>
    <xf numFmtId="0" fontId="23" fillId="27" borderId="14" xfId="0" applyFont="1" applyFill="1" applyBorder="1" applyAlignment="1">
      <alignment horizontal="center" wrapText="1"/>
    </xf>
    <xf numFmtId="0" fontId="23" fillId="27" borderId="15" xfId="0" applyFont="1" applyFill="1" applyBorder="1" applyAlignment="1">
      <alignment horizontal="center" wrapText="1"/>
    </xf>
    <xf numFmtId="0" fontId="23" fillId="27" borderId="17" xfId="0" applyFont="1" applyFill="1" applyBorder="1" applyAlignment="1">
      <alignment horizontal="center" wrapText="1"/>
    </xf>
    <xf numFmtId="0" fontId="23" fillId="14" borderId="9" xfId="0" applyFont="1" applyFill="1" applyBorder="1" applyAlignment="1">
      <alignment horizontal="center" wrapText="1"/>
    </xf>
    <xf numFmtId="0" fontId="23" fillId="10" borderId="9" xfId="0" applyFont="1" applyFill="1" applyBorder="1" applyAlignment="1">
      <alignment horizontal="center" wrapText="1"/>
    </xf>
    <xf numFmtId="0" fontId="23" fillId="11" borderId="62" xfId="0" applyFont="1" applyFill="1" applyBorder="1" applyAlignment="1">
      <alignment horizontal="center"/>
    </xf>
    <xf numFmtId="0" fontId="23" fillId="11" borderId="35" xfId="0" applyFont="1" applyFill="1" applyBorder="1" applyAlignment="1">
      <alignment horizontal="center"/>
    </xf>
    <xf numFmtId="0" fontId="23" fillId="13" borderId="34" xfId="0" applyFont="1" applyFill="1" applyBorder="1" applyAlignment="1">
      <alignment horizontal="center"/>
    </xf>
    <xf numFmtId="0" fontId="23" fillId="13" borderId="35" xfId="0" applyFont="1" applyFill="1" applyBorder="1" applyAlignment="1">
      <alignment horizontal="center"/>
    </xf>
    <xf numFmtId="0" fontId="23" fillId="13" borderId="57" xfId="0" applyFont="1" applyFill="1" applyBorder="1" applyAlignment="1">
      <alignment horizontal="center"/>
    </xf>
    <xf numFmtId="0" fontId="23" fillId="14" borderId="34" xfId="0" applyFont="1" applyFill="1" applyBorder="1" applyAlignment="1">
      <alignment horizontal="center"/>
    </xf>
    <xf numFmtId="0" fontId="23" fillId="14" borderId="35" xfId="0" applyFont="1" applyFill="1" applyBorder="1" applyAlignment="1">
      <alignment horizontal="center"/>
    </xf>
    <xf numFmtId="0" fontId="23" fillId="14" borderId="57" xfId="0" applyFont="1" applyFill="1" applyBorder="1" applyAlignment="1">
      <alignment horizontal="center"/>
    </xf>
    <xf numFmtId="0" fontId="23" fillId="12" borderId="13" xfId="0" applyFont="1" applyFill="1" applyBorder="1" applyAlignment="1">
      <alignment horizontal="center"/>
    </xf>
    <xf numFmtId="0" fontId="23" fillId="12" borderId="76" xfId="0" applyFont="1" applyFill="1" applyBorder="1" applyAlignment="1">
      <alignment horizontal="center"/>
    </xf>
    <xf numFmtId="0" fontId="23" fillId="15" borderId="61" xfId="0" applyFont="1" applyFill="1" applyBorder="1" applyAlignment="1">
      <alignment horizontal="center"/>
    </xf>
    <xf numFmtId="0" fontId="23" fillId="15" borderId="3" xfId="0" applyFont="1" applyFill="1" applyBorder="1" applyAlignment="1">
      <alignment horizontal="center"/>
    </xf>
    <xf numFmtId="0" fontId="23" fillId="15" borderId="50" xfId="0" applyFont="1" applyFill="1" applyBorder="1" applyAlignment="1">
      <alignment horizontal="center"/>
    </xf>
    <xf numFmtId="0" fontId="23" fillId="13" borderId="61" xfId="0" applyFont="1" applyFill="1" applyBorder="1" applyAlignment="1">
      <alignment horizontal="center"/>
    </xf>
    <xf numFmtId="0" fontId="23" fillId="13" borderId="3" xfId="0" applyFont="1" applyFill="1" applyBorder="1" applyAlignment="1">
      <alignment horizontal="center"/>
    </xf>
    <xf numFmtId="0" fontId="23" fillId="13" borderId="50" xfId="0" applyFont="1" applyFill="1" applyBorder="1" applyAlignment="1">
      <alignment horizontal="center"/>
    </xf>
    <xf numFmtId="0" fontId="23" fillId="8" borderId="9" xfId="0" applyFont="1" applyFill="1" applyBorder="1" applyAlignment="1">
      <alignment horizontal="center"/>
    </xf>
    <xf numFmtId="0" fontId="23" fillId="15" borderId="9" xfId="0" applyFont="1" applyFill="1" applyBorder="1" applyAlignment="1">
      <alignment horizontal="center" wrapText="1"/>
    </xf>
    <xf numFmtId="0" fontId="23" fillId="15" borderId="77" xfId="0" applyFont="1" applyFill="1" applyBorder="1" applyAlignment="1">
      <alignment horizont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5" borderId="9" xfId="0" applyFont="1" applyFill="1" applyBorder="1" applyAlignment="1">
      <alignment horizontal="center"/>
    </xf>
    <xf numFmtId="0" fontId="23" fillId="15" borderId="77" xfId="0" applyFont="1" applyFill="1" applyBorder="1" applyAlignment="1">
      <alignment horizontal="center"/>
    </xf>
    <xf numFmtId="0" fontId="23" fillId="14" borderId="77" xfId="0" applyFont="1" applyFill="1" applyBorder="1" applyAlignment="1">
      <alignment horizontal="center" wrapText="1"/>
    </xf>
    <xf numFmtId="0" fontId="23" fillId="10" borderId="22" xfId="0" applyFont="1" applyFill="1" applyBorder="1" applyAlignment="1">
      <alignment horizontal="center" wrapText="1"/>
    </xf>
    <xf numFmtId="0" fontId="23" fillId="25" borderId="61" xfId="0" applyFont="1" applyFill="1" applyBorder="1" applyAlignment="1">
      <alignment horizontal="center"/>
    </xf>
    <xf numFmtId="0" fontId="23" fillId="25" borderId="50" xfId="0" applyFont="1" applyFill="1" applyBorder="1" applyAlignment="1">
      <alignment horizontal="center"/>
    </xf>
    <xf numFmtId="0" fontId="21" fillId="13" borderId="22" xfId="0" applyFont="1" applyFill="1" applyBorder="1" applyAlignment="1">
      <alignment horizontal="center" wrapText="1"/>
    </xf>
    <xf numFmtId="0" fontId="21" fillId="13" borderId="9" xfId="0" applyFont="1" applyFill="1" applyBorder="1" applyAlignment="1">
      <alignment horizontal="center"/>
    </xf>
    <xf numFmtId="0" fontId="21" fillId="14" borderId="9" xfId="0" applyFont="1" applyFill="1" applyBorder="1" applyAlignment="1">
      <alignment horizontal="center" wrapText="1"/>
    </xf>
    <xf numFmtId="0" fontId="21" fillId="14" borderId="9" xfId="0" applyFont="1" applyFill="1" applyBorder="1" applyAlignment="1">
      <alignment horizontal="center"/>
    </xf>
    <xf numFmtId="0" fontId="21" fillId="11" borderId="9" xfId="0" applyFont="1" applyFill="1" applyBorder="1" applyAlignment="1">
      <alignment horizontal="center" wrapText="1"/>
    </xf>
    <xf numFmtId="0" fontId="21" fillId="11" borderId="77" xfId="0" applyFont="1" applyFill="1" applyBorder="1" applyAlignment="1">
      <alignment horizontal="center"/>
    </xf>
    <xf numFmtId="0" fontId="53" fillId="3" borderId="112" xfId="4" applyFont="1" applyFill="1" applyBorder="1" applyAlignment="1" applyProtection="1">
      <alignment horizontal="center"/>
      <protection hidden="1"/>
    </xf>
    <xf numFmtId="0" fontId="53" fillId="3" borderId="113" xfId="4" applyFont="1" applyFill="1" applyBorder="1" applyAlignment="1" applyProtection="1">
      <alignment horizontal="center"/>
      <protection hidden="1"/>
    </xf>
    <xf numFmtId="0" fontId="53" fillId="3" borderId="114" xfId="4" applyFont="1" applyFill="1" applyBorder="1" applyAlignment="1" applyProtection="1">
      <alignment horizontal="center"/>
      <protection hidden="1"/>
    </xf>
    <xf numFmtId="0" fontId="28" fillId="3" borderId="67" xfId="4" applyFont="1" applyFill="1" applyBorder="1" applyAlignment="1" applyProtection="1">
      <alignment horizontal="left" wrapText="1"/>
      <protection hidden="1"/>
    </xf>
    <xf numFmtId="0" fontId="28" fillId="3" borderId="0" xfId="4" applyFont="1" applyFill="1" applyBorder="1" applyAlignment="1" applyProtection="1">
      <alignment horizontal="left" wrapText="1"/>
      <protection hidden="1"/>
    </xf>
    <xf numFmtId="0" fontId="28" fillId="3" borderId="68" xfId="4" applyFont="1" applyFill="1" applyBorder="1" applyAlignment="1" applyProtection="1">
      <alignment horizontal="left" wrapText="1"/>
      <protection hidden="1"/>
    </xf>
    <xf numFmtId="0" fontId="13" fillId="5" borderId="30" xfId="4" applyFont="1" applyFill="1" applyBorder="1" applyAlignment="1" applyProtection="1">
      <alignment wrapText="1"/>
      <protection hidden="1"/>
    </xf>
    <xf numFmtId="0" fontId="21" fillId="0" borderId="30" xfId="4" applyBorder="1" applyAlignment="1" applyProtection="1">
      <protection hidden="1"/>
    </xf>
    <xf numFmtId="0" fontId="18" fillId="5" borderId="7" xfId="4" applyFont="1" applyFill="1" applyBorder="1" applyAlignment="1" applyProtection="1">
      <alignment vertical="center"/>
      <protection hidden="1"/>
    </xf>
    <xf numFmtId="0" fontId="30" fillId="0" borderId="15" xfId="4" applyFont="1" applyBorder="1" applyAlignment="1" applyProtection="1">
      <protection hidden="1"/>
    </xf>
    <xf numFmtId="0" fontId="1" fillId="7" borderId="10" xfId="4" applyFont="1" applyFill="1" applyBorder="1" applyAlignment="1" applyProtection="1">
      <alignment horizontal="left"/>
      <protection hidden="1"/>
    </xf>
    <xf numFmtId="0" fontId="1" fillId="7" borderId="23" xfId="4" applyFont="1" applyFill="1" applyBorder="1" applyAlignment="1" applyProtection="1">
      <alignment horizontal="left"/>
      <protection hidden="1"/>
    </xf>
    <xf numFmtId="0" fontId="1" fillId="7" borderId="25" xfId="4" applyFont="1" applyFill="1" applyBorder="1" applyAlignment="1" applyProtection="1">
      <alignment horizontal="left"/>
      <protection hidden="1"/>
    </xf>
    <xf numFmtId="0" fontId="1" fillId="7" borderId="4" xfId="4" applyFont="1" applyFill="1" applyBorder="1" applyAlignment="1" applyProtection="1">
      <alignment wrapText="1"/>
      <protection hidden="1"/>
    </xf>
    <xf numFmtId="0" fontId="1" fillId="7" borderId="5" xfId="4" applyFont="1" applyFill="1" applyBorder="1" applyAlignment="1" applyProtection="1">
      <alignment wrapText="1"/>
      <protection hidden="1"/>
    </xf>
    <xf numFmtId="0" fontId="5" fillId="9" borderId="32" xfId="4" applyFont="1" applyFill="1" applyBorder="1" applyAlignment="1" applyProtection="1">
      <alignment vertical="center" wrapText="1"/>
      <protection hidden="1"/>
    </xf>
    <xf numFmtId="0" fontId="5" fillId="9" borderId="19" xfId="4" applyFont="1" applyFill="1" applyBorder="1" applyAlignment="1" applyProtection="1">
      <alignment vertical="center" wrapText="1"/>
      <protection hidden="1"/>
    </xf>
    <xf numFmtId="0" fontId="28" fillId="7" borderId="67" xfId="4" applyFont="1" applyFill="1" applyBorder="1" applyAlignment="1" applyProtection="1">
      <alignment horizontal="left" vertical="center" wrapText="1"/>
      <protection hidden="1"/>
    </xf>
    <xf numFmtId="0" fontId="28" fillId="7" borderId="0" xfId="4" applyFont="1" applyFill="1" applyBorder="1" applyAlignment="1" applyProtection="1">
      <alignment horizontal="left" vertical="center" wrapText="1"/>
      <protection hidden="1"/>
    </xf>
    <xf numFmtId="0" fontId="28" fillId="7" borderId="68" xfId="4" applyFont="1" applyFill="1" applyBorder="1" applyAlignment="1" applyProtection="1">
      <alignment horizontal="left" vertical="center" wrapText="1"/>
      <protection hidden="1"/>
    </xf>
    <xf numFmtId="0" fontId="1" fillId="7" borderId="2" xfId="4" applyFont="1" applyFill="1" applyBorder="1" applyAlignment="1" applyProtection="1">
      <alignment horizontal="left"/>
      <protection hidden="1"/>
    </xf>
    <xf numFmtId="0" fontId="1" fillId="7" borderId="3" xfId="4" applyFont="1" applyFill="1" applyBorder="1" applyAlignment="1" applyProtection="1">
      <alignment horizontal="left"/>
      <protection hidden="1"/>
    </xf>
    <xf numFmtId="0" fontId="1" fillId="7" borderId="50" xfId="4" applyFont="1" applyFill="1" applyBorder="1" applyAlignment="1" applyProtection="1">
      <alignment horizontal="left"/>
      <protection hidden="1"/>
    </xf>
    <xf numFmtId="0" fontId="1" fillId="7" borderId="2" xfId="4" applyFont="1" applyFill="1" applyBorder="1" applyAlignment="1" applyProtection="1">
      <alignment horizontal="left" wrapText="1"/>
      <protection hidden="1"/>
    </xf>
    <xf numFmtId="0" fontId="1" fillId="7" borderId="3" xfId="4" applyFont="1" applyFill="1" applyBorder="1" applyAlignment="1" applyProtection="1">
      <alignment horizontal="left" wrapText="1"/>
      <protection hidden="1"/>
    </xf>
    <xf numFmtId="0" fontId="25" fillId="4" borderId="14" xfId="4" applyFont="1" applyFill="1" applyBorder="1" applyAlignment="1" applyProtection="1">
      <alignment vertical="top"/>
      <protection locked="0" hidden="1"/>
    </xf>
    <xf numFmtId="0" fontId="25" fillId="4" borderId="15" xfId="4" applyFont="1" applyFill="1" applyBorder="1" applyAlignment="1" applyProtection="1">
      <alignment vertical="top"/>
      <protection locked="0" hidden="1"/>
    </xf>
    <xf numFmtId="0" fontId="25" fillId="4" borderId="17" xfId="4" applyFont="1" applyFill="1" applyBorder="1" applyAlignment="1" applyProtection="1">
      <alignment vertical="top"/>
      <protection locked="0" hidden="1"/>
    </xf>
    <xf numFmtId="0" fontId="5" fillId="2" borderId="14" xfId="4" applyFont="1" applyFill="1" applyBorder="1" applyAlignment="1" applyProtection="1">
      <alignment vertical="top" wrapText="1"/>
      <protection hidden="1"/>
    </xf>
    <xf numFmtId="0" fontId="5" fillId="2" borderId="15" xfId="4" applyFont="1" applyFill="1" applyBorder="1" applyAlignment="1" applyProtection="1">
      <alignment vertical="top" wrapText="1"/>
      <protection hidden="1"/>
    </xf>
    <xf numFmtId="0" fontId="5" fillId="2" borderId="17" xfId="4" applyFont="1" applyFill="1" applyBorder="1" applyAlignment="1" applyProtection="1">
      <alignment vertical="top" wrapText="1"/>
      <protection hidden="1"/>
    </xf>
    <xf numFmtId="0" fontId="5" fillId="9" borderId="7" xfId="4" applyFont="1" applyFill="1" applyBorder="1" applyAlignment="1" applyProtection="1">
      <alignment vertical="center" wrapText="1"/>
      <protection hidden="1"/>
    </xf>
    <xf numFmtId="0" fontId="1" fillId="3" borderId="2" xfId="4" applyFont="1" applyFill="1" applyBorder="1" applyAlignment="1" applyProtection="1">
      <alignment wrapText="1"/>
      <protection hidden="1"/>
    </xf>
    <xf numFmtId="0" fontId="1" fillId="7" borderId="3" xfId="4" applyFont="1" applyFill="1" applyBorder="1" applyAlignment="1" applyProtection="1">
      <alignment wrapText="1"/>
      <protection hidden="1"/>
    </xf>
    <xf numFmtId="0" fontId="1" fillId="0" borderId="10" xfId="4" applyFont="1" applyBorder="1" applyAlignment="1" applyProtection="1">
      <alignment horizontal="left" wrapText="1"/>
      <protection hidden="1"/>
    </xf>
    <xf numFmtId="0" fontId="1" fillId="0" borderId="23" xfId="4" applyFont="1" applyBorder="1" applyAlignment="1" applyProtection="1">
      <alignment horizontal="left" wrapText="1"/>
      <protection hidden="1"/>
    </xf>
    <xf numFmtId="0" fontId="1" fillId="7" borderId="10" xfId="4" applyFont="1" applyFill="1" applyBorder="1" applyAlignment="1" applyProtection="1">
      <alignment horizontal="left" wrapText="1"/>
      <protection hidden="1"/>
    </xf>
    <xf numFmtId="0" fontId="1" fillId="7" borderId="23" xfId="4" applyFont="1" applyFill="1" applyBorder="1" applyAlignment="1" applyProtection="1">
      <alignment horizontal="left" wrapText="1"/>
      <protection hidden="1"/>
    </xf>
    <xf numFmtId="0" fontId="1" fillId="7" borderId="25" xfId="4" applyFont="1" applyFill="1" applyBorder="1" applyAlignment="1" applyProtection="1">
      <alignment horizontal="left" wrapText="1"/>
      <protection hidden="1"/>
    </xf>
    <xf numFmtId="0" fontId="1" fillId="0" borderId="10" xfId="4" applyFont="1" applyBorder="1" applyAlignment="1" applyProtection="1">
      <alignment wrapText="1"/>
      <protection hidden="1"/>
    </xf>
    <xf numFmtId="0" fontId="1" fillId="0" borderId="23" xfId="4" applyFont="1" applyBorder="1" applyAlignment="1" applyProtection="1">
      <alignment wrapText="1"/>
      <protection hidden="1"/>
    </xf>
    <xf numFmtId="0" fontId="1" fillId="7" borderId="10" xfId="4" applyFont="1" applyFill="1" applyBorder="1" applyAlignment="1" applyProtection="1">
      <alignment wrapText="1"/>
      <protection hidden="1"/>
    </xf>
    <xf numFmtId="0" fontId="1" fillId="7" borderId="23" xfId="4" applyFont="1" applyFill="1" applyBorder="1" applyAlignment="1" applyProtection="1">
      <alignment wrapText="1"/>
      <protection hidden="1"/>
    </xf>
    <xf numFmtId="0" fontId="1" fillId="7" borderId="125" xfId="4" applyFont="1" applyFill="1" applyBorder="1" applyAlignment="1" applyProtection="1">
      <alignment horizontal="left" wrapText="1"/>
      <protection hidden="1"/>
    </xf>
    <xf numFmtId="0" fontId="1" fillId="7" borderId="106" xfId="4" applyFont="1" applyFill="1" applyBorder="1" applyAlignment="1" applyProtection="1">
      <alignment horizontal="left" wrapText="1"/>
      <protection hidden="1"/>
    </xf>
    <xf numFmtId="0" fontId="1" fillId="7" borderId="107" xfId="4" applyFont="1" applyFill="1" applyBorder="1" applyAlignment="1" applyProtection="1">
      <alignment horizontal="left" wrapText="1"/>
      <protection hidden="1"/>
    </xf>
    <xf numFmtId="0" fontId="1" fillId="8" borderId="66" xfId="4" applyFont="1" applyFill="1" applyBorder="1" applyAlignment="1" applyProtection="1">
      <alignment horizontal="center" wrapText="1"/>
      <protection locked="0" hidden="1"/>
    </xf>
    <xf numFmtId="0" fontId="1" fillId="8" borderId="51" xfId="4" applyFont="1" applyFill="1" applyBorder="1" applyAlignment="1" applyProtection="1">
      <alignment horizontal="center" wrapText="1"/>
      <protection locked="0" hidden="1"/>
    </xf>
    <xf numFmtId="0" fontId="1" fillId="8" borderId="58" xfId="4" applyFont="1" applyFill="1" applyBorder="1" applyAlignment="1" applyProtection="1">
      <alignment horizontal="center" wrapText="1"/>
      <protection locked="0" hidden="1"/>
    </xf>
    <xf numFmtId="0" fontId="1" fillId="8" borderId="48" xfId="4" applyFont="1" applyFill="1" applyBorder="1" applyAlignment="1" applyProtection="1">
      <alignment horizontal="center" wrapText="1"/>
      <protection locked="0" hidden="1"/>
    </xf>
    <xf numFmtId="0" fontId="1" fillId="0" borderId="25" xfId="4" applyFont="1" applyBorder="1" applyAlignment="1" applyProtection="1">
      <alignment horizontal="left" wrapText="1"/>
      <protection hidden="1"/>
    </xf>
    <xf numFmtId="0" fontId="21" fillId="0" borderId="32" xfId="4" applyBorder="1" applyAlignment="1" applyProtection="1">
      <protection hidden="1"/>
    </xf>
    <xf numFmtId="0" fontId="21" fillId="0" borderId="7" xfId="4" applyBorder="1" applyAlignment="1" applyProtection="1">
      <protection hidden="1"/>
    </xf>
    <xf numFmtId="0" fontId="1" fillId="3" borderId="10" xfId="4" applyFont="1" applyFill="1" applyBorder="1" applyAlignment="1" applyProtection="1">
      <alignment horizontal="left" wrapText="1"/>
      <protection hidden="1"/>
    </xf>
    <xf numFmtId="0" fontId="1" fillId="3" borderId="23" xfId="4" applyFont="1" applyFill="1" applyBorder="1" applyAlignment="1" applyProtection="1">
      <alignment horizontal="left" wrapText="1"/>
      <protection hidden="1"/>
    </xf>
    <xf numFmtId="0" fontId="21" fillId="0" borderId="23" xfId="4" applyBorder="1" applyAlignment="1" applyProtection="1">
      <protection hidden="1"/>
    </xf>
    <xf numFmtId="0" fontId="1" fillId="15" borderId="6" xfId="4" applyFont="1" applyFill="1" applyBorder="1" applyAlignment="1" applyProtection="1">
      <alignment wrapText="1"/>
      <protection hidden="1"/>
    </xf>
    <xf numFmtId="0" fontId="21" fillId="15" borderId="0" xfId="4" applyFill="1" applyBorder="1" applyAlignment="1" applyProtection="1">
      <protection hidden="1"/>
    </xf>
    <xf numFmtId="0" fontId="1" fillId="3" borderId="10" xfId="4" applyFont="1" applyFill="1" applyBorder="1" applyAlignment="1" applyProtection="1">
      <alignment wrapText="1"/>
      <protection hidden="1"/>
    </xf>
    <xf numFmtId="9" fontId="27" fillId="8" borderId="74" xfId="4" applyNumberFormat="1" applyFont="1" applyFill="1" applyBorder="1" applyAlignment="1" applyProtection="1">
      <alignment horizontal="center"/>
      <protection locked="0" hidden="1"/>
    </xf>
    <xf numFmtId="9" fontId="27" fillId="8" borderId="75" xfId="4" applyNumberFormat="1" applyFont="1" applyFill="1" applyBorder="1" applyAlignment="1" applyProtection="1">
      <alignment horizontal="center"/>
      <protection locked="0" hidden="1"/>
    </xf>
    <xf numFmtId="0" fontId="1" fillId="7" borderId="10" xfId="4" applyFont="1" applyFill="1" applyBorder="1" applyAlignment="1" applyProtection="1">
      <protection hidden="1"/>
    </xf>
    <xf numFmtId="0" fontId="1" fillId="7" borderId="23" xfId="4" applyFont="1" applyFill="1" applyBorder="1" applyAlignment="1" applyProtection="1">
      <protection hidden="1"/>
    </xf>
    <xf numFmtId="0" fontId="1" fillId="3" borderId="10" xfId="5" applyNumberFormat="1" applyFont="1" applyFill="1" applyBorder="1" applyAlignment="1" applyProtection="1">
      <alignment horizontal="left" vertical="top" wrapText="1"/>
      <protection hidden="1"/>
    </xf>
    <xf numFmtId="0" fontId="24" fillId="0" borderId="23" xfId="5" applyBorder="1" applyAlignment="1" applyProtection="1">
      <alignment horizontal="left" vertical="top" wrapText="1"/>
      <protection hidden="1"/>
    </xf>
    <xf numFmtId="0" fontId="24" fillId="0" borderId="25" xfId="5" applyBorder="1" applyAlignment="1" applyProtection="1">
      <alignment horizontal="left" vertical="top" wrapText="1"/>
      <protection hidden="1"/>
    </xf>
    <xf numFmtId="0" fontId="5" fillId="2" borderId="66" xfId="5" applyFont="1" applyFill="1" applyBorder="1" applyAlignment="1" applyProtection="1">
      <alignment horizontal="left" vertical="top"/>
      <protection hidden="1"/>
    </xf>
    <xf numFmtId="0" fontId="5" fillId="2" borderId="5" xfId="5" applyFont="1" applyFill="1" applyBorder="1" applyAlignment="1" applyProtection="1">
      <alignment horizontal="left" vertical="top"/>
      <protection hidden="1"/>
    </xf>
    <xf numFmtId="0" fontId="5" fillId="2" borderId="51" xfId="5" applyFont="1" applyFill="1" applyBorder="1" applyAlignment="1" applyProtection="1">
      <alignment horizontal="left" vertical="top"/>
      <protection hidden="1"/>
    </xf>
    <xf numFmtId="0" fontId="5" fillId="2" borderId="10" xfId="5" applyFont="1" applyFill="1" applyBorder="1" applyAlignment="1" applyProtection="1">
      <alignment horizontal="left" vertical="top" wrapText="1"/>
      <protection hidden="1"/>
    </xf>
    <xf numFmtId="0" fontId="5" fillId="2" borderId="23" xfId="5" applyFont="1" applyFill="1" applyBorder="1" applyAlignment="1" applyProtection="1">
      <alignment horizontal="left" vertical="top" wrapText="1"/>
      <protection hidden="1"/>
    </xf>
    <xf numFmtId="0" fontId="5" fillId="2" borderId="25" xfId="5" applyFont="1" applyFill="1" applyBorder="1" applyAlignment="1" applyProtection="1">
      <alignment horizontal="left" vertical="top" wrapText="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 fillId="3" borderId="10" xfId="5" applyFont="1" applyFill="1" applyBorder="1" applyAlignment="1" applyProtection="1">
      <alignment horizontal="left" vertical="top" wrapText="1"/>
      <protection hidden="1"/>
    </xf>
    <xf numFmtId="0" fontId="1" fillId="3" borderId="23" xfId="5" applyFont="1" applyFill="1" applyBorder="1" applyAlignment="1" applyProtection="1">
      <alignment horizontal="left" vertical="top" wrapText="1"/>
      <protection hidden="1"/>
    </xf>
    <xf numFmtId="0" fontId="1" fillId="3" borderId="25" xfId="5" applyFont="1" applyFill="1" applyBorder="1" applyAlignment="1" applyProtection="1">
      <alignment horizontal="left" vertical="top" wrapText="1"/>
      <protection hidden="1"/>
    </xf>
    <xf numFmtId="0" fontId="5" fillId="2" borderId="10" xfId="5" applyFont="1" applyFill="1" applyBorder="1" applyAlignment="1" applyProtection="1">
      <alignment vertical="center" wrapText="1"/>
      <protection hidden="1"/>
    </xf>
    <xf numFmtId="0" fontId="5" fillId="2" borderId="23" xfId="5" applyFont="1" applyFill="1" applyBorder="1" applyAlignment="1" applyProtection="1">
      <alignment vertical="center" wrapText="1"/>
      <protection hidden="1"/>
    </xf>
    <xf numFmtId="0" fontId="5" fillId="2" borderId="25" xfId="5" applyFont="1" applyFill="1" applyBorder="1" applyAlignment="1" applyProtection="1">
      <alignment vertical="center" wrapText="1"/>
      <protection hidden="1"/>
    </xf>
    <xf numFmtId="0" fontId="5" fillId="2" borderId="9" xfId="5" applyFont="1" applyFill="1" applyBorder="1" applyAlignment="1" applyProtection="1">
      <alignment horizontal="left" vertical="top" wrapText="1"/>
      <protection hidden="1"/>
    </xf>
    <xf numFmtId="0" fontId="5" fillId="2" borderId="77" xfId="5" applyFont="1" applyFill="1" applyBorder="1" applyAlignment="1" applyProtection="1">
      <alignment horizontal="left" vertical="top" wrapText="1"/>
      <protection hidden="1"/>
    </xf>
    <xf numFmtId="0" fontId="21" fillId="19" borderId="9" xfId="0" applyFont="1" applyFill="1" applyBorder="1" applyAlignment="1">
      <alignment horizontal="center"/>
    </xf>
    <xf numFmtId="0" fontId="21" fillId="19" borderId="10" xfId="0" applyFont="1" applyFill="1" applyBorder="1" applyAlignment="1">
      <alignment horizontal="center"/>
    </xf>
    <xf numFmtId="0" fontId="21" fillId="15" borderId="10" xfId="0" applyFont="1" applyFill="1" applyBorder="1" applyAlignment="1">
      <alignment horizontal="center"/>
    </xf>
    <xf numFmtId="0" fontId="21" fillId="15" borderId="23" xfId="0" applyFont="1" applyFill="1" applyBorder="1" applyAlignment="1">
      <alignment horizontal="center"/>
    </xf>
    <xf numFmtId="0" fontId="21" fillId="15" borderId="11" xfId="0" applyFont="1" applyFill="1" applyBorder="1" applyAlignment="1">
      <alignment horizontal="center"/>
    </xf>
    <xf numFmtId="0" fontId="21" fillId="11" borderId="18" xfId="0" applyFont="1" applyFill="1" applyBorder="1" applyAlignment="1">
      <alignment horizontal="center"/>
    </xf>
    <xf numFmtId="0" fontId="21" fillId="11" borderId="32" xfId="0" applyFont="1" applyFill="1" applyBorder="1" applyAlignment="1">
      <alignment horizontal="center"/>
    </xf>
    <xf numFmtId="0" fontId="21" fillId="11" borderId="19" xfId="0" applyFont="1" applyFill="1" applyBorder="1" applyAlignment="1">
      <alignment horizontal="center"/>
    </xf>
    <xf numFmtId="0" fontId="21" fillId="13" borderId="11" xfId="0" applyFont="1" applyFill="1" applyBorder="1" applyAlignment="1">
      <alignment horizontal="center"/>
    </xf>
    <xf numFmtId="0" fontId="21" fillId="13" borderId="10" xfId="0" applyFont="1" applyFill="1" applyBorder="1" applyAlignment="1">
      <alignment horizontal="center"/>
    </xf>
    <xf numFmtId="0" fontId="21" fillId="14" borderId="10" xfId="0" applyFont="1" applyFill="1" applyBorder="1" applyAlignment="1">
      <alignment horizontal="center"/>
    </xf>
    <xf numFmtId="0" fontId="21" fillId="12" borderId="9" xfId="0" applyFont="1" applyFill="1" applyBorder="1" applyAlignment="1">
      <alignment horizontal="center"/>
    </xf>
    <xf numFmtId="0" fontId="21" fillId="12" borderId="10" xfId="0" applyFont="1" applyFill="1" applyBorder="1" applyAlignment="1">
      <alignment horizontal="center"/>
    </xf>
    <xf numFmtId="0" fontId="1" fillId="26" borderId="39" xfId="0" applyFont="1" applyFill="1" applyBorder="1" applyAlignment="1" applyProtection="1">
      <alignment horizontal="left" vertical="center" wrapText="1"/>
      <protection hidden="1"/>
    </xf>
    <xf numFmtId="0" fontId="1" fillId="26" borderId="23" xfId="0" applyFont="1" applyFill="1" applyBorder="1" applyAlignment="1" applyProtection="1">
      <alignment horizontal="left"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53" fillId="7" borderId="61" xfId="0" applyFont="1" applyFill="1" applyBorder="1" applyAlignment="1" applyProtection="1">
      <alignment horizontal="center" vertical="center" wrapText="1"/>
      <protection hidden="1"/>
    </xf>
    <xf numFmtId="0" fontId="53" fillId="7" borderId="3" xfId="0" applyFont="1" applyFill="1" applyBorder="1" applyAlignment="1" applyProtection="1">
      <alignment horizontal="center" vertical="center" wrapText="1"/>
      <protection hidden="1"/>
    </xf>
    <xf numFmtId="0" fontId="53" fillId="7" borderId="50" xfId="0" applyFont="1" applyFill="1" applyBorder="1" applyAlignment="1" applyProtection="1">
      <alignment horizontal="center" vertical="center" wrapText="1"/>
      <protection hidden="1"/>
    </xf>
    <xf numFmtId="0" fontId="11" fillId="0" borderId="3" xfId="2" applyFill="1" applyBorder="1" applyAlignment="1" applyProtection="1">
      <alignment horizontal="center" vertical="center" wrapText="1"/>
      <protection locked="0" hidden="1"/>
    </xf>
    <xf numFmtId="0" fontId="21" fillId="0" borderId="3" xfId="0" applyFont="1" applyFill="1" applyBorder="1" applyAlignment="1" applyProtection="1">
      <alignment horizontal="left" vertical="center" wrapText="1"/>
      <protection hidden="1"/>
    </xf>
    <xf numFmtId="0" fontId="21" fillId="0" borderId="50" xfId="0" applyFont="1" applyFill="1" applyBorder="1" applyAlignment="1" applyProtection="1">
      <alignment horizontal="left" vertical="center" wrapText="1"/>
      <protection hidden="1"/>
    </xf>
    <xf numFmtId="0" fontId="11" fillId="0" borderId="47" xfId="2" applyFill="1" applyBorder="1" applyAlignment="1" applyProtection="1">
      <alignment horizontal="center" vertical="center" wrapText="1"/>
      <protection locked="0"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 fillId="26" borderId="66" xfId="0" applyFont="1" applyFill="1" applyBorder="1" applyAlignment="1" applyProtection="1">
      <alignment horizontal="left" vertical="center" wrapText="1"/>
      <protection hidden="1"/>
    </xf>
    <xf numFmtId="0" fontId="1" fillId="26" borderId="5" xfId="0" applyFont="1" applyFill="1" applyBorder="1" applyAlignment="1" applyProtection="1">
      <alignment horizontal="left" vertical="center" wrapText="1"/>
      <protection hidden="1"/>
    </xf>
    <xf numFmtId="0" fontId="1" fillId="8" borderId="23" xfId="0" applyFont="1" applyFill="1" applyBorder="1" applyAlignment="1" applyProtection="1">
      <alignment horizontal="center" vertical="center" wrapText="1"/>
      <protection locked="0" hidden="1"/>
    </xf>
    <xf numFmtId="0" fontId="1" fillId="8" borderId="25" xfId="0" applyFont="1" applyFill="1" applyBorder="1" applyAlignment="1" applyProtection="1">
      <alignment horizontal="center" vertical="center" wrapText="1"/>
      <protection locked="0" hidden="1"/>
    </xf>
    <xf numFmtId="0" fontId="1" fillId="8" borderId="131" xfId="0" applyFont="1" applyFill="1" applyBorder="1" applyAlignment="1" applyProtection="1">
      <alignment horizontal="center" vertical="center" wrapText="1"/>
      <protection locked="0" hidden="1"/>
    </xf>
    <xf numFmtId="0" fontId="1" fillId="8" borderId="51" xfId="0" applyFont="1" applyFill="1" applyBorder="1" applyAlignment="1" applyProtection="1">
      <alignment horizontal="center" vertical="center" wrapText="1"/>
      <protection locked="0" hidden="1"/>
    </xf>
    <xf numFmtId="0" fontId="33" fillId="17" borderId="65" xfId="4" applyFont="1" applyFill="1" applyBorder="1" applyAlignment="1" applyProtection="1">
      <alignment horizontal="center" wrapText="1"/>
      <protection hidden="1"/>
    </xf>
    <xf numFmtId="0" fontId="33" fillId="17" borderId="20" xfId="4" applyFont="1" applyFill="1" applyBorder="1" applyAlignment="1" applyProtection="1">
      <alignment horizontal="center" wrapText="1"/>
      <protection hidden="1"/>
    </xf>
    <xf numFmtId="0" fontId="33" fillId="17" borderId="44" xfId="4" applyFont="1" applyFill="1" applyBorder="1" applyAlignment="1" applyProtection="1">
      <alignment horizontal="center" wrapText="1"/>
      <protection hidden="1"/>
    </xf>
    <xf numFmtId="0" fontId="56" fillId="3" borderId="67" xfId="2" applyFont="1" applyFill="1" applyBorder="1" applyAlignment="1" applyProtection="1">
      <alignment horizontal="center" vertical="center" wrapText="1"/>
      <protection hidden="1"/>
    </xf>
    <xf numFmtId="0" fontId="56" fillId="3" borderId="0" xfId="2" applyFont="1" applyFill="1" applyBorder="1" applyAlignment="1" applyProtection="1">
      <alignment horizontal="center" vertical="center" wrapText="1"/>
      <protection hidden="1"/>
    </xf>
    <xf numFmtId="0" fontId="56" fillId="3" borderId="68" xfId="2" applyFont="1" applyFill="1" applyBorder="1" applyAlignment="1" applyProtection="1">
      <alignment horizontal="center" vertical="center" wrapText="1"/>
      <protection hidden="1"/>
    </xf>
    <xf numFmtId="0" fontId="2" fillId="22" borderId="58" xfId="0" applyFont="1" applyFill="1" applyBorder="1" applyAlignment="1" applyProtection="1">
      <alignment horizontal="left" vertical="center" wrapText="1"/>
      <protection hidden="1"/>
    </xf>
    <xf numFmtId="0" fontId="2" fillId="22" borderId="47" xfId="0" applyFont="1" applyFill="1" applyBorder="1" applyAlignment="1" applyProtection="1">
      <alignment horizontal="left" vertical="center" wrapText="1"/>
      <protection hidden="1"/>
    </xf>
    <xf numFmtId="0" fontId="2" fillId="22" borderId="48" xfId="0" applyFont="1" applyFill="1" applyBorder="1" applyAlignment="1" applyProtection="1">
      <alignment horizontal="left" vertical="center" wrapText="1"/>
      <protection hidden="1"/>
    </xf>
    <xf numFmtId="0" fontId="1" fillId="4" borderId="20" xfId="0" applyFont="1" applyFill="1" applyBorder="1" applyAlignment="1" applyProtection="1">
      <alignment horizontal="left" vertical="center" wrapText="1"/>
      <protection locked="0" hidden="1"/>
    </xf>
    <xf numFmtId="0" fontId="1" fillId="4" borderId="44" xfId="0" applyFont="1" applyFill="1" applyBorder="1" applyAlignment="1" applyProtection="1">
      <alignment horizontal="left" vertical="center" wrapText="1"/>
      <protection locked="0" hidden="1"/>
    </xf>
    <xf numFmtId="0" fontId="49" fillId="7" borderId="62" xfId="0" applyFont="1" applyFill="1" applyBorder="1" applyAlignment="1" applyProtection="1">
      <alignment horizontal="center" vertical="center" wrapText="1"/>
      <protection hidden="1"/>
    </xf>
    <xf numFmtId="0" fontId="49" fillId="7" borderId="0" xfId="0" applyFont="1" applyFill="1" applyBorder="1" applyAlignment="1" applyProtection="1">
      <alignment horizontal="center" vertical="center" wrapText="1"/>
      <protection hidden="1"/>
    </xf>
    <xf numFmtId="0" fontId="49" fillId="7" borderId="68" xfId="0" applyFont="1" applyFill="1" applyBorder="1" applyAlignment="1" applyProtection="1">
      <alignment horizontal="center" vertical="center" wrapText="1"/>
      <protection hidden="1"/>
    </xf>
    <xf numFmtId="0" fontId="49" fillId="26" borderId="97" xfId="0" applyFont="1" applyFill="1" applyBorder="1" applyAlignment="1" applyProtection="1">
      <alignment horizontal="left" vertical="center" wrapText="1"/>
      <protection hidden="1"/>
    </xf>
    <xf numFmtId="0" fontId="49" fillId="26" borderId="98" xfId="0" applyFont="1" applyFill="1" applyBorder="1" applyAlignment="1" applyProtection="1">
      <alignment horizontal="left" vertical="center" wrapText="1"/>
      <protection hidden="1"/>
    </xf>
    <xf numFmtId="0" fontId="50" fillId="26" borderId="22" xfId="0" applyFont="1" applyFill="1" applyBorder="1" applyAlignment="1" applyProtection="1">
      <alignment horizontal="center" vertical="center" wrapText="1"/>
      <protection hidden="1"/>
    </xf>
    <xf numFmtId="0" fontId="50" fillId="26" borderId="9" xfId="0" applyFont="1" applyFill="1" applyBorder="1" applyAlignment="1" applyProtection="1">
      <alignment horizontal="center" vertical="center" wrapText="1"/>
      <protection hidden="1"/>
    </xf>
    <xf numFmtId="0" fontId="50" fillId="26" borderId="115" xfId="0" applyFont="1" applyFill="1" applyBorder="1" applyAlignment="1" applyProtection="1">
      <alignment horizontal="center" vertical="center" wrapText="1"/>
      <protection hidden="1"/>
    </xf>
    <xf numFmtId="0" fontId="49" fillId="26" borderId="40" xfId="0" applyFont="1" applyFill="1" applyBorder="1" applyAlignment="1" applyProtection="1">
      <alignment horizontal="left" vertical="center" wrapText="1"/>
      <protection hidden="1"/>
    </xf>
    <xf numFmtId="0" fontId="49" fillId="26" borderId="12" xfId="0" applyFont="1" applyFill="1" applyBorder="1" applyAlignment="1" applyProtection="1">
      <alignment horizontal="left" vertical="center" wrapText="1"/>
      <protection hidden="1"/>
    </xf>
    <xf numFmtId="0" fontId="48" fillId="8" borderId="12" xfId="0" applyFont="1" applyFill="1" applyBorder="1" applyAlignment="1" applyProtection="1">
      <alignment vertical="center" wrapText="1"/>
      <protection locked="0" hidden="1"/>
    </xf>
    <xf numFmtId="0" fontId="48" fillId="8" borderId="78" xfId="0" applyFont="1" applyFill="1" applyBorder="1" applyAlignment="1" applyProtection="1">
      <alignment vertical="center" wrapText="1"/>
      <protection locked="0" hidden="1"/>
    </xf>
    <xf numFmtId="0" fontId="4" fillId="21" borderId="15" xfId="0" applyFont="1" applyFill="1" applyBorder="1" applyAlignment="1" applyProtection="1">
      <alignment horizontal="center" vertical="center" wrapText="1"/>
      <protection hidden="1"/>
    </xf>
    <xf numFmtId="0" fontId="4" fillId="21" borderId="17" xfId="0" applyFont="1" applyFill="1" applyBorder="1" applyAlignment="1" applyProtection="1">
      <alignment horizontal="center" vertical="center" wrapText="1"/>
      <protection hidden="1"/>
    </xf>
    <xf numFmtId="0" fontId="11" fillId="3" borderId="14" xfId="2" applyFont="1" applyFill="1" applyBorder="1" applyAlignment="1" applyProtection="1">
      <alignment horizontal="center" vertical="center" wrapText="1"/>
      <protection hidden="1"/>
    </xf>
    <xf numFmtId="0" fontId="11" fillId="3" borderId="15" xfId="2" applyFont="1" applyFill="1" applyBorder="1" applyAlignment="1" applyProtection="1">
      <alignment horizontal="center" vertical="center" wrapText="1"/>
      <protection hidden="1"/>
    </xf>
    <xf numFmtId="0" fontId="11" fillId="3" borderId="17" xfId="2" applyFont="1" applyFill="1" applyBorder="1" applyAlignment="1" applyProtection="1">
      <alignment horizontal="center" vertical="center" wrapText="1"/>
      <protection hidden="1"/>
    </xf>
    <xf numFmtId="0" fontId="11" fillId="0" borderId="0" xfId="2" applyFill="1" applyAlignment="1" applyProtection="1">
      <alignment horizontal="center" vertical="center"/>
      <protection locked="0" hidden="1"/>
    </xf>
    <xf numFmtId="0" fontId="11" fillId="0" borderId="4" xfId="2" applyFill="1" applyBorder="1" applyAlignment="1" applyProtection="1">
      <alignment horizontal="center" vertical="center"/>
      <protection locked="0" hidden="1"/>
    </xf>
    <xf numFmtId="0" fontId="11" fillId="0" borderId="5" xfId="2" applyFill="1" applyBorder="1" applyAlignment="1" applyProtection="1">
      <alignment horizontal="center" vertical="center"/>
      <protection locked="0" hidden="1"/>
    </xf>
    <xf numFmtId="0" fontId="48" fillId="8" borderId="61" xfId="0" applyFont="1" applyFill="1" applyBorder="1" applyAlignment="1" applyProtection="1">
      <alignment horizontal="center" vertical="center" wrapText="1"/>
      <protection locked="0" hidden="1"/>
    </xf>
    <xf numFmtId="0" fontId="48" fillId="8" borderId="3" xfId="0" applyFont="1" applyFill="1" applyBorder="1" applyAlignment="1" applyProtection="1">
      <alignment horizontal="center" vertical="center" wrapText="1"/>
      <protection locked="0" hidden="1"/>
    </xf>
    <xf numFmtId="0" fontId="48" fillId="8" borderId="50" xfId="0" applyFont="1" applyFill="1" applyBorder="1" applyAlignment="1" applyProtection="1">
      <alignment horizontal="center" vertical="center" wrapText="1"/>
      <protection locked="0" hidden="1"/>
    </xf>
    <xf numFmtId="0" fontId="48" fillId="8" borderId="4" xfId="0" applyFont="1" applyFill="1" applyBorder="1" applyAlignment="1" applyProtection="1">
      <alignment horizontal="center" vertical="center" wrapText="1"/>
      <protection locked="0" hidden="1"/>
    </xf>
    <xf numFmtId="0" fontId="48" fillId="8" borderId="5" xfId="0" applyFont="1" applyFill="1" applyBorder="1" applyAlignment="1" applyProtection="1">
      <alignment horizontal="center" vertical="center" wrapText="1"/>
      <protection locked="0" hidden="1"/>
    </xf>
    <xf numFmtId="0" fontId="48" fillId="8" borderId="51" xfId="0" applyFont="1" applyFill="1" applyBorder="1" applyAlignment="1" applyProtection="1">
      <alignment horizontal="center" vertical="center" wrapText="1"/>
      <protection locked="0" hidden="1"/>
    </xf>
    <xf numFmtId="0" fontId="1" fillId="26" borderId="61" xfId="0" applyFont="1" applyFill="1" applyBorder="1" applyAlignment="1" applyProtection="1">
      <alignment horizontal="center" vertical="center" wrapText="1"/>
      <protection hidden="1"/>
    </xf>
    <xf numFmtId="0" fontId="1" fillId="26" borderId="3" xfId="0" applyFont="1" applyFill="1" applyBorder="1" applyAlignment="1" applyProtection="1">
      <alignment horizontal="center" vertical="center" wrapText="1"/>
      <protection hidden="1"/>
    </xf>
    <xf numFmtId="0" fontId="48" fillId="26" borderId="63" xfId="0" applyFont="1" applyFill="1" applyBorder="1" applyAlignment="1" applyProtection="1">
      <alignment vertical="center" wrapText="1"/>
      <protection hidden="1"/>
    </xf>
    <xf numFmtId="0" fontId="48" fillId="26" borderId="13" xfId="0" applyFont="1" applyFill="1" applyBorder="1" applyAlignment="1" applyProtection="1">
      <alignment vertical="center" wrapText="1"/>
      <protection hidden="1"/>
    </xf>
    <xf numFmtId="0" fontId="48" fillId="26" borderId="76" xfId="0" applyFont="1" applyFill="1" applyBorder="1" applyAlignment="1" applyProtection="1">
      <alignment vertical="center" wrapText="1"/>
      <protection hidden="1"/>
    </xf>
    <xf numFmtId="0" fontId="49" fillId="0" borderId="39" xfId="0" applyFont="1" applyFill="1" applyBorder="1" applyAlignment="1" applyProtection="1">
      <alignment horizontal="center" vertical="center" wrapText="1"/>
      <protection hidden="1"/>
    </xf>
    <xf numFmtId="0" fontId="49" fillId="0" borderId="96" xfId="0" applyFont="1" applyFill="1" applyBorder="1" applyAlignment="1" applyProtection="1">
      <alignment horizontal="center" vertical="center" wrapText="1"/>
      <protection hidden="1"/>
    </xf>
    <xf numFmtId="0" fontId="1" fillId="8" borderId="14" xfId="0" applyFont="1" applyFill="1" applyBorder="1" applyAlignment="1" applyProtection="1">
      <alignment horizontal="center" vertical="center" wrapText="1"/>
      <protection locked="0" hidden="1"/>
    </xf>
    <xf numFmtId="0" fontId="1" fillId="8" borderId="15" xfId="0" applyFont="1" applyFill="1" applyBorder="1" applyAlignment="1" applyProtection="1">
      <alignment horizontal="center" vertical="center" wrapText="1"/>
      <protection locked="0" hidden="1"/>
    </xf>
    <xf numFmtId="0" fontId="1" fillId="8" borderId="17" xfId="0" applyFont="1" applyFill="1" applyBorder="1" applyAlignment="1" applyProtection="1">
      <alignment horizontal="center" vertical="center" wrapText="1"/>
      <protection locked="0" hidden="1"/>
    </xf>
    <xf numFmtId="0" fontId="49" fillId="0" borderId="116" xfId="0" applyFont="1" applyFill="1" applyBorder="1" applyAlignment="1" applyProtection="1">
      <alignment horizontal="center" vertical="center" wrapText="1"/>
      <protection hidden="1"/>
    </xf>
    <xf numFmtId="0" fontId="49" fillId="0" borderId="71" xfId="0" applyFont="1" applyFill="1" applyBorder="1" applyAlignment="1" applyProtection="1">
      <alignment horizontal="center" vertical="center" wrapText="1"/>
      <protection hidden="1"/>
    </xf>
    <xf numFmtId="0" fontId="49" fillId="0" borderId="117" xfId="0" applyFont="1" applyFill="1" applyBorder="1" applyAlignment="1" applyProtection="1">
      <alignment horizontal="center" vertical="center" wrapText="1"/>
      <protection hidden="1"/>
    </xf>
    <xf numFmtId="0" fontId="49" fillId="0" borderId="107" xfId="0" applyFont="1" applyFill="1" applyBorder="1" applyAlignment="1" applyProtection="1">
      <alignment horizontal="center" vertical="center" wrapText="1"/>
      <protection hidden="1"/>
    </xf>
    <xf numFmtId="0" fontId="49" fillId="0" borderId="118" xfId="0" applyFont="1" applyFill="1" applyBorder="1" applyAlignment="1" applyProtection="1">
      <alignment horizontal="center" vertical="center" wrapText="1"/>
      <protection hidden="1"/>
    </xf>
    <xf numFmtId="0" fontId="49" fillId="0" borderId="95" xfId="0" applyFont="1" applyFill="1" applyBorder="1" applyAlignment="1" applyProtection="1">
      <alignment horizontal="center" vertical="center" wrapText="1"/>
      <protection hidden="1"/>
    </xf>
    <xf numFmtId="0" fontId="48" fillId="26" borderId="62" xfId="0" applyFont="1" applyFill="1" applyBorder="1" applyAlignment="1" applyProtection="1">
      <alignment horizontal="center" vertical="center" wrapText="1"/>
      <protection hidden="1"/>
    </xf>
    <xf numFmtId="0" fontId="48" fillId="26" borderId="35" xfId="0" applyFont="1" applyFill="1" applyBorder="1" applyAlignment="1" applyProtection="1">
      <alignment horizontal="center" vertical="center" wrapText="1"/>
      <protection hidden="1"/>
    </xf>
    <xf numFmtId="0" fontId="48" fillId="26" borderId="95" xfId="0" applyFont="1" applyFill="1" applyBorder="1" applyAlignment="1" applyProtection="1">
      <alignment horizontal="center" vertical="center" wrapText="1"/>
      <protection hidden="1"/>
    </xf>
    <xf numFmtId="0" fontId="5" fillId="26" borderId="3" xfId="0" applyFont="1" applyFill="1" applyBorder="1" applyAlignment="1" applyProtection="1">
      <alignment horizontal="center" vertical="center" wrapText="1"/>
      <protection hidden="1"/>
    </xf>
    <xf numFmtId="0" fontId="5" fillId="26" borderId="50" xfId="0" applyFont="1" applyFill="1" applyBorder="1" applyAlignment="1" applyProtection="1">
      <alignment horizontal="center" vertical="center" wrapText="1"/>
      <protection hidden="1"/>
    </xf>
    <xf numFmtId="0" fontId="1" fillId="7" borderId="66" xfId="0" applyFont="1" applyFill="1" applyBorder="1" applyAlignment="1" applyProtection="1">
      <alignment horizontal="center" vertical="center" wrapText="1"/>
      <protection hidden="1"/>
    </xf>
    <xf numFmtId="0" fontId="1" fillId="7" borderId="5" xfId="0" applyFont="1" applyFill="1" applyBorder="1" applyAlignment="1" applyProtection="1">
      <alignment horizontal="center" vertical="center" wrapText="1"/>
      <protection hidden="1"/>
    </xf>
    <xf numFmtId="0" fontId="1" fillId="7" borderId="47"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1" fillId="7" borderId="35" xfId="0" applyFont="1" applyFill="1" applyBorder="1" applyAlignment="1" applyProtection="1">
      <alignment horizontal="center" vertical="center" wrapText="1"/>
      <protection hidden="1"/>
    </xf>
    <xf numFmtId="0" fontId="1" fillId="7" borderId="95" xfId="0" applyFont="1" applyFill="1" applyBorder="1" applyAlignment="1" applyProtection="1">
      <alignment horizontal="center" vertical="center" wrapText="1"/>
      <protection hidden="1"/>
    </xf>
    <xf numFmtId="0" fontId="1" fillId="26" borderId="39" xfId="0" applyFont="1" applyFill="1" applyBorder="1" applyAlignment="1" applyProtection="1">
      <alignment horizontal="right" vertical="center" wrapText="1"/>
      <protection hidden="1"/>
    </xf>
    <xf numFmtId="0" fontId="1" fillId="26" borderId="23" xfId="0" applyFont="1" applyFill="1" applyBorder="1" applyAlignment="1" applyProtection="1">
      <alignment horizontal="right" vertical="center" wrapText="1"/>
      <protection hidden="1"/>
    </xf>
    <xf numFmtId="0" fontId="1" fillId="26" borderId="66" xfId="0" applyFont="1" applyFill="1" applyBorder="1" applyAlignment="1" applyProtection="1">
      <alignment horizontal="right" vertical="center" wrapText="1"/>
      <protection hidden="1"/>
    </xf>
    <xf numFmtId="0" fontId="1" fillId="26" borderId="5" xfId="0" applyFont="1" applyFill="1" applyBorder="1" applyAlignment="1" applyProtection="1">
      <alignment horizontal="right" vertical="center" wrapText="1"/>
      <protection hidden="1"/>
    </xf>
    <xf numFmtId="0" fontId="1" fillId="8" borderId="5" xfId="0" applyFont="1" applyFill="1" applyBorder="1" applyAlignment="1" applyProtection="1">
      <alignment horizontal="center" vertical="center" wrapText="1"/>
      <protection locked="0" hidden="1"/>
    </xf>
    <xf numFmtId="0" fontId="17" fillId="5" borderId="58" xfId="0" applyFont="1" applyFill="1" applyBorder="1" applyAlignment="1" applyProtection="1">
      <alignment horizontal="center" vertical="center" wrapText="1"/>
      <protection hidden="1"/>
    </xf>
    <xf numFmtId="0" fontId="17" fillId="5" borderId="47" xfId="0" applyFont="1" applyFill="1" applyBorder="1" applyAlignment="1" applyProtection="1">
      <alignment horizontal="center" vertical="center" wrapText="1"/>
      <protection hidden="1"/>
    </xf>
    <xf numFmtId="0" fontId="17" fillId="5" borderId="48" xfId="0" applyFont="1" applyFill="1" applyBorder="1" applyAlignment="1" applyProtection="1">
      <alignment horizontal="center" vertical="center" wrapText="1"/>
      <protection hidden="1"/>
    </xf>
    <xf numFmtId="0" fontId="38" fillId="5" borderId="129"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center" vertical="center" wrapText="1"/>
      <protection hidden="1"/>
    </xf>
    <xf numFmtId="0" fontId="5" fillId="7" borderId="50" xfId="0" applyFont="1" applyFill="1" applyBorder="1" applyAlignment="1" applyProtection="1">
      <alignment horizontal="center" vertical="center" wrapText="1"/>
      <protection hidden="1"/>
    </xf>
    <xf numFmtId="0" fontId="5" fillId="7" borderId="61"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left" vertical="center" wrapText="1"/>
      <protection hidden="1"/>
    </xf>
    <xf numFmtId="0" fontId="14" fillId="26" borderId="39" xfId="0" applyFont="1" applyFill="1" applyBorder="1" applyAlignment="1" applyProtection="1">
      <alignment horizontal="left" vertical="center" wrapText="1"/>
      <protection hidden="1"/>
    </xf>
    <xf numFmtId="0" fontId="14" fillId="26" borderId="23" xfId="0" applyFont="1" applyFill="1" applyBorder="1" applyAlignment="1" applyProtection="1">
      <alignment horizontal="left" vertical="center" wrapText="1"/>
      <protection hidden="1"/>
    </xf>
    <xf numFmtId="0" fontId="14" fillId="26" borderId="25" xfId="0" applyFont="1" applyFill="1" applyBorder="1" applyAlignment="1" applyProtection="1">
      <alignment horizontal="left" vertical="center" wrapText="1"/>
      <protection hidden="1"/>
    </xf>
    <xf numFmtId="0" fontId="14" fillId="26" borderId="66" xfId="0" applyFont="1" applyFill="1" applyBorder="1" applyAlignment="1" applyProtection="1">
      <alignment horizontal="left" vertical="center" wrapText="1"/>
      <protection hidden="1"/>
    </xf>
    <xf numFmtId="0" fontId="14" fillId="26" borderId="5" xfId="0" applyFont="1" applyFill="1" applyBorder="1" applyAlignment="1" applyProtection="1">
      <alignment horizontal="left" vertical="center" wrapText="1"/>
      <protection hidden="1"/>
    </xf>
    <xf numFmtId="0" fontId="14" fillId="26" borderId="51" xfId="0" applyFont="1" applyFill="1" applyBorder="1" applyAlignment="1" applyProtection="1">
      <alignment horizontal="left" vertical="center" wrapText="1"/>
      <protection hidden="1"/>
    </xf>
    <xf numFmtId="0" fontId="1" fillId="26" borderId="62" xfId="0" applyFont="1" applyFill="1" applyBorder="1" applyAlignment="1" applyProtection="1">
      <alignment horizontal="center" vertical="center" wrapText="1"/>
      <protection hidden="1"/>
    </xf>
    <xf numFmtId="0" fontId="1" fillId="26" borderId="35" xfId="0" applyFont="1" applyFill="1" applyBorder="1" applyAlignment="1" applyProtection="1">
      <alignment horizontal="center" vertical="center" wrapText="1"/>
      <protection hidden="1"/>
    </xf>
    <xf numFmtId="0" fontId="1" fillId="26" borderId="95" xfId="0" applyFont="1" applyFill="1" applyBorder="1" applyAlignment="1" applyProtection="1">
      <alignment horizontal="center" vertical="center" wrapText="1"/>
      <protection hidden="1"/>
    </xf>
    <xf numFmtId="0" fontId="5" fillId="7" borderId="62" xfId="0" applyFont="1" applyFill="1" applyBorder="1" applyAlignment="1" applyProtection="1">
      <alignment vertical="center" wrapText="1"/>
      <protection hidden="1"/>
    </xf>
    <xf numFmtId="0" fontId="5" fillId="7" borderId="35" xfId="0" applyFont="1" applyFill="1" applyBorder="1" applyAlignment="1" applyProtection="1">
      <alignment vertical="center" wrapText="1"/>
      <protection hidden="1"/>
    </xf>
    <xf numFmtId="0" fontId="5" fillId="7" borderId="39" xfId="0" applyFont="1" applyFill="1" applyBorder="1" applyAlignment="1" applyProtection="1">
      <alignment vertical="center" wrapText="1"/>
      <protection hidden="1"/>
    </xf>
    <xf numFmtId="0" fontId="5" fillId="7" borderId="23" xfId="0" applyFont="1" applyFill="1" applyBorder="1" applyAlignment="1" applyProtection="1">
      <alignment vertical="center" wrapText="1"/>
      <protection hidden="1"/>
    </xf>
    <xf numFmtId="0" fontId="5" fillId="7" borderId="74" xfId="0" applyFont="1" applyFill="1" applyBorder="1" applyAlignment="1" applyProtection="1">
      <alignment vertical="center" wrapText="1"/>
      <protection hidden="1"/>
    </xf>
    <xf numFmtId="0" fontId="5" fillId="7" borderId="27" xfId="0" applyFont="1" applyFill="1" applyBorder="1" applyAlignment="1" applyProtection="1">
      <alignment vertical="center" wrapText="1"/>
      <protection hidden="1"/>
    </xf>
    <xf numFmtId="0" fontId="1" fillId="8" borderId="27" xfId="0" applyFont="1" applyFill="1" applyBorder="1" applyAlignment="1" applyProtection="1">
      <alignment horizontal="center" vertical="center" wrapText="1"/>
      <protection locked="0" hidden="1"/>
    </xf>
    <xf numFmtId="0" fontId="1" fillId="8" borderId="75" xfId="0" applyFont="1" applyFill="1" applyBorder="1" applyAlignment="1" applyProtection="1">
      <alignment horizontal="center" vertical="center" wrapText="1"/>
      <protection locked="0" hidden="1"/>
    </xf>
    <xf numFmtId="0" fontId="5" fillId="7" borderId="29" xfId="0" applyFont="1" applyFill="1" applyBorder="1" applyAlignment="1" applyProtection="1">
      <alignment vertical="center" wrapText="1"/>
      <protection hidden="1"/>
    </xf>
    <xf numFmtId="0" fontId="5" fillId="7" borderId="30" xfId="0" applyFont="1" applyFill="1" applyBorder="1" applyAlignment="1" applyProtection="1">
      <alignment vertical="center" wrapText="1"/>
      <protection hidden="1"/>
    </xf>
    <xf numFmtId="0" fontId="5" fillId="0" borderId="61" xfId="0" applyFont="1" applyFill="1" applyBorder="1" applyAlignment="1" applyProtection="1">
      <alignment horizontal="left" vertical="center" wrapText="1"/>
      <protection hidden="1"/>
    </xf>
    <xf numFmtId="0" fontId="5" fillId="0" borderId="109" xfId="0" applyFont="1" applyFill="1" applyBorder="1" applyAlignment="1" applyProtection="1">
      <alignment horizontal="left" vertical="center" wrapText="1"/>
      <protection hidden="1"/>
    </xf>
    <xf numFmtId="0" fontId="5" fillId="0" borderId="66" xfId="0" applyFont="1" applyFill="1" applyBorder="1" applyAlignment="1" applyProtection="1">
      <alignment horizontal="left" vertical="center" wrapText="1"/>
      <protection hidden="1"/>
    </xf>
    <xf numFmtId="0" fontId="5" fillId="0" borderId="79" xfId="0" applyFont="1" applyFill="1" applyBorder="1" applyAlignment="1" applyProtection="1">
      <alignment horizontal="left" vertical="center" wrapText="1"/>
      <protection hidden="1"/>
    </xf>
    <xf numFmtId="0" fontId="48" fillId="8" borderId="2" xfId="0" applyFont="1" applyFill="1" applyBorder="1" applyAlignment="1" applyProtection="1">
      <alignment horizontal="center" vertical="center" wrapText="1"/>
      <protection locked="0" hidden="1"/>
    </xf>
    <xf numFmtId="0" fontId="5" fillId="0" borderId="120"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14" fillId="26" borderId="62" xfId="0" applyFont="1" applyFill="1" applyBorder="1" applyAlignment="1" applyProtection="1">
      <alignment horizontal="left" vertical="center" wrapText="1"/>
      <protection hidden="1"/>
    </xf>
    <xf numFmtId="0" fontId="1" fillId="26" borderId="35" xfId="0" applyFont="1" applyFill="1" applyBorder="1" applyAlignment="1" applyProtection="1">
      <alignment horizontal="left" vertical="center" wrapText="1"/>
      <protection hidden="1"/>
    </xf>
    <xf numFmtId="0" fontId="1" fillId="26" borderId="95" xfId="0" applyFont="1" applyFill="1" applyBorder="1" applyAlignment="1" applyProtection="1">
      <alignment horizontal="left" vertical="center" wrapText="1"/>
      <protection hidden="1"/>
    </xf>
    <xf numFmtId="0" fontId="1" fillId="8" borderId="119" xfId="0" applyFont="1" applyFill="1" applyBorder="1" applyAlignment="1" applyProtection="1">
      <alignment horizontal="center" vertical="center" wrapText="1"/>
      <protection locked="0" hidden="1"/>
    </xf>
    <xf numFmtId="0" fontId="1" fillId="8" borderId="24" xfId="0" applyFont="1" applyFill="1" applyBorder="1" applyAlignment="1" applyProtection="1">
      <alignment horizontal="center" vertical="center" wrapText="1"/>
      <protection locked="0" hidden="1"/>
    </xf>
    <xf numFmtId="0" fontId="1" fillId="8" borderId="127" xfId="0" applyFont="1" applyFill="1" applyBorder="1" applyAlignment="1" applyProtection="1">
      <alignment horizontal="center" vertical="center" wrapText="1"/>
      <protection locked="0" hidden="1"/>
    </xf>
    <xf numFmtId="0" fontId="21" fillId="23" borderId="10" xfId="0" applyFont="1" applyFill="1" applyBorder="1" applyAlignment="1">
      <alignment horizontal="center" vertical="center" wrapText="1"/>
    </xf>
    <xf numFmtId="0" fontId="0" fillId="23" borderId="23" xfId="0" applyFill="1" applyBorder="1" applyAlignment="1">
      <alignment horizontal="center" vertical="center" wrapText="1"/>
    </xf>
    <xf numFmtId="0" fontId="0" fillId="23" borderId="11" xfId="0" applyFill="1" applyBorder="1" applyAlignment="1">
      <alignment horizontal="center" vertical="center" wrapText="1"/>
    </xf>
    <xf numFmtId="0" fontId="21" fillId="8" borderId="10"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11" xfId="0" applyFill="1" applyBorder="1" applyAlignment="1">
      <alignment horizontal="center" vertical="center" wrapText="1"/>
    </xf>
    <xf numFmtId="0" fontId="21" fillId="20" borderId="10" xfId="0" applyFont="1" applyFill="1" applyBorder="1" applyAlignment="1">
      <alignment horizontal="center" vertical="center" wrapText="1"/>
    </xf>
    <xf numFmtId="0" fontId="0" fillId="20" borderId="23" xfId="0" applyFill="1" applyBorder="1" applyAlignment="1">
      <alignment horizontal="center" vertical="center" wrapText="1"/>
    </xf>
    <xf numFmtId="0" fontId="0" fillId="20" borderId="11" xfId="0" applyFill="1" applyBorder="1" applyAlignment="1">
      <alignment horizontal="center" vertical="center" wrapText="1"/>
    </xf>
    <xf numFmtId="0" fontId="21" fillId="21" borderId="10" xfId="0" applyFont="1" applyFill="1" applyBorder="1" applyAlignment="1">
      <alignment horizontal="center" vertical="center" wrapText="1"/>
    </xf>
    <xf numFmtId="0" fontId="0" fillId="21" borderId="23" xfId="0" applyFill="1" applyBorder="1" applyAlignment="1">
      <alignment horizontal="center" vertical="center" wrapText="1"/>
    </xf>
    <xf numFmtId="0" fontId="0" fillId="21" borderId="11" xfId="0" applyFill="1" applyBorder="1" applyAlignment="1">
      <alignment horizontal="center" vertical="center" wrapText="1"/>
    </xf>
    <xf numFmtId="0" fontId="21" fillId="16" borderId="10" xfId="0" applyFont="1" applyFill="1" applyBorder="1" applyAlignment="1">
      <alignment horizontal="center" vertical="center" wrapText="1"/>
    </xf>
    <xf numFmtId="0" fontId="0" fillId="16" borderId="23" xfId="0" applyFill="1" applyBorder="1" applyAlignment="1">
      <alignment horizontal="center" vertical="center" wrapText="1"/>
    </xf>
    <xf numFmtId="0" fontId="0" fillId="16" borderId="11" xfId="0" applyFill="1" applyBorder="1" applyAlignment="1">
      <alignment horizontal="center" vertical="center" wrapText="1"/>
    </xf>
    <xf numFmtId="0" fontId="21" fillId="22" borderId="10" xfId="0" applyFont="1" applyFill="1" applyBorder="1" applyAlignment="1">
      <alignment horizontal="center" vertical="center" wrapText="1"/>
    </xf>
    <xf numFmtId="0" fontId="0" fillId="22" borderId="23" xfId="0" applyFill="1" applyBorder="1" applyAlignment="1">
      <alignment horizontal="center" vertical="center" wrapText="1"/>
    </xf>
    <xf numFmtId="0" fontId="0" fillId="22" borderId="11" xfId="0" applyFill="1" applyBorder="1" applyAlignment="1">
      <alignment horizontal="center" vertical="center" wrapText="1"/>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l.wikipedia.org/wiki/NUTS_(%CE%95%CE%BB%CE%BB%CE%AC%CE%B4%C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749"/>
  <sheetViews>
    <sheetView showGridLines="0" tabSelected="1" zoomScaleNormal="100" zoomScaleSheetLayoutView="90" workbookViewId="0">
      <selection activeCell="D13" sqref="D13:E13"/>
    </sheetView>
  </sheetViews>
  <sheetFormatPr defaultColWidth="9.109375" defaultRowHeight="13.2" x14ac:dyDescent="0.25"/>
  <cols>
    <col min="1" max="1" width="13.6640625" style="245" customWidth="1"/>
    <col min="2" max="2" width="21.6640625" style="245" customWidth="1"/>
    <col min="3" max="3" width="32.6640625" style="245" customWidth="1"/>
    <col min="4" max="7" width="17.6640625" style="245" customWidth="1"/>
    <col min="8" max="8" width="17.33203125" style="245" hidden="1" customWidth="1"/>
    <col min="9" max="9" width="18.88671875" style="245" hidden="1" customWidth="1"/>
    <col min="10" max="10" width="14.5546875" style="248" hidden="1" customWidth="1"/>
    <col min="11" max="11" width="41.6640625" style="242" hidden="1" customWidth="1"/>
    <col min="12" max="12" width="9.109375" style="245" hidden="1" customWidth="1"/>
    <col min="13" max="13" width="9.109375" style="245" customWidth="1"/>
    <col min="14" max="14" width="14.5546875" style="245" customWidth="1"/>
    <col min="15" max="15" width="15.44140625" style="245" customWidth="1"/>
    <col min="16" max="16384" width="9.109375" style="245"/>
  </cols>
  <sheetData>
    <row r="1" spans="1:15" s="142" customFormat="1" ht="30" customHeight="1" x14ac:dyDescent="0.25">
      <c r="A1" s="608" t="s">
        <v>315</v>
      </c>
      <c r="B1" s="609"/>
      <c r="C1" s="609"/>
      <c r="D1" s="609"/>
      <c r="E1" s="609"/>
      <c r="F1" s="609"/>
      <c r="G1" s="610"/>
      <c r="H1" s="140"/>
      <c r="I1" s="141"/>
    </row>
    <row r="2" spans="1:15" s="142" customFormat="1" ht="20.100000000000001" customHeight="1" x14ac:dyDescent="0.25">
      <c r="A2" s="611" t="s">
        <v>1403</v>
      </c>
      <c r="B2" s="612"/>
      <c r="C2" s="612"/>
      <c r="D2" s="612"/>
      <c r="E2" s="612"/>
      <c r="F2" s="612"/>
      <c r="G2" s="613"/>
      <c r="H2" s="140"/>
      <c r="I2" s="141"/>
      <c r="J2" s="142" t="s">
        <v>147</v>
      </c>
      <c r="K2" s="246"/>
      <c r="M2" s="144"/>
    </row>
    <row r="3" spans="1:15" s="142" customFormat="1" ht="20.100000000000001" customHeight="1" thickBot="1" x14ac:dyDescent="0.3">
      <c r="A3" s="614" t="s">
        <v>1404</v>
      </c>
      <c r="B3" s="615"/>
      <c r="C3" s="615"/>
      <c r="D3" s="615"/>
      <c r="E3" s="615"/>
      <c r="F3" s="615"/>
      <c r="G3" s="616"/>
      <c r="H3" s="140"/>
      <c r="I3" s="141"/>
      <c r="J3" s="142" t="s">
        <v>280</v>
      </c>
      <c r="K3" s="246" t="s">
        <v>1415</v>
      </c>
      <c r="M3" s="144"/>
    </row>
    <row r="4" spans="1:15" s="142" customFormat="1" ht="15" customHeight="1" x14ac:dyDescent="0.25">
      <c r="A4" s="560" t="s">
        <v>423</v>
      </c>
      <c r="B4" s="561"/>
      <c r="C4" s="561"/>
      <c r="D4" s="561"/>
      <c r="E4" s="561"/>
      <c r="F4" s="561"/>
      <c r="G4" s="562"/>
      <c r="H4" s="145"/>
      <c r="I4" s="145"/>
      <c r="J4" s="140"/>
      <c r="K4" s="246" t="s">
        <v>831</v>
      </c>
      <c r="O4" s="144"/>
    </row>
    <row r="5" spans="1:15" s="142" customFormat="1" ht="10.5" customHeight="1" thickBot="1" x14ac:dyDescent="0.3">
      <c r="A5" s="146"/>
      <c r="B5" s="147"/>
      <c r="C5" s="147"/>
      <c r="D5" s="147"/>
      <c r="E5" s="147"/>
      <c r="F5" s="147"/>
      <c r="G5" s="148"/>
      <c r="H5" s="145"/>
      <c r="I5" s="145"/>
      <c r="J5" s="140"/>
      <c r="K5" s="246" t="s">
        <v>832</v>
      </c>
      <c r="O5" s="144"/>
    </row>
    <row r="6" spans="1:15" s="142" customFormat="1" ht="30" customHeight="1" thickBot="1" x14ac:dyDescent="0.3">
      <c r="A6" s="573" t="s">
        <v>325</v>
      </c>
      <c r="B6" s="632"/>
      <c r="C6" s="633"/>
      <c r="D6" s="634"/>
      <c r="E6" s="635"/>
      <c r="F6" s="630" t="s">
        <v>426</v>
      </c>
      <c r="G6" s="631"/>
      <c r="H6" s="145"/>
      <c r="I6" s="145"/>
      <c r="J6" s="140"/>
      <c r="K6" s="246" t="s">
        <v>833</v>
      </c>
      <c r="O6" s="144"/>
    </row>
    <row r="7" spans="1:15" s="142" customFormat="1" ht="15" customHeight="1" x14ac:dyDescent="0.25">
      <c r="A7" s="149"/>
      <c r="B7" s="150"/>
      <c r="C7" s="150"/>
      <c r="D7" s="150"/>
      <c r="E7" s="150"/>
      <c r="F7" s="150"/>
      <c r="G7" s="151"/>
      <c r="H7" s="145"/>
      <c r="I7" s="145"/>
      <c r="J7" s="140"/>
      <c r="K7" s="246" t="s">
        <v>834</v>
      </c>
      <c r="O7" s="144"/>
    </row>
    <row r="8" spans="1:15" s="142" customFormat="1" ht="12.6" customHeight="1" thickBot="1" x14ac:dyDescent="0.3">
      <c r="A8" s="149"/>
      <c r="B8" s="150"/>
      <c r="C8" s="150"/>
      <c r="D8" s="150"/>
      <c r="E8" s="150"/>
      <c r="F8" s="150"/>
      <c r="G8" s="151"/>
      <c r="H8" s="145"/>
      <c r="I8" s="145"/>
      <c r="J8" s="140"/>
      <c r="K8" s="246" t="s">
        <v>835</v>
      </c>
      <c r="O8" s="144"/>
    </row>
    <row r="9" spans="1:15" s="142" customFormat="1" ht="45" customHeight="1" thickBot="1" x14ac:dyDescent="0.3">
      <c r="A9" s="149"/>
      <c r="B9" s="152"/>
      <c r="C9" s="435" t="s">
        <v>323</v>
      </c>
      <c r="D9" s="573" t="s">
        <v>1215</v>
      </c>
      <c r="E9" s="574"/>
      <c r="F9" s="571" t="s">
        <v>324</v>
      </c>
      <c r="G9" s="572"/>
      <c r="H9" s="140"/>
      <c r="I9" s="141"/>
      <c r="K9" s="246" t="s">
        <v>836</v>
      </c>
      <c r="M9" s="144"/>
    </row>
    <row r="10" spans="1:15" s="142" customFormat="1" ht="15" customHeight="1" x14ac:dyDescent="0.25">
      <c r="A10" s="583" t="s">
        <v>0</v>
      </c>
      <c r="B10" s="584"/>
      <c r="C10" s="515"/>
      <c r="D10" s="575"/>
      <c r="E10" s="576"/>
      <c r="F10" s="150"/>
      <c r="G10" s="151"/>
      <c r="H10" s="140"/>
      <c r="I10" s="141"/>
      <c r="K10" s="246" t="s">
        <v>837</v>
      </c>
      <c r="M10" s="144"/>
    </row>
    <row r="11" spans="1:15" s="142" customFormat="1" ht="15" customHeight="1" x14ac:dyDescent="0.25">
      <c r="A11" s="585" t="s">
        <v>1</v>
      </c>
      <c r="B11" s="586"/>
      <c r="C11" s="516"/>
      <c r="D11" s="577"/>
      <c r="E11" s="578"/>
      <c r="F11" s="150"/>
      <c r="G11" s="151"/>
      <c r="H11" s="140"/>
      <c r="I11" s="141"/>
      <c r="K11" s="246" t="s">
        <v>838</v>
      </c>
      <c r="M11" s="144"/>
    </row>
    <row r="12" spans="1:15" s="142" customFormat="1" ht="24.75" customHeight="1" x14ac:dyDescent="0.25">
      <c r="A12" s="587" t="s">
        <v>417</v>
      </c>
      <c r="B12" s="588"/>
      <c r="C12" s="516"/>
      <c r="D12" s="577"/>
      <c r="E12" s="578"/>
      <c r="F12" s="150"/>
      <c r="G12" s="151"/>
      <c r="H12" s="140"/>
      <c r="I12" s="141"/>
      <c r="K12" s="246" t="s">
        <v>839</v>
      </c>
      <c r="M12" s="144"/>
    </row>
    <row r="13" spans="1:15" s="142" customFormat="1" ht="15" customHeight="1" x14ac:dyDescent="0.25">
      <c r="A13" s="585" t="s">
        <v>2</v>
      </c>
      <c r="B13" s="586"/>
      <c r="C13" s="516"/>
      <c r="D13" s="579"/>
      <c r="E13" s="580"/>
      <c r="F13" s="150"/>
      <c r="G13" s="151"/>
      <c r="H13" s="140"/>
      <c r="I13" s="141"/>
      <c r="K13" s="246" t="s">
        <v>840</v>
      </c>
      <c r="M13" s="144"/>
    </row>
    <row r="14" spans="1:15" s="142" customFormat="1" ht="15" customHeight="1" x14ac:dyDescent="0.25">
      <c r="A14" s="589" t="s">
        <v>3</v>
      </c>
      <c r="B14" s="588"/>
      <c r="C14" s="516"/>
      <c r="D14" s="577"/>
      <c r="E14" s="578"/>
      <c r="F14" s="150"/>
      <c r="G14" s="151"/>
      <c r="H14" s="140"/>
      <c r="I14" s="141"/>
      <c r="K14" s="246" t="s">
        <v>841</v>
      </c>
      <c r="M14" s="144"/>
    </row>
    <row r="15" spans="1:15" s="142" customFormat="1" ht="15" customHeight="1" thickBot="1" x14ac:dyDescent="0.3">
      <c r="A15" s="569" t="s">
        <v>4</v>
      </c>
      <c r="B15" s="570"/>
      <c r="C15" s="388"/>
      <c r="D15" s="581"/>
      <c r="E15" s="582"/>
      <c r="F15" s="150"/>
      <c r="G15" s="151"/>
      <c r="H15" s="140"/>
      <c r="I15" s="141"/>
      <c r="K15" s="246" t="s">
        <v>842</v>
      </c>
      <c r="M15" s="144"/>
    </row>
    <row r="16" spans="1:15" s="142" customFormat="1" ht="15" customHeight="1" thickBot="1" x14ac:dyDescent="0.3">
      <c r="A16" s="149"/>
      <c r="B16" s="150"/>
      <c r="C16" s="150"/>
      <c r="D16" s="150"/>
      <c r="E16" s="150"/>
      <c r="F16" s="150"/>
      <c r="G16" s="151"/>
      <c r="H16" s="145"/>
      <c r="I16" s="145"/>
      <c r="J16" s="140"/>
      <c r="K16" s="246" t="s">
        <v>843</v>
      </c>
      <c r="M16" s="145"/>
      <c r="O16" s="144"/>
    </row>
    <row r="17" spans="1:15" s="142" customFormat="1" ht="45" customHeight="1" thickBot="1" x14ac:dyDescent="0.3">
      <c r="A17" s="590" t="s">
        <v>880</v>
      </c>
      <c r="B17" s="591"/>
      <c r="C17" s="591"/>
      <c r="D17" s="591"/>
      <c r="E17" s="592"/>
      <c r="F17" s="389"/>
      <c r="G17" s="410" t="s">
        <v>425</v>
      </c>
      <c r="H17" s="145"/>
      <c r="I17" s="145"/>
      <c r="J17" s="140"/>
      <c r="K17" s="246" t="s">
        <v>1213</v>
      </c>
      <c r="M17" s="145"/>
      <c r="O17" s="144"/>
    </row>
    <row r="18" spans="1:15" s="142" customFormat="1" ht="15" customHeight="1" x14ac:dyDescent="0.25">
      <c r="A18" s="149"/>
      <c r="B18" s="150"/>
      <c r="C18" s="150"/>
      <c r="D18" s="150"/>
      <c r="E18" s="150"/>
      <c r="F18" s="150"/>
      <c r="G18" s="151"/>
      <c r="H18" s="145"/>
      <c r="I18" s="145"/>
      <c r="J18" s="140"/>
      <c r="K18" s="246" t="s">
        <v>1214</v>
      </c>
      <c r="M18" s="145"/>
      <c r="O18" s="144"/>
    </row>
    <row r="19" spans="1:15" s="142" customFormat="1" ht="39.75" customHeight="1" x14ac:dyDescent="0.25">
      <c r="A19" s="566" t="s">
        <v>1405</v>
      </c>
      <c r="B19" s="567"/>
      <c r="C19" s="567"/>
      <c r="D19" s="567"/>
      <c r="E19" s="567"/>
      <c r="F19" s="567"/>
      <c r="G19" s="568"/>
      <c r="H19" s="145"/>
      <c r="I19" s="145"/>
      <c r="J19" s="140"/>
      <c r="K19" s="246" t="s">
        <v>844</v>
      </c>
      <c r="M19" s="145"/>
      <c r="O19" s="144"/>
    </row>
    <row r="20" spans="1:15" s="142" customFormat="1" ht="15" customHeight="1" thickBot="1" x14ac:dyDescent="0.3">
      <c r="A20" s="149"/>
      <c r="B20" s="150"/>
      <c r="C20" s="150"/>
      <c r="D20" s="150"/>
      <c r="E20" s="150"/>
      <c r="F20" s="150"/>
      <c r="G20" s="151"/>
      <c r="H20" s="145"/>
      <c r="I20" s="145"/>
      <c r="J20" s="140"/>
      <c r="K20" s="246" t="s">
        <v>845</v>
      </c>
      <c r="O20" s="144"/>
    </row>
    <row r="21" spans="1:15" s="142" customFormat="1" ht="45" customHeight="1" thickBot="1" x14ac:dyDescent="0.3">
      <c r="A21" s="600" t="s">
        <v>326</v>
      </c>
      <c r="B21" s="601"/>
      <c r="C21" s="601"/>
      <c r="D21" s="601"/>
      <c r="E21" s="601"/>
      <c r="F21" s="601"/>
      <c r="G21" s="602"/>
      <c r="H21" s="145"/>
      <c r="I21" s="145"/>
      <c r="J21" s="140"/>
      <c r="K21" s="246" t="s">
        <v>1416</v>
      </c>
      <c r="O21" s="144"/>
    </row>
    <row r="22" spans="1:15" s="142" customFormat="1" ht="12" customHeight="1" x14ac:dyDescent="0.25">
      <c r="A22" s="149"/>
      <c r="B22" s="150"/>
      <c r="C22" s="150"/>
      <c r="D22" s="150"/>
      <c r="E22" s="150"/>
      <c r="F22" s="150"/>
      <c r="G22" s="151"/>
      <c r="H22" s="145"/>
      <c r="I22" s="145"/>
      <c r="J22" s="140"/>
      <c r="K22" s="246" t="s">
        <v>846</v>
      </c>
      <c r="O22" s="144"/>
    </row>
    <row r="23" spans="1:15" s="142" customFormat="1" ht="12" customHeight="1" thickBot="1" x14ac:dyDescent="0.3">
      <c r="A23" s="149"/>
      <c r="B23" s="150"/>
      <c r="C23" s="150"/>
      <c r="D23" s="150"/>
      <c r="E23" s="150"/>
      <c r="F23" s="150"/>
      <c r="G23" s="151"/>
      <c r="H23" s="145"/>
      <c r="I23" s="145"/>
      <c r="J23" s="140"/>
      <c r="K23" s="246" t="s">
        <v>847</v>
      </c>
      <c r="O23" s="144"/>
    </row>
    <row r="24" spans="1:15" s="156" customFormat="1" ht="30" customHeight="1" thickBot="1" x14ac:dyDescent="0.3">
      <c r="A24" s="153" t="s">
        <v>5</v>
      </c>
      <c r="B24" s="553" t="s">
        <v>427</v>
      </c>
      <c r="C24" s="554"/>
      <c r="D24" s="554"/>
      <c r="E24" s="554"/>
      <c r="F24" s="554"/>
      <c r="G24" s="555"/>
      <c r="H24" s="154"/>
      <c r="I24" s="154"/>
      <c r="J24" s="155"/>
      <c r="K24" s="246" t="s">
        <v>848</v>
      </c>
      <c r="O24" s="157"/>
    </row>
    <row r="25" spans="1:15" s="156" customFormat="1" ht="30" customHeight="1" x14ac:dyDescent="0.25">
      <c r="A25" s="158"/>
      <c r="B25" s="154"/>
      <c r="C25" s="159"/>
      <c r="D25" s="160" t="s">
        <v>294</v>
      </c>
      <c r="E25" s="160" t="s">
        <v>329</v>
      </c>
      <c r="F25" s="160" t="s">
        <v>330</v>
      </c>
      <c r="G25" s="161" t="s">
        <v>296</v>
      </c>
      <c r="H25" s="154"/>
      <c r="I25" s="154"/>
      <c r="J25" s="155"/>
      <c r="K25" s="246" t="s">
        <v>849</v>
      </c>
      <c r="O25" s="157"/>
    </row>
    <row r="26" spans="1:15" s="156" customFormat="1" ht="15" customHeight="1" x14ac:dyDescent="0.25">
      <c r="A26" s="162"/>
      <c r="B26" s="625" t="s">
        <v>295</v>
      </c>
      <c r="C26" s="625"/>
      <c r="D26" s="625"/>
      <c r="E26" s="625"/>
      <c r="F26" s="625"/>
      <c r="G26" s="626"/>
      <c r="H26" s="154"/>
      <c r="I26" s="154"/>
      <c r="J26" s="155"/>
      <c r="K26" s="246" t="s">
        <v>850</v>
      </c>
      <c r="O26" s="157"/>
    </row>
    <row r="27" spans="1:15" s="156" customFormat="1" ht="15" customHeight="1" x14ac:dyDescent="0.25">
      <c r="A27" s="163" t="s">
        <v>6</v>
      </c>
      <c r="B27" s="596" t="s">
        <v>148</v>
      </c>
      <c r="C27" s="597"/>
      <c r="D27" s="482"/>
      <c r="E27" s="482"/>
      <c r="F27" s="482"/>
      <c r="G27" s="164">
        <f>SUM(D27:F27)</f>
        <v>0</v>
      </c>
      <c r="H27" s="154"/>
      <c r="I27" s="154"/>
      <c r="J27" s="155"/>
      <c r="K27" s="246" t="s">
        <v>480</v>
      </c>
      <c r="O27" s="157"/>
    </row>
    <row r="28" spans="1:15" s="156" customFormat="1" ht="15" customHeight="1" x14ac:dyDescent="0.25">
      <c r="A28" s="165" t="s">
        <v>7</v>
      </c>
      <c r="B28" s="596" t="s">
        <v>14</v>
      </c>
      <c r="C28" s="597"/>
      <c r="D28" s="482"/>
      <c r="E28" s="482"/>
      <c r="F28" s="482"/>
      <c r="G28" s="164">
        <f>SUM(D28:F28)</f>
        <v>0</v>
      </c>
      <c r="H28" s="154"/>
      <c r="I28" s="154"/>
      <c r="J28" s="155"/>
      <c r="K28" s="246" t="s">
        <v>1077</v>
      </c>
      <c r="O28" s="157"/>
    </row>
    <row r="29" spans="1:15" s="156" customFormat="1" ht="15" customHeight="1" x14ac:dyDescent="0.25">
      <c r="A29" s="165" t="s">
        <v>142</v>
      </c>
      <c r="B29" s="596" t="s">
        <v>146</v>
      </c>
      <c r="C29" s="597"/>
      <c r="D29" s="482"/>
      <c r="E29" s="482"/>
      <c r="F29" s="482"/>
      <c r="G29" s="164">
        <f>SUM(D29:F29)</f>
        <v>0</v>
      </c>
      <c r="H29" s="154"/>
      <c r="I29" s="154"/>
      <c r="J29" s="155"/>
      <c r="K29" s="246" t="s">
        <v>481</v>
      </c>
      <c r="O29" s="157"/>
    </row>
    <row r="30" spans="1:15" s="156" customFormat="1" ht="15" customHeight="1" x14ac:dyDescent="0.25">
      <c r="A30" s="165" t="s">
        <v>141</v>
      </c>
      <c r="B30" s="596" t="s">
        <v>348</v>
      </c>
      <c r="C30" s="597"/>
      <c r="D30" s="482"/>
      <c r="E30" s="482"/>
      <c r="F30" s="482"/>
      <c r="G30" s="164">
        <f>SUM(D30:F30)</f>
        <v>0</v>
      </c>
      <c r="H30" s="154"/>
      <c r="I30" s="154"/>
      <c r="J30" s="155"/>
      <c r="K30" s="246" t="s">
        <v>482</v>
      </c>
      <c r="O30" s="157"/>
    </row>
    <row r="31" spans="1:15" s="156" customFormat="1" ht="15" customHeight="1" thickBot="1" x14ac:dyDescent="0.3">
      <c r="A31" s="166" t="s">
        <v>140</v>
      </c>
      <c r="B31" s="655" t="s">
        <v>349</v>
      </c>
      <c r="C31" s="656"/>
      <c r="D31" s="482"/>
      <c r="E31" s="482"/>
      <c r="F31" s="482"/>
      <c r="G31" s="164">
        <f>SUM(D31:F31)</f>
        <v>0</v>
      </c>
      <c r="H31" s="154"/>
      <c r="I31" s="154"/>
      <c r="J31" s="155"/>
      <c r="K31" s="246" t="s">
        <v>483</v>
      </c>
      <c r="O31" s="157"/>
    </row>
    <row r="32" spans="1:15" s="156" customFormat="1" ht="15" customHeight="1" thickTop="1" thickBot="1" x14ac:dyDescent="0.3">
      <c r="A32" s="485"/>
      <c r="B32" s="657" t="s">
        <v>8</v>
      </c>
      <c r="C32" s="658"/>
      <c r="D32" s="486">
        <f>SUM(D27:D31)</f>
        <v>0</v>
      </c>
      <c r="E32" s="486">
        <f>SUM(E27:E31)</f>
        <v>0</v>
      </c>
      <c r="F32" s="486">
        <f>SUM(F27:F31)</f>
        <v>0</v>
      </c>
      <c r="G32" s="487">
        <f>SUM(G27:G31)</f>
        <v>0</v>
      </c>
      <c r="H32" s="154"/>
      <c r="I32" s="154"/>
      <c r="J32" s="155"/>
      <c r="K32" s="246" t="s">
        <v>484</v>
      </c>
      <c r="O32" s="157"/>
    </row>
    <row r="33" spans="1:15" s="142" customFormat="1" ht="12" customHeight="1" x14ac:dyDescent="0.25">
      <c r="A33" s="149"/>
      <c r="B33" s="150"/>
      <c r="C33" s="150"/>
      <c r="D33" s="150"/>
      <c r="E33" s="150"/>
      <c r="F33" s="150"/>
      <c r="G33" s="151"/>
      <c r="H33" s="145"/>
      <c r="I33" s="145"/>
      <c r="J33" s="140"/>
      <c r="K33" s="246" t="s">
        <v>485</v>
      </c>
      <c r="O33" s="144"/>
    </row>
    <row r="34" spans="1:15" s="142" customFormat="1" ht="12" customHeight="1" thickBot="1" x14ac:dyDescent="0.3">
      <c r="A34" s="149"/>
      <c r="B34" s="150"/>
      <c r="C34" s="150"/>
      <c r="D34" s="150"/>
      <c r="E34" s="150"/>
      <c r="F34" s="150"/>
      <c r="G34" s="151"/>
      <c r="H34" s="145"/>
      <c r="I34" s="145"/>
      <c r="J34" s="140"/>
      <c r="K34" s="246" t="s">
        <v>486</v>
      </c>
      <c r="O34" s="144"/>
    </row>
    <row r="35" spans="1:15" s="142" customFormat="1" ht="35.25" customHeight="1" thickBot="1" x14ac:dyDescent="0.3">
      <c r="A35" s="153" t="s">
        <v>10</v>
      </c>
      <c r="B35" s="553" t="s">
        <v>429</v>
      </c>
      <c r="C35" s="554"/>
      <c r="D35" s="554"/>
      <c r="E35" s="554"/>
      <c r="F35" s="554"/>
      <c r="G35" s="555"/>
      <c r="H35" s="154"/>
      <c r="I35" s="154"/>
      <c r="J35" s="140"/>
      <c r="K35" s="246" t="s">
        <v>487</v>
      </c>
      <c r="O35" s="144"/>
    </row>
    <row r="36" spans="1:15" s="156" customFormat="1" ht="30" customHeight="1" x14ac:dyDescent="0.25">
      <c r="A36" s="158"/>
      <c r="B36" s="154"/>
      <c r="C36" s="159"/>
      <c r="D36" s="160" t="s">
        <v>294</v>
      </c>
      <c r="E36" s="160" t="s">
        <v>329</v>
      </c>
      <c r="F36" s="160" t="s">
        <v>330</v>
      </c>
      <c r="G36" s="161" t="s">
        <v>296</v>
      </c>
      <c r="H36" s="636"/>
      <c r="I36" s="636"/>
      <c r="J36" s="155"/>
      <c r="K36" s="246" t="s">
        <v>488</v>
      </c>
      <c r="O36" s="157"/>
    </row>
    <row r="37" spans="1:15" s="142" customFormat="1" ht="15" customHeight="1" x14ac:dyDescent="0.25">
      <c r="A37" s="162"/>
      <c r="B37" s="625" t="s">
        <v>295</v>
      </c>
      <c r="C37" s="625"/>
      <c r="D37" s="625"/>
      <c r="E37" s="625"/>
      <c r="F37" s="625"/>
      <c r="G37" s="626"/>
      <c r="H37" s="636"/>
      <c r="I37" s="636"/>
      <c r="J37" s="140"/>
      <c r="K37" s="246" t="s">
        <v>489</v>
      </c>
      <c r="O37" s="144"/>
    </row>
    <row r="38" spans="1:15" s="142" customFormat="1" ht="15" customHeight="1" x14ac:dyDescent="0.25">
      <c r="A38" s="163" t="s">
        <v>135</v>
      </c>
      <c r="B38" s="596" t="s">
        <v>148</v>
      </c>
      <c r="C38" s="597"/>
      <c r="D38" s="250"/>
      <c r="E38" s="250"/>
      <c r="F38" s="250"/>
      <c r="G38" s="235">
        <f>SUM(D38:F38)</f>
        <v>0</v>
      </c>
      <c r="H38" s="636"/>
      <c r="I38" s="636"/>
      <c r="J38" s="140"/>
      <c r="K38" s="246" t="s">
        <v>490</v>
      </c>
      <c r="O38" s="144"/>
    </row>
    <row r="39" spans="1:15" s="142" customFormat="1" ht="15" customHeight="1" x14ac:dyDescent="0.25">
      <c r="A39" s="165" t="s">
        <v>133</v>
      </c>
      <c r="B39" s="596" t="s">
        <v>14</v>
      </c>
      <c r="C39" s="597"/>
      <c r="D39" s="251"/>
      <c r="E39" s="251"/>
      <c r="F39" s="251"/>
      <c r="G39" s="235">
        <f>SUM(D39:F39)</f>
        <v>0</v>
      </c>
      <c r="H39" s="636"/>
      <c r="I39" s="636"/>
      <c r="J39" s="167"/>
      <c r="K39" s="246" t="s">
        <v>491</v>
      </c>
      <c r="O39" s="144"/>
    </row>
    <row r="40" spans="1:15" s="142" customFormat="1" ht="15" customHeight="1" x14ac:dyDescent="0.25">
      <c r="A40" s="165" t="s">
        <v>131</v>
      </c>
      <c r="B40" s="596" t="s">
        <v>146</v>
      </c>
      <c r="C40" s="597"/>
      <c r="D40" s="251"/>
      <c r="E40" s="251"/>
      <c r="F40" s="251"/>
      <c r="G40" s="235">
        <f>SUM(D40:F40)</f>
        <v>0</v>
      </c>
      <c r="H40" s="636"/>
      <c r="I40" s="636"/>
      <c r="J40" s="167"/>
      <c r="K40" s="246" t="s">
        <v>492</v>
      </c>
      <c r="O40" s="144"/>
    </row>
    <row r="41" spans="1:15" s="142" customFormat="1" ht="15" customHeight="1" x14ac:dyDescent="0.25">
      <c r="A41" s="165" t="s">
        <v>129</v>
      </c>
      <c r="B41" s="596" t="s">
        <v>348</v>
      </c>
      <c r="C41" s="597"/>
      <c r="D41" s="251"/>
      <c r="E41" s="251"/>
      <c r="F41" s="251"/>
      <c r="G41" s="235">
        <f>SUM(D41:F41)</f>
        <v>0</v>
      </c>
      <c r="H41" s="636"/>
      <c r="I41" s="636"/>
      <c r="J41" s="167"/>
      <c r="K41" s="246" t="s">
        <v>493</v>
      </c>
      <c r="O41" s="144"/>
    </row>
    <row r="42" spans="1:15" s="142" customFormat="1" ht="15" customHeight="1" thickBot="1" x14ac:dyDescent="0.3">
      <c r="A42" s="166" t="s">
        <v>128</v>
      </c>
      <c r="B42" s="655" t="s">
        <v>349</v>
      </c>
      <c r="C42" s="656"/>
      <c r="D42" s="251"/>
      <c r="E42" s="251"/>
      <c r="F42" s="251"/>
      <c r="G42" s="235">
        <f>SUM(D42:F42)</f>
        <v>0</v>
      </c>
      <c r="H42" s="168"/>
      <c r="I42" s="168"/>
      <c r="J42" s="167"/>
      <c r="K42" s="246" t="s">
        <v>494</v>
      </c>
      <c r="O42" s="144"/>
    </row>
    <row r="43" spans="1:15" s="142" customFormat="1" ht="15" customHeight="1" thickTop="1" thickBot="1" x14ac:dyDescent="0.3">
      <c r="A43" s="485"/>
      <c r="B43" s="657" t="s">
        <v>8</v>
      </c>
      <c r="C43" s="658"/>
      <c r="D43" s="488">
        <f>SUM(D38:D42)</f>
        <v>0</v>
      </c>
      <c r="E43" s="488">
        <f>SUM(E38:E42)</f>
        <v>0</v>
      </c>
      <c r="F43" s="488">
        <f>SUM(F38:F42)</f>
        <v>0</v>
      </c>
      <c r="G43" s="489">
        <f>SUM(G38:G42)</f>
        <v>0</v>
      </c>
      <c r="H43" s="168"/>
      <c r="I43" s="168"/>
      <c r="J43" s="169"/>
      <c r="K43" s="246" t="s">
        <v>1417</v>
      </c>
      <c r="L43" s="169"/>
      <c r="M43" s="169"/>
      <c r="O43" s="144"/>
    </row>
    <row r="44" spans="1:15" s="142" customFormat="1" ht="12" customHeight="1" x14ac:dyDescent="0.25">
      <c r="A44" s="149"/>
      <c r="B44" s="150"/>
      <c r="C44" s="150"/>
      <c r="D44" s="150"/>
      <c r="E44" s="150"/>
      <c r="F44" s="150"/>
      <c r="G44" s="151"/>
      <c r="H44" s="145"/>
      <c r="I44" s="145"/>
      <c r="J44" s="140"/>
      <c r="K44" s="246" t="s">
        <v>1078</v>
      </c>
      <c r="O44" s="144"/>
    </row>
    <row r="45" spans="1:15" s="142" customFormat="1" ht="13.8" thickBot="1" x14ac:dyDescent="0.3">
      <c r="A45" s="172"/>
      <c r="B45" s="173"/>
      <c r="C45" s="173"/>
      <c r="D45" s="173"/>
      <c r="E45" s="173"/>
      <c r="F45" s="173"/>
      <c r="G45" s="151"/>
      <c r="H45" s="145"/>
      <c r="J45" s="140"/>
      <c r="K45" s="246" t="s">
        <v>495</v>
      </c>
    </row>
    <row r="46" spans="1:15" s="142" customFormat="1" ht="31.8" customHeight="1" thickBot="1" x14ac:dyDescent="0.3">
      <c r="A46" s="153" t="s">
        <v>11</v>
      </c>
      <c r="B46" s="627" t="s">
        <v>1286</v>
      </c>
      <c r="C46" s="659"/>
      <c r="D46" s="659"/>
      <c r="E46" s="659"/>
      <c r="F46" s="660"/>
      <c r="G46" s="212"/>
      <c r="H46" s="145"/>
      <c r="J46" s="140"/>
      <c r="K46" s="246" t="s">
        <v>496</v>
      </c>
    </row>
    <row r="47" spans="1:15" s="156" customFormat="1" ht="30" customHeight="1" x14ac:dyDescent="0.3">
      <c r="A47" s="158"/>
      <c r="B47" s="154"/>
      <c r="C47" s="159"/>
      <c r="D47" s="160" t="s">
        <v>881</v>
      </c>
      <c r="E47" s="160" t="s">
        <v>882</v>
      </c>
      <c r="F47" s="161" t="s">
        <v>296</v>
      </c>
      <c r="G47" s="151"/>
      <c r="H47" s="142"/>
      <c r="I47" s="155"/>
      <c r="J47" s="143" t="s">
        <v>513</v>
      </c>
      <c r="K47" s="246" t="s">
        <v>497</v>
      </c>
      <c r="N47" s="157"/>
    </row>
    <row r="48" spans="1:15" s="142" customFormat="1" ht="15" customHeight="1" x14ac:dyDescent="0.3">
      <c r="A48" s="162"/>
      <c r="B48" s="598" t="s">
        <v>295</v>
      </c>
      <c r="C48" s="599"/>
      <c r="D48" s="411"/>
      <c r="E48" s="411"/>
      <c r="F48" s="412"/>
      <c r="G48" s="151"/>
      <c r="I48" s="140"/>
      <c r="J48" s="143" t="s">
        <v>514</v>
      </c>
      <c r="K48" s="246" t="s">
        <v>498</v>
      </c>
      <c r="N48" s="144"/>
    </row>
    <row r="49" spans="1:15" s="142" customFormat="1" ht="31.2" customHeight="1" x14ac:dyDescent="0.3">
      <c r="A49" s="163" t="s">
        <v>12</v>
      </c>
      <c r="B49" s="596" t="s">
        <v>1287</v>
      </c>
      <c r="C49" s="597"/>
      <c r="D49" s="250"/>
      <c r="E49" s="250"/>
      <c r="F49" s="235">
        <f>SUM(D49:E49)</f>
        <v>0</v>
      </c>
      <c r="G49" s="151"/>
      <c r="I49" s="140"/>
      <c r="J49" s="143" t="s">
        <v>515</v>
      </c>
      <c r="K49" s="246" t="s">
        <v>499</v>
      </c>
      <c r="N49" s="144"/>
    </row>
    <row r="50" spans="1:15" s="142" customFormat="1" ht="31.2" customHeight="1" thickBot="1" x14ac:dyDescent="0.35">
      <c r="A50" s="163" t="s">
        <v>13</v>
      </c>
      <c r="B50" s="596" t="s">
        <v>1289</v>
      </c>
      <c r="C50" s="597"/>
      <c r="D50" s="250"/>
      <c r="E50" s="250"/>
      <c r="F50" s="235">
        <f>SUM(D50:E50)</f>
        <v>0</v>
      </c>
      <c r="G50" s="151"/>
      <c r="I50" s="140"/>
      <c r="J50" s="143"/>
      <c r="K50" s="246" t="s">
        <v>500</v>
      </c>
      <c r="N50" s="144"/>
    </row>
    <row r="51" spans="1:15" s="142" customFormat="1" ht="15" customHeight="1" thickTop="1" thickBot="1" x14ac:dyDescent="0.35">
      <c r="A51" s="485"/>
      <c r="B51" s="657" t="s">
        <v>8</v>
      </c>
      <c r="C51" s="658"/>
      <c r="D51" s="488">
        <f>SUM(D49:D50)</f>
        <v>0</v>
      </c>
      <c r="E51" s="488">
        <f>SUM(E49:E50)</f>
        <v>0</v>
      </c>
      <c r="F51" s="489">
        <f>SUM(F49:F50)</f>
        <v>0</v>
      </c>
      <c r="G51" s="151"/>
      <c r="I51" s="140"/>
      <c r="J51" s="143"/>
      <c r="K51" s="246" t="s">
        <v>501</v>
      </c>
      <c r="N51" s="144"/>
    </row>
    <row r="52" spans="1:15" s="156" customFormat="1" ht="53.4" customHeight="1" thickBot="1" x14ac:dyDescent="0.35">
      <c r="A52" s="196" t="s">
        <v>9</v>
      </c>
      <c r="B52" s="552" t="s">
        <v>1291</v>
      </c>
      <c r="C52" s="552"/>
      <c r="D52" s="413"/>
      <c r="E52" s="414"/>
      <c r="F52" s="171" t="str">
        <f>IF((F51=SUM(E38:E41)),"ΟΚ","Πρέπει να ισούται με τα κελιά E38 έως E41")</f>
        <v>ΟΚ</v>
      </c>
      <c r="G52" s="151"/>
      <c r="H52" s="142"/>
      <c r="I52" s="155"/>
      <c r="J52" s="143" t="s">
        <v>513</v>
      </c>
      <c r="K52" s="246" t="s">
        <v>502</v>
      </c>
      <c r="N52" s="157"/>
    </row>
    <row r="53" spans="1:15" s="142" customFormat="1" ht="12" customHeight="1" x14ac:dyDescent="0.25">
      <c r="A53" s="149"/>
      <c r="B53" s="150"/>
      <c r="C53" s="150"/>
      <c r="D53" s="150"/>
      <c r="E53" s="150"/>
      <c r="F53" s="150"/>
      <c r="G53" s="151"/>
      <c r="H53" s="145"/>
      <c r="I53" s="145"/>
      <c r="J53" s="140"/>
      <c r="K53" s="246" t="s">
        <v>503</v>
      </c>
      <c r="O53" s="144"/>
    </row>
    <row r="54" spans="1:15" s="142" customFormat="1" ht="12" customHeight="1" thickBot="1" x14ac:dyDescent="0.3">
      <c r="A54" s="149"/>
      <c r="B54" s="150"/>
      <c r="C54" s="150"/>
      <c r="D54" s="150"/>
      <c r="E54" s="150"/>
      <c r="F54" s="150"/>
      <c r="G54" s="151"/>
      <c r="H54" s="145"/>
      <c r="I54" s="145"/>
      <c r="J54" s="140"/>
      <c r="K54" s="246" t="s">
        <v>504</v>
      </c>
      <c r="O54" s="144"/>
    </row>
    <row r="55" spans="1:15" s="142" customFormat="1" ht="30" customHeight="1" thickBot="1" x14ac:dyDescent="0.3">
      <c r="A55" s="153" t="s">
        <v>16</v>
      </c>
      <c r="B55" s="627" t="s">
        <v>327</v>
      </c>
      <c r="C55" s="554"/>
      <c r="D55" s="554"/>
      <c r="E55" s="555"/>
      <c r="F55" s="654"/>
      <c r="G55" s="653"/>
      <c r="H55" s="140"/>
      <c r="I55" s="141"/>
      <c r="K55" s="246" t="s">
        <v>505</v>
      </c>
      <c r="M55" s="144"/>
    </row>
    <row r="56" spans="1:15" s="142" customFormat="1" ht="45" customHeight="1" x14ac:dyDescent="0.25">
      <c r="A56" s="174"/>
      <c r="B56" s="556"/>
      <c r="C56" s="556"/>
      <c r="D56" s="175" t="s">
        <v>415</v>
      </c>
      <c r="E56" s="176" t="s">
        <v>328</v>
      </c>
      <c r="F56" s="654"/>
      <c r="G56" s="653"/>
      <c r="H56" s="140"/>
      <c r="I56" s="141"/>
      <c r="K56" s="246" t="s">
        <v>506</v>
      </c>
      <c r="M56" s="144"/>
    </row>
    <row r="57" spans="1:15" s="142" customFormat="1" ht="15" customHeight="1" x14ac:dyDescent="0.25">
      <c r="A57" s="177"/>
      <c r="B57" s="603" t="s">
        <v>297</v>
      </c>
      <c r="C57" s="604"/>
      <c r="D57" s="604"/>
      <c r="E57" s="605"/>
      <c r="F57" s="654"/>
      <c r="G57" s="653"/>
      <c r="H57" s="140"/>
      <c r="I57" s="141"/>
      <c r="K57" s="246" t="s">
        <v>507</v>
      </c>
      <c r="M57" s="144"/>
    </row>
    <row r="58" spans="1:15" s="142" customFormat="1" ht="15" customHeight="1" x14ac:dyDescent="0.25">
      <c r="A58" s="409" t="s">
        <v>18</v>
      </c>
      <c r="B58" s="178" t="s">
        <v>149</v>
      </c>
      <c r="C58" s="179"/>
      <c r="D58" s="250"/>
      <c r="E58" s="253"/>
      <c r="F58" s="654"/>
      <c r="G58" s="653"/>
      <c r="H58" s="140"/>
      <c r="I58" s="141"/>
      <c r="K58" s="246" t="s">
        <v>508</v>
      </c>
      <c r="M58" s="144"/>
    </row>
    <row r="59" spans="1:15" s="142" customFormat="1" ht="15" customHeight="1" x14ac:dyDescent="0.25">
      <c r="A59" s="409" t="s">
        <v>19</v>
      </c>
      <c r="B59" s="180" t="s">
        <v>196</v>
      </c>
      <c r="C59" s="181"/>
      <c r="D59" s="251"/>
      <c r="E59" s="254"/>
      <c r="F59" s="654"/>
      <c r="G59" s="653"/>
      <c r="H59" s="140"/>
      <c r="I59" s="141"/>
      <c r="K59" s="246" t="s">
        <v>509</v>
      </c>
      <c r="M59" s="144"/>
    </row>
    <row r="60" spans="1:15" s="142" customFormat="1" ht="15" customHeight="1" x14ac:dyDescent="0.25">
      <c r="A60" s="409" t="s">
        <v>20</v>
      </c>
      <c r="B60" s="182" t="s">
        <v>192</v>
      </c>
      <c r="C60" s="183"/>
      <c r="D60" s="251"/>
      <c r="E60" s="254"/>
      <c r="F60" s="654"/>
      <c r="G60" s="653"/>
      <c r="H60" s="140"/>
      <c r="I60" s="141"/>
      <c r="K60" s="246" t="s">
        <v>510</v>
      </c>
      <c r="M60" s="144"/>
    </row>
    <row r="61" spans="1:15" s="142" customFormat="1" ht="15" customHeight="1" x14ac:dyDescent="0.25">
      <c r="A61" s="409" t="s">
        <v>21</v>
      </c>
      <c r="B61" s="180" t="s">
        <v>191</v>
      </c>
      <c r="C61" s="181"/>
      <c r="D61" s="251"/>
      <c r="E61" s="254"/>
      <c r="F61" s="184"/>
      <c r="G61" s="185"/>
      <c r="H61" s="140"/>
      <c r="I61" s="141"/>
      <c r="K61" s="246" t="s">
        <v>511</v>
      </c>
      <c r="M61" s="144"/>
    </row>
    <row r="62" spans="1:15" s="142" customFormat="1" ht="15" customHeight="1" x14ac:dyDescent="0.25">
      <c r="A62" s="409" t="s">
        <v>22</v>
      </c>
      <c r="B62" s="182" t="s">
        <v>197</v>
      </c>
      <c r="C62" s="183"/>
      <c r="D62" s="251"/>
      <c r="E62" s="254"/>
      <c r="F62" s="184"/>
      <c r="G62" s="185"/>
      <c r="H62" s="140"/>
      <c r="I62" s="141"/>
      <c r="K62" s="246" t="s">
        <v>512</v>
      </c>
      <c r="M62" s="144"/>
    </row>
    <row r="63" spans="1:15" s="142" customFormat="1" ht="15" customHeight="1" x14ac:dyDescent="0.25">
      <c r="A63" s="409" t="s">
        <v>23</v>
      </c>
      <c r="B63" s="182" t="s">
        <v>194</v>
      </c>
      <c r="C63" s="183"/>
      <c r="D63" s="250"/>
      <c r="E63" s="253"/>
      <c r="F63" s="184"/>
      <c r="G63" s="185"/>
      <c r="H63" s="140"/>
      <c r="I63" s="141"/>
      <c r="K63" s="246" t="s">
        <v>513</v>
      </c>
      <c r="M63" s="144"/>
    </row>
    <row r="64" spans="1:15" s="142" customFormat="1" ht="15" customHeight="1" x14ac:dyDescent="0.25">
      <c r="A64" s="409" t="s">
        <v>24</v>
      </c>
      <c r="B64" s="186" t="s">
        <v>195</v>
      </c>
      <c r="C64" s="187"/>
      <c r="D64" s="251"/>
      <c r="E64" s="254"/>
      <c r="F64" s="184"/>
      <c r="G64" s="185"/>
      <c r="H64" s="140"/>
      <c r="I64" s="141"/>
      <c r="K64" s="246" t="s">
        <v>514</v>
      </c>
      <c r="M64" s="144"/>
    </row>
    <row r="65" spans="1:15" s="142" customFormat="1" ht="15" customHeight="1" x14ac:dyDescent="0.25">
      <c r="A65" s="409" t="s">
        <v>25</v>
      </c>
      <c r="B65" s="180" t="s">
        <v>193</v>
      </c>
      <c r="C65" s="181"/>
      <c r="D65" s="251"/>
      <c r="E65" s="254"/>
      <c r="F65" s="184"/>
      <c r="G65" s="185"/>
      <c r="H65" s="140"/>
      <c r="I65" s="141"/>
      <c r="K65" s="246" t="s">
        <v>515</v>
      </c>
      <c r="M65" s="144"/>
    </row>
    <row r="66" spans="1:15" s="142" customFormat="1" ht="15" customHeight="1" x14ac:dyDescent="0.25">
      <c r="A66" s="409" t="s">
        <v>883</v>
      </c>
      <c r="B66" s="180" t="s">
        <v>198</v>
      </c>
      <c r="C66" s="181"/>
      <c r="D66" s="251"/>
      <c r="E66" s="254"/>
      <c r="F66" s="184"/>
      <c r="G66" s="185"/>
      <c r="H66" s="140"/>
      <c r="I66" s="141"/>
      <c r="K66" s="246" t="s">
        <v>1079</v>
      </c>
      <c r="M66" s="144"/>
    </row>
    <row r="67" spans="1:15" s="142" customFormat="1" ht="15" customHeight="1" thickBot="1" x14ac:dyDescent="0.3">
      <c r="A67" s="407" t="s">
        <v>884</v>
      </c>
      <c r="B67" s="189" t="s">
        <v>150</v>
      </c>
      <c r="C67" s="190"/>
      <c r="D67" s="255"/>
      <c r="E67" s="256"/>
      <c r="F67" s="184"/>
      <c r="G67" s="185"/>
      <c r="H67" s="140"/>
      <c r="I67" s="141"/>
      <c r="K67" s="246" t="s">
        <v>516</v>
      </c>
      <c r="M67" s="144"/>
    </row>
    <row r="68" spans="1:15" s="142" customFormat="1" ht="15" customHeight="1" thickTop="1" thickBot="1" x14ac:dyDescent="0.3">
      <c r="A68" s="191"/>
      <c r="B68" s="606" t="s">
        <v>8</v>
      </c>
      <c r="C68" s="607"/>
      <c r="D68" s="192">
        <f>SUM(D58:D67)</f>
        <v>0</v>
      </c>
      <c r="E68" s="193">
        <f>SUM(E58:E67)</f>
        <v>0</v>
      </c>
      <c r="F68" s="194"/>
      <c r="G68" s="195"/>
      <c r="H68" s="140"/>
      <c r="I68" s="141"/>
      <c r="K68" s="246" t="s">
        <v>517</v>
      </c>
      <c r="M68" s="144"/>
    </row>
    <row r="69" spans="1:15" s="142" customFormat="1" ht="46.5" customHeight="1" thickBot="1" x14ac:dyDescent="0.3">
      <c r="A69" s="196" t="s">
        <v>9</v>
      </c>
      <c r="B69" s="552" t="s">
        <v>419</v>
      </c>
      <c r="C69" s="552"/>
      <c r="D69" s="171" t="str">
        <f>IF((D68=SUM(D43,F43)),"ΟΚ","Πρέπει να ισούται με τα κελιά D43 συν F43")</f>
        <v>ΟΚ</v>
      </c>
      <c r="E69" s="197"/>
      <c r="F69" s="194"/>
      <c r="G69" s="195"/>
      <c r="H69" s="140"/>
      <c r="I69" s="141"/>
      <c r="K69" s="246" t="s">
        <v>518</v>
      </c>
      <c r="M69" s="144"/>
    </row>
    <row r="70" spans="1:15" s="142" customFormat="1" ht="46.5" customHeight="1" thickBot="1" x14ac:dyDescent="0.3">
      <c r="A70" s="196" t="s">
        <v>9</v>
      </c>
      <c r="B70" s="552" t="s">
        <v>475</v>
      </c>
      <c r="C70" s="552"/>
      <c r="D70" s="197"/>
      <c r="E70" s="171" t="str">
        <f>IF((E68=SUM(D43,E43)),"ΟΚ","Πρέπει να ισούται με τα κελιά D43 συν E43")</f>
        <v>ΟΚ</v>
      </c>
      <c r="F70" s="194"/>
      <c r="G70" s="195"/>
      <c r="H70" s="140"/>
      <c r="I70" s="141"/>
      <c r="K70" s="246" t="s">
        <v>519</v>
      </c>
      <c r="M70" s="144"/>
    </row>
    <row r="71" spans="1:15" s="142" customFormat="1" ht="12" customHeight="1" x14ac:dyDescent="0.25">
      <c r="A71" s="149"/>
      <c r="B71" s="150"/>
      <c r="C71" s="150"/>
      <c r="D71" s="150"/>
      <c r="E71" s="150"/>
      <c r="F71" s="150"/>
      <c r="G71" s="198"/>
      <c r="H71" s="145"/>
      <c r="I71" s="145"/>
      <c r="J71" s="140"/>
      <c r="K71" s="246" t="s">
        <v>1292</v>
      </c>
      <c r="O71" s="144"/>
    </row>
    <row r="72" spans="1:15" s="142" customFormat="1" ht="12" customHeight="1" thickBot="1" x14ac:dyDescent="0.3">
      <c r="A72" s="149"/>
      <c r="B72" s="150"/>
      <c r="C72" s="150"/>
      <c r="D72" s="150"/>
      <c r="E72" s="150"/>
      <c r="F72" s="150"/>
      <c r="G72" s="198"/>
      <c r="H72" s="145"/>
      <c r="I72" s="145"/>
      <c r="J72" s="140"/>
      <c r="K72" s="246" t="s">
        <v>1080</v>
      </c>
      <c r="O72" s="144"/>
    </row>
    <row r="73" spans="1:15" s="142" customFormat="1" ht="30" customHeight="1" thickBot="1" x14ac:dyDescent="0.3">
      <c r="A73" s="153" t="s">
        <v>26</v>
      </c>
      <c r="B73" s="627" t="s">
        <v>327</v>
      </c>
      <c r="C73" s="554"/>
      <c r="D73" s="554"/>
      <c r="E73" s="555"/>
      <c r="F73" s="636"/>
      <c r="G73" s="653"/>
      <c r="H73" s="145"/>
      <c r="I73" s="145"/>
      <c r="J73" s="140"/>
      <c r="K73" s="246" t="s">
        <v>1081</v>
      </c>
      <c r="O73" s="144"/>
    </row>
    <row r="74" spans="1:15" s="142" customFormat="1" ht="42.75" customHeight="1" x14ac:dyDescent="0.25">
      <c r="A74" s="174"/>
      <c r="B74" s="556"/>
      <c r="C74" s="556"/>
      <c r="D74" s="175" t="s">
        <v>420</v>
      </c>
      <c r="E74" s="176" t="s">
        <v>421</v>
      </c>
      <c r="F74" s="636"/>
      <c r="G74" s="653"/>
      <c r="H74" s="145"/>
      <c r="I74" s="145"/>
      <c r="J74" s="140"/>
      <c r="K74" s="246" t="s">
        <v>1082</v>
      </c>
      <c r="O74" s="144"/>
    </row>
    <row r="75" spans="1:15" s="142" customFormat="1" ht="15" customHeight="1" x14ac:dyDescent="0.25">
      <c r="A75" s="177"/>
      <c r="B75" s="603" t="s">
        <v>298</v>
      </c>
      <c r="C75" s="604"/>
      <c r="D75" s="604"/>
      <c r="E75" s="605"/>
      <c r="F75" s="636"/>
      <c r="G75" s="653"/>
      <c r="H75" s="145"/>
      <c r="I75" s="145"/>
      <c r="J75" s="140"/>
      <c r="K75" s="246" t="s">
        <v>1083</v>
      </c>
      <c r="O75" s="144"/>
    </row>
    <row r="76" spans="1:15" s="142" customFormat="1" ht="15" customHeight="1" x14ac:dyDescent="0.25">
      <c r="A76" s="409" t="s">
        <v>27</v>
      </c>
      <c r="B76" s="178" t="s">
        <v>210</v>
      </c>
      <c r="C76" s="179"/>
      <c r="D76" s="250"/>
      <c r="E76" s="250"/>
      <c r="F76" s="636"/>
      <c r="G76" s="653"/>
      <c r="H76" s="145"/>
      <c r="I76" s="145"/>
      <c r="J76" s="140"/>
      <c r="K76" s="246" t="s">
        <v>1084</v>
      </c>
      <c r="O76" s="144"/>
    </row>
    <row r="77" spans="1:15" s="142" customFormat="1" ht="15" customHeight="1" x14ac:dyDescent="0.25">
      <c r="A77" s="409" t="s">
        <v>28</v>
      </c>
      <c r="B77" s="180" t="s">
        <v>29</v>
      </c>
      <c r="C77" s="181"/>
      <c r="D77" s="251"/>
      <c r="E77" s="251"/>
      <c r="F77" s="636"/>
      <c r="G77" s="653"/>
      <c r="H77" s="145"/>
      <c r="I77" s="145"/>
      <c r="J77" s="140"/>
      <c r="K77" s="246" t="s">
        <v>520</v>
      </c>
      <c r="O77" s="144"/>
    </row>
    <row r="78" spans="1:15" s="142" customFormat="1" ht="15" customHeight="1" x14ac:dyDescent="0.25">
      <c r="A78" s="409" t="s">
        <v>30</v>
      </c>
      <c r="B78" s="182" t="s">
        <v>31</v>
      </c>
      <c r="C78" s="183"/>
      <c r="D78" s="251"/>
      <c r="E78" s="251"/>
      <c r="F78" s="636"/>
      <c r="G78" s="653"/>
      <c r="H78" s="145"/>
      <c r="I78" s="145"/>
      <c r="J78" s="140"/>
      <c r="K78" s="246" t="s">
        <v>1085</v>
      </c>
      <c r="O78" s="144"/>
    </row>
    <row r="79" spans="1:15" s="142" customFormat="1" ht="15" customHeight="1" x14ac:dyDescent="0.25">
      <c r="A79" s="409" t="s">
        <v>32</v>
      </c>
      <c r="B79" s="180" t="s">
        <v>33</v>
      </c>
      <c r="C79" s="181"/>
      <c r="D79" s="251"/>
      <c r="E79" s="251"/>
      <c r="F79" s="184"/>
      <c r="G79" s="185"/>
      <c r="H79" s="145"/>
      <c r="I79" s="145"/>
      <c r="J79" s="140"/>
      <c r="K79" s="246" t="s">
        <v>1086</v>
      </c>
      <c r="O79" s="144"/>
    </row>
    <row r="80" spans="1:15" s="142" customFormat="1" ht="15" customHeight="1" x14ac:dyDescent="0.25">
      <c r="A80" s="409" t="s">
        <v>34</v>
      </c>
      <c r="B80" s="182" t="s">
        <v>35</v>
      </c>
      <c r="C80" s="183"/>
      <c r="D80" s="251"/>
      <c r="E80" s="251"/>
      <c r="F80" s="184"/>
      <c r="G80" s="185"/>
      <c r="H80" s="145"/>
      <c r="I80" s="145"/>
      <c r="J80" s="140"/>
      <c r="K80" s="246" t="s">
        <v>1087</v>
      </c>
      <c r="O80" s="144"/>
    </row>
    <row r="81" spans="1:15" s="142" customFormat="1" ht="15" customHeight="1" x14ac:dyDescent="0.25">
      <c r="A81" s="409" t="s">
        <v>36</v>
      </c>
      <c r="B81" s="182" t="s">
        <v>37</v>
      </c>
      <c r="C81" s="183"/>
      <c r="D81" s="250"/>
      <c r="E81" s="250"/>
      <c r="F81" s="184"/>
      <c r="G81" s="185"/>
      <c r="H81" s="145"/>
      <c r="I81" s="145"/>
      <c r="J81" s="140"/>
      <c r="K81" s="246" t="s">
        <v>1218</v>
      </c>
      <c r="O81" s="144"/>
    </row>
    <row r="82" spans="1:15" s="142" customFormat="1" ht="15" customHeight="1" thickBot="1" x14ac:dyDescent="0.3">
      <c r="A82" s="407" t="s">
        <v>38</v>
      </c>
      <c r="B82" s="199" t="s">
        <v>39</v>
      </c>
      <c r="C82" s="200"/>
      <c r="D82" s="255"/>
      <c r="E82" s="255"/>
      <c r="F82" s="184"/>
      <c r="G82" s="185"/>
      <c r="H82" s="145"/>
      <c r="I82" s="145"/>
      <c r="J82" s="140"/>
      <c r="K82" s="246" t="s">
        <v>1088</v>
      </c>
      <c r="O82" s="144"/>
    </row>
    <row r="83" spans="1:15" s="142" customFormat="1" ht="15" customHeight="1" thickTop="1" thickBot="1" x14ac:dyDescent="0.3">
      <c r="A83" s="191"/>
      <c r="B83" s="606" t="s">
        <v>8</v>
      </c>
      <c r="C83" s="607"/>
      <c r="D83" s="192">
        <f>SUM(D76:D82)</f>
        <v>0</v>
      </c>
      <c r="E83" s="193">
        <f>SUM(E76:E82)</f>
        <v>0</v>
      </c>
      <c r="F83" s="194"/>
      <c r="G83" s="195"/>
      <c r="H83" s="145"/>
      <c r="I83" s="145"/>
      <c r="J83" s="140"/>
      <c r="K83" s="246" t="s">
        <v>1293</v>
      </c>
      <c r="O83" s="144"/>
    </row>
    <row r="84" spans="1:15" s="142" customFormat="1" ht="30" customHeight="1" thickBot="1" x14ac:dyDescent="0.3">
      <c r="A84" s="201" t="s">
        <v>9</v>
      </c>
      <c r="B84" s="552" t="s">
        <v>885</v>
      </c>
      <c r="C84" s="552"/>
      <c r="D84" s="202" t="str">
        <f>IF(D83=E43,"ΟΚ","Πρέπει να ισούται με το κελί E43")</f>
        <v>ΟΚ</v>
      </c>
      <c r="E84" s="203" t="str">
        <f>IF(E83=F43,"ΟΚ","Πρέπει να ισούται με το κελί F43")</f>
        <v>ΟΚ</v>
      </c>
      <c r="F84" s="194"/>
      <c r="G84" s="195"/>
      <c r="H84" s="145"/>
      <c r="I84" s="145"/>
      <c r="J84" s="140"/>
      <c r="K84" s="246" t="s">
        <v>1089</v>
      </c>
      <c r="O84" s="144"/>
    </row>
    <row r="85" spans="1:15" s="142" customFormat="1" ht="12" customHeight="1" x14ac:dyDescent="0.25">
      <c r="A85" s="149"/>
      <c r="B85" s="150"/>
      <c r="C85" s="150"/>
      <c r="D85" s="150"/>
      <c r="E85" s="150"/>
      <c r="F85" s="150"/>
      <c r="G85" s="198"/>
      <c r="H85" s="145"/>
      <c r="I85" s="145"/>
      <c r="J85" s="140"/>
      <c r="K85" s="246" t="s">
        <v>1090</v>
      </c>
      <c r="O85" s="144"/>
    </row>
    <row r="86" spans="1:15" s="142" customFormat="1" ht="12" customHeight="1" thickBot="1" x14ac:dyDescent="0.3">
      <c r="A86" s="149"/>
      <c r="B86" s="150"/>
      <c r="C86" s="150"/>
      <c r="D86" s="150"/>
      <c r="E86" s="150"/>
      <c r="F86" s="150"/>
      <c r="G86" s="198"/>
      <c r="H86" s="145"/>
      <c r="I86" s="145"/>
      <c r="J86" s="140"/>
      <c r="K86" s="246" t="s">
        <v>1091</v>
      </c>
      <c r="O86" s="144"/>
    </row>
    <row r="87" spans="1:15" s="141" customFormat="1" ht="30" customHeight="1" thickBot="1" x14ac:dyDescent="0.3">
      <c r="A87" s="153" t="s">
        <v>40</v>
      </c>
      <c r="B87" s="627" t="s">
        <v>332</v>
      </c>
      <c r="C87" s="554"/>
      <c r="D87" s="554"/>
      <c r="E87" s="555"/>
      <c r="F87" s="156"/>
      <c r="G87" s="204"/>
      <c r="K87" s="246" t="s">
        <v>1092</v>
      </c>
      <c r="M87" s="205"/>
      <c r="O87" s="205"/>
    </row>
    <row r="88" spans="1:15" s="141" customFormat="1" ht="33.75" customHeight="1" x14ac:dyDescent="0.25">
      <c r="A88" s="174"/>
      <c r="B88" s="556"/>
      <c r="C88" s="556"/>
      <c r="D88" s="175" t="s">
        <v>17</v>
      </c>
      <c r="E88" s="176" t="s">
        <v>211</v>
      </c>
      <c r="F88" s="156"/>
      <c r="G88" s="204"/>
      <c r="K88" s="246" t="s">
        <v>1093</v>
      </c>
      <c r="M88" s="205"/>
      <c r="O88" s="205"/>
    </row>
    <row r="89" spans="1:15" s="141" customFormat="1" ht="15" customHeight="1" x14ac:dyDescent="0.25">
      <c r="A89" s="177"/>
      <c r="B89" s="603" t="s">
        <v>307</v>
      </c>
      <c r="C89" s="604"/>
      <c r="D89" s="604"/>
      <c r="E89" s="605"/>
      <c r="F89" s="156"/>
      <c r="G89" s="204"/>
      <c r="K89" s="246" t="s">
        <v>1094</v>
      </c>
      <c r="M89" s="205"/>
      <c r="O89" s="205"/>
    </row>
    <row r="90" spans="1:15" s="141" customFormat="1" ht="15" customHeight="1" x14ac:dyDescent="0.25">
      <c r="A90" s="409" t="s">
        <v>41</v>
      </c>
      <c r="B90" s="178" t="s">
        <v>306</v>
      </c>
      <c r="C90" s="179"/>
      <c r="D90" s="250"/>
      <c r="E90" s="257"/>
      <c r="F90" s="156"/>
      <c r="G90" s="204"/>
      <c r="K90" s="246" t="s">
        <v>1095</v>
      </c>
      <c r="M90" s="205"/>
      <c r="O90" s="205"/>
    </row>
    <row r="91" spans="1:15" s="141" customFormat="1" ht="15" customHeight="1" thickBot="1" x14ac:dyDescent="0.3">
      <c r="A91" s="407" t="s">
        <v>42</v>
      </c>
      <c r="B91" s="178" t="s">
        <v>56</v>
      </c>
      <c r="C91" s="181"/>
      <c r="D91" s="251"/>
      <c r="E91" s="258"/>
      <c r="F91" s="156"/>
      <c r="G91" s="204"/>
      <c r="K91" s="246" t="s">
        <v>1096</v>
      </c>
      <c r="M91" s="205"/>
      <c r="O91" s="205"/>
    </row>
    <row r="92" spans="1:15" s="141" customFormat="1" ht="15" customHeight="1" thickTop="1" thickBot="1" x14ac:dyDescent="0.3">
      <c r="A92" s="191"/>
      <c r="B92" s="648" t="s">
        <v>8</v>
      </c>
      <c r="C92" s="649"/>
      <c r="D92" s="192">
        <f>SUM(D90:D91)</f>
        <v>0</v>
      </c>
      <c r="E92" s="206">
        <f>SUM(E90:E91)</f>
        <v>0</v>
      </c>
      <c r="F92" s="156"/>
      <c r="G92" s="204"/>
      <c r="K92" s="246" t="s">
        <v>1097</v>
      </c>
      <c r="M92" s="205"/>
      <c r="O92" s="205"/>
    </row>
    <row r="93" spans="1:15" s="142" customFormat="1" ht="30" customHeight="1" thickBot="1" x14ac:dyDescent="0.3">
      <c r="A93" s="201" t="s">
        <v>9</v>
      </c>
      <c r="B93" s="552" t="s">
        <v>886</v>
      </c>
      <c r="C93" s="552"/>
      <c r="D93" s="207" t="str">
        <f>IF(D92=G43,"ΟΚ","Πρέπει να ισούται με το κελί G43")</f>
        <v>ΟΚ</v>
      </c>
      <c r="E93" s="207" t="str">
        <f>IF(E92=G32,"ΟΚ","Πρέπει να ισούται με το κελί G32")</f>
        <v>ΟΚ</v>
      </c>
      <c r="F93" s="194"/>
      <c r="G93" s="195"/>
      <c r="H93" s="145"/>
      <c r="I93" s="145"/>
      <c r="J93" s="140"/>
      <c r="K93" s="246" t="s">
        <v>521</v>
      </c>
      <c r="O93" s="144"/>
    </row>
    <row r="94" spans="1:15" s="142" customFormat="1" ht="12" customHeight="1" x14ac:dyDescent="0.25">
      <c r="A94" s="208"/>
      <c r="B94" s="209"/>
      <c r="C94" s="209"/>
      <c r="D94" s="210"/>
      <c r="E94" s="210"/>
      <c r="F94" s="194"/>
      <c r="G94" s="195"/>
      <c r="H94" s="145"/>
      <c r="I94" s="145"/>
      <c r="J94" s="140"/>
      <c r="K94" s="246" t="s">
        <v>522</v>
      </c>
      <c r="O94" s="144"/>
    </row>
    <row r="95" spans="1:15" s="142" customFormat="1" ht="12" customHeight="1" thickBot="1" x14ac:dyDescent="0.3">
      <c r="A95" s="149"/>
      <c r="B95" s="150"/>
      <c r="C95" s="150"/>
      <c r="D95" s="150"/>
      <c r="E95" s="150"/>
      <c r="F95" s="150"/>
      <c r="G95" s="198"/>
      <c r="H95" s="145"/>
      <c r="I95" s="145"/>
      <c r="J95" s="140"/>
      <c r="K95" s="246" t="s">
        <v>523</v>
      </c>
      <c r="O95" s="144"/>
    </row>
    <row r="96" spans="1:15" s="142" customFormat="1" ht="30" customHeight="1" thickBot="1" x14ac:dyDescent="0.3">
      <c r="A96" s="211" t="s">
        <v>45</v>
      </c>
      <c r="B96" s="650" t="s">
        <v>308</v>
      </c>
      <c r="C96" s="651"/>
      <c r="D96" s="651"/>
      <c r="E96" s="651"/>
      <c r="F96" s="652"/>
      <c r="G96" s="212"/>
      <c r="H96" s="141"/>
      <c r="K96" s="246" t="s">
        <v>524</v>
      </c>
      <c r="L96" s="144"/>
    </row>
    <row r="97" spans="1:15" s="142" customFormat="1" ht="28.5" customHeight="1" x14ac:dyDescent="0.25">
      <c r="A97" s="517"/>
      <c r="B97" s="213"/>
      <c r="C97" s="214"/>
      <c r="D97" s="214"/>
      <c r="E97" s="215"/>
      <c r="F97" s="176" t="s">
        <v>309</v>
      </c>
      <c r="G97" s="212"/>
      <c r="H97" s="141"/>
      <c r="K97" s="246" t="s">
        <v>1294</v>
      </c>
      <c r="L97" s="144"/>
    </row>
    <row r="98" spans="1:15" s="142" customFormat="1" ht="30" customHeight="1" x14ac:dyDescent="0.25">
      <c r="A98" s="406" t="s">
        <v>887</v>
      </c>
      <c r="B98" s="538" t="s">
        <v>152</v>
      </c>
      <c r="C98" s="539"/>
      <c r="D98" s="539"/>
      <c r="E98" s="539"/>
      <c r="F98" s="259"/>
      <c r="G98" s="204"/>
      <c r="K98" s="246" t="s">
        <v>525</v>
      </c>
      <c r="L98" s="144"/>
    </row>
    <row r="99" spans="1:15" s="142" customFormat="1" ht="30" customHeight="1" x14ac:dyDescent="0.25">
      <c r="A99" s="406" t="s">
        <v>888</v>
      </c>
      <c r="B99" s="538" t="s">
        <v>151</v>
      </c>
      <c r="C99" s="539"/>
      <c r="D99" s="539"/>
      <c r="E99" s="559"/>
      <c r="F99" s="216">
        <f>SUM(F100:F102)</f>
        <v>0</v>
      </c>
      <c r="G99" s="204"/>
      <c r="K99" s="246" t="s">
        <v>526</v>
      </c>
      <c r="L99" s="144"/>
    </row>
    <row r="100" spans="1:15" s="142" customFormat="1" ht="15" customHeight="1" x14ac:dyDescent="0.25">
      <c r="A100" s="165" t="s">
        <v>889</v>
      </c>
      <c r="B100" s="538" t="s">
        <v>58</v>
      </c>
      <c r="C100" s="539"/>
      <c r="D100" s="539"/>
      <c r="E100" s="559"/>
      <c r="F100" s="259"/>
      <c r="G100" s="204"/>
      <c r="K100" s="246" t="s">
        <v>527</v>
      </c>
      <c r="L100" s="144"/>
    </row>
    <row r="101" spans="1:15" s="142" customFormat="1" ht="15" customHeight="1" x14ac:dyDescent="0.25">
      <c r="A101" s="165" t="s">
        <v>890</v>
      </c>
      <c r="B101" s="538" t="s">
        <v>311</v>
      </c>
      <c r="C101" s="539"/>
      <c r="D101" s="539"/>
      <c r="E101" s="559"/>
      <c r="F101" s="259"/>
      <c r="G101" s="204"/>
      <c r="K101" s="246" t="s">
        <v>528</v>
      </c>
      <c r="L101" s="144"/>
    </row>
    <row r="102" spans="1:15" s="142" customFormat="1" ht="15" customHeight="1" x14ac:dyDescent="0.25">
      <c r="A102" s="165" t="s">
        <v>891</v>
      </c>
      <c r="B102" s="538" t="s">
        <v>310</v>
      </c>
      <c r="C102" s="539"/>
      <c r="D102" s="539"/>
      <c r="E102" s="559"/>
      <c r="F102" s="259"/>
      <c r="G102" s="204"/>
      <c r="K102" s="246" t="s">
        <v>529</v>
      </c>
      <c r="L102" s="144"/>
    </row>
    <row r="103" spans="1:15" s="142" customFormat="1" ht="30" customHeight="1" x14ac:dyDescent="0.25">
      <c r="A103" s="450" t="s">
        <v>892</v>
      </c>
      <c r="B103" s="546" t="s">
        <v>185</v>
      </c>
      <c r="C103" s="547"/>
      <c r="D103" s="547"/>
      <c r="E103" s="548"/>
      <c r="F103" s="451"/>
      <c r="G103" s="217"/>
      <c r="K103" s="246" t="s">
        <v>530</v>
      </c>
      <c r="L103" s="144"/>
    </row>
    <row r="104" spans="1:15" s="142" customFormat="1" ht="30" customHeight="1" thickBot="1" x14ac:dyDescent="0.3">
      <c r="A104" s="453" t="s">
        <v>956</v>
      </c>
      <c r="B104" s="593" t="s">
        <v>957</v>
      </c>
      <c r="C104" s="594"/>
      <c r="D104" s="594"/>
      <c r="E104" s="595"/>
      <c r="F104" s="452"/>
      <c r="G104" s="217"/>
      <c r="K104" s="246" t="s">
        <v>531</v>
      </c>
      <c r="L104" s="144"/>
    </row>
    <row r="105" spans="1:15" s="142" customFormat="1" ht="30" customHeight="1" thickBot="1" x14ac:dyDescent="0.3">
      <c r="A105" s="201" t="s">
        <v>9</v>
      </c>
      <c r="B105" s="549" t="s">
        <v>893</v>
      </c>
      <c r="C105" s="550"/>
      <c r="D105" s="550"/>
      <c r="E105" s="551"/>
      <c r="F105" s="218" t="str">
        <f>IF(F99=100%,"ΟΚ","Εισάγετε σωστά τα στοιχεία")</f>
        <v>Εισάγετε σωστά τα στοιχεία</v>
      </c>
      <c r="G105" s="198"/>
      <c r="H105" s="145"/>
      <c r="I105" s="145"/>
      <c r="J105" s="140"/>
      <c r="K105" s="246" t="s">
        <v>532</v>
      </c>
      <c r="O105" s="144"/>
    </row>
    <row r="106" spans="1:15" s="142" customFormat="1" ht="12" customHeight="1" x14ac:dyDescent="0.25">
      <c r="A106" s="149"/>
      <c r="B106" s="150"/>
      <c r="C106" s="150"/>
      <c r="D106" s="150"/>
      <c r="E106" s="150"/>
      <c r="F106" s="150"/>
      <c r="G106" s="198"/>
      <c r="H106" s="145"/>
      <c r="I106" s="145"/>
      <c r="J106" s="140"/>
      <c r="K106" s="246" t="s">
        <v>533</v>
      </c>
      <c r="O106" s="144"/>
    </row>
    <row r="107" spans="1:15" s="142" customFormat="1" ht="12" customHeight="1" thickBot="1" x14ac:dyDescent="0.3">
      <c r="A107" s="149"/>
      <c r="B107" s="150"/>
      <c r="C107" s="150"/>
      <c r="D107" s="150"/>
      <c r="E107" s="150"/>
      <c r="F107" s="150"/>
      <c r="G107" s="198"/>
      <c r="H107" s="145"/>
      <c r="I107" s="145"/>
      <c r="J107" s="140"/>
      <c r="K107" s="246" t="s">
        <v>534</v>
      </c>
      <c r="O107" s="144"/>
    </row>
    <row r="108" spans="1:15" s="142" customFormat="1" ht="30" customHeight="1" thickBot="1" x14ac:dyDescent="0.3">
      <c r="A108" s="153" t="s">
        <v>46</v>
      </c>
      <c r="B108" s="553" t="s">
        <v>333</v>
      </c>
      <c r="C108" s="554"/>
      <c r="D108" s="554"/>
      <c r="E108" s="555"/>
      <c r="F108" s="150"/>
      <c r="G108" s="151"/>
      <c r="H108" s="145"/>
      <c r="I108" s="145"/>
      <c r="J108" s="141"/>
      <c r="K108" s="246" t="s">
        <v>535</v>
      </c>
      <c r="N108" s="144"/>
      <c r="O108" s="144"/>
    </row>
    <row r="109" spans="1:15" s="142" customFormat="1" ht="30" customHeight="1" x14ac:dyDescent="0.25">
      <c r="A109" s="174"/>
      <c r="B109" s="556"/>
      <c r="C109" s="556"/>
      <c r="D109" s="175" t="s">
        <v>313</v>
      </c>
      <c r="E109" s="176" t="s">
        <v>314</v>
      </c>
      <c r="F109" s="150"/>
      <c r="G109" s="151"/>
      <c r="H109" s="145"/>
      <c r="I109" s="145"/>
      <c r="J109" s="141"/>
      <c r="K109" s="246" t="s">
        <v>1295</v>
      </c>
      <c r="N109" s="144"/>
      <c r="O109" s="144"/>
    </row>
    <row r="110" spans="1:15" s="142" customFormat="1" ht="15" customHeight="1" x14ac:dyDescent="0.25">
      <c r="A110" s="177"/>
      <c r="B110" s="603" t="s">
        <v>312</v>
      </c>
      <c r="C110" s="604"/>
      <c r="D110" s="604"/>
      <c r="E110" s="605"/>
      <c r="F110" s="150"/>
      <c r="G110" s="151"/>
      <c r="H110" s="145"/>
      <c r="I110" s="145"/>
      <c r="J110" s="141"/>
      <c r="K110" s="246" t="s">
        <v>536</v>
      </c>
      <c r="N110" s="144"/>
      <c r="O110" s="144"/>
    </row>
    <row r="111" spans="1:15" s="142" customFormat="1" ht="15" customHeight="1" x14ac:dyDescent="0.25">
      <c r="A111" s="409" t="s">
        <v>894</v>
      </c>
      <c r="B111" s="557" t="s">
        <v>375</v>
      </c>
      <c r="C111" s="558"/>
      <c r="D111" s="250"/>
      <c r="E111" s="481"/>
      <c r="F111" s="150"/>
      <c r="G111" s="151"/>
      <c r="H111" s="145"/>
      <c r="I111" s="145"/>
      <c r="J111" s="141"/>
      <c r="K111" s="246" t="s">
        <v>1296</v>
      </c>
      <c r="N111" s="144"/>
      <c r="O111" s="144"/>
    </row>
    <row r="112" spans="1:15" s="142" customFormat="1" ht="15" customHeight="1" x14ac:dyDescent="0.25">
      <c r="A112" s="409" t="s">
        <v>895</v>
      </c>
      <c r="B112" s="557" t="s">
        <v>376</v>
      </c>
      <c r="C112" s="558"/>
      <c r="D112" s="250"/>
      <c r="E112" s="481"/>
      <c r="F112" s="150"/>
      <c r="G112" s="151"/>
      <c r="H112" s="145"/>
      <c r="I112" s="145"/>
      <c r="J112" s="141"/>
      <c r="K112" s="246" t="s">
        <v>537</v>
      </c>
      <c r="N112" s="144"/>
      <c r="O112" s="144"/>
    </row>
    <row r="113" spans="1:15" s="142" customFormat="1" ht="15" customHeight="1" x14ac:dyDescent="0.25">
      <c r="A113" s="409" t="s">
        <v>896</v>
      </c>
      <c r="B113" s="557" t="s">
        <v>377</v>
      </c>
      <c r="C113" s="558"/>
      <c r="D113" s="250"/>
      <c r="E113" s="481"/>
      <c r="F113" s="150"/>
      <c r="G113" s="151"/>
      <c r="H113" s="145"/>
      <c r="I113" s="145"/>
      <c r="J113" s="141"/>
      <c r="K113" s="246" t="s">
        <v>538</v>
      </c>
      <c r="N113" s="144"/>
      <c r="O113" s="144"/>
    </row>
    <row r="114" spans="1:15" s="142" customFormat="1" ht="15" customHeight="1" x14ac:dyDescent="0.25">
      <c r="A114" s="409" t="s">
        <v>897</v>
      </c>
      <c r="B114" s="557" t="s">
        <v>378</v>
      </c>
      <c r="C114" s="558"/>
      <c r="D114" s="250"/>
      <c r="E114" s="481"/>
      <c r="F114" s="150"/>
      <c r="G114" s="151"/>
      <c r="H114" s="145"/>
      <c r="I114" s="145"/>
      <c r="J114" s="141"/>
      <c r="K114" s="246" t="s">
        <v>539</v>
      </c>
      <c r="N114" s="144"/>
      <c r="O114" s="144"/>
    </row>
    <row r="115" spans="1:15" s="142" customFormat="1" ht="15" customHeight="1" x14ac:dyDescent="0.25">
      <c r="A115" s="409" t="s">
        <v>898</v>
      </c>
      <c r="B115" s="557" t="s">
        <v>373</v>
      </c>
      <c r="C115" s="558"/>
      <c r="D115" s="250"/>
      <c r="E115" s="481"/>
      <c r="F115" s="150"/>
      <c r="G115" s="151"/>
      <c r="H115" s="145"/>
      <c r="I115" s="145"/>
      <c r="J115" s="141"/>
      <c r="K115" s="246" t="s">
        <v>540</v>
      </c>
      <c r="N115" s="144"/>
      <c r="O115" s="144"/>
    </row>
    <row r="116" spans="1:15" s="142" customFormat="1" ht="15" customHeight="1" thickBot="1" x14ac:dyDescent="0.3">
      <c r="A116" s="407" t="s">
        <v>899</v>
      </c>
      <c r="B116" s="178" t="s">
        <v>59</v>
      </c>
      <c r="C116" s="181"/>
      <c r="D116" s="250"/>
      <c r="E116" s="481"/>
      <c r="F116" s="150"/>
      <c r="G116" s="151"/>
      <c r="H116" s="145"/>
      <c r="I116" s="145"/>
      <c r="J116" s="141"/>
      <c r="K116" s="246" t="s">
        <v>541</v>
      </c>
      <c r="N116" s="144"/>
      <c r="O116" s="144"/>
    </row>
    <row r="117" spans="1:15" s="142" customFormat="1" ht="15" customHeight="1" thickTop="1" thickBot="1" x14ac:dyDescent="0.3">
      <c r="A117" s="191"/>
      <c r="B117" s="648" t="s">
        <v>8</v>
      </c>
      <c r="C117" s="649"/>
      <c r="D117" s="192">
        <f>SUM(D111:D116)</f>
        <v>0</v>
      </c>
      <c r="E117" s="206">
        <f>SUM(E111:E116)</f>
        <v>0</v>
      </c>
      <c r="F117" s="150"/>
      <c r="G117" s="151"/>
      <c r="H117" s="141"/>
      <c r="K117" s="246" t="s">
        <v>542</v>
      </c>
      <c r="L117" s="144"/>
      <c r="M117" s="144"/>
    </row>
    <row r="118" spans="1:15" s="142" customFormat="1" ht="12" customHeight="1" x14ac:dyDescent="0.25">
      <c r="A118" s="149"/>
      <c r="B118" s="150"/>
      <c r="C118" s="150"/>
      <c r="D118" s="150"/>
      <c r="E118" s="150"/>
      <c r="F118" s="150"/>
      <c r="G118" s="198"/>
      <c r="H118" s="145"/>
      <c r="I118" s="145"/>
      <c r="J118" s="140"/>
      <c r="K118" s="246" t="s">
        <v>543</v>
      </c>
      <c r="O118" s="144"/>
    </row>
    <row r="119" spans="1:15" s="142" customFormat="1" ht="12" customHeight="1" x14ac:dyDescent="0.25">
      <c r="A119" s="149"/>
      <c r="B119" s="150"/>
      <c r="C119" s="150"/>
      <c r="D119" s="150"/>
      <c r="E119" s="150"/>
      <c r="F119" s="150"/>
      <c r="G119" s="198"/>
      <c r="H119" s="145"/>
      <c r="I119" s="145"/>
      <c r="J119" s="140"/>
      <c r="K119" s="246" t="s">
        <v>544</v>
      </c>
      <c r="O119" s="144"/>
    </row>
    <row r="120" spans="1:15" s="142" customFormat="1" ht="38.25" customHeight="1" x14ac:dyDescent="0.25">
      <c r="A120" s="563" t="s">
        <v>336</v>
      </c>
      <c r="B120" s="564"/>
      <c r="C120" s="564"/>
      <c r="D120" s="564"/>
      <c r="E120" s="564"/>
      <c r="F120" s="564"/>
      <c r="G120" s="565"/>
      <c r="H120" s="145"/>
      <c r="I120" s="145"/>
      <c r="J120" s="140"/>
      <c r="K120" s="246" t="s">
        <v>545</v>
      </c>
      <c r="L120" s="142" t="s">
        <v>418</v>
      </c>
      <c r="M120" s="145"/>
      <c r="O120" s="144"/>
    </row>
    <row r="121" spans="1:15" s="142" customFormat="1" ht="12" customHeight="1" thickBot="1" x14ac:dyDescent="0.3">
      <c r="A121" s="149"/>
      <c r="B121" s="150"/>
      <c r="C121" s="150"/>
      <c r="D121" s="150"/>
      <c r="E121" s="150"/>
      <c r="F121" s="150"/>
      <c r="G121" s="198"/>
      <c r="H121" s="145"/>
      <c r="I121" s="145"/>
      <c r="J121" s="140"/>
      <c r="K121" s="246" t="s">
        <v>1219</v>
      </c>
      <c r="O121" s="144"/>
    </row>
    <row r="122" spans="1:15" s="142" customFormat="1" ht="45" customHeight="1" thickBot="1" x14ac:dyDescent="0.3">
      <c r="A122" s="644" t="s">
        <v>331</v>
      </c>
      <c r="B122" s="645"/>
      <c r="C122" s="645"/>
      <c r="D122" s="645"/>
      <c r="E122" s="645"/>
      <c r="F122" s="645"/>
      <c r="G122" s="646"/>
      <c r="H122" s="145"/>
      <c r="I122" s="145"/>
      <c r="J122" s="140"/>
      <c r="K122" s="246" t="s">
        <v>546</v>
      </c>
      <c r="O122" s="144"/>
    </row>
    <row r="123" spans="1:15" s="142" customFormat="1" ht="12" customHeight="1" x14ac:dyDescent="0.25">
      <c r="A123" s="149"/>
      <c r="B123" s="150"/>
      <c r="C123" s="150"/>
      <c r="D123" s="150"/>
      <c r="E123" s="150"/>
      <c r="F123" s="150"/>
      <c r="G123" s="198"/>
      <c r="H123" s="145"/>
      <c r="I123" s="145"/>
      <c r="J123" s="140"/>
      <c r="K123" s="246" t="s">
        <v>547</v>
      </c>
      <c r="O123" s="144"/>
    </row>
    <row r="124" spans="1:15" s="142" customFormat="1" ht="12" customHeight="1" thickBot="1" x14ac:dyDescent="0.3">
      <c r="A124" s="149"/>
      <c r="B124" s="150"/>
      <c r="C124" s="150"/>
      <c r="D124" s="150"/>
      <c r="E124" s="150"/>
      <c r="F124" s="150"/>
      <c r="G124" s="151"/>
      <c r="H124" s="145"/>
      <c r="I124" s="145"/>
      <c r="J124" s="140"/>
      <c r="K124" s="246" t="s">
        <v>548</v>
      </c>
      <c r="O124" s="144"/>
    </row>
    <row r="125" spans="1:15" s="142" customFormat="1" ht="30" customHeight="1" thickBot="1" x14ac:dyDescent="0.3">
      <c r="A125" s="219" t="s">
        <v>47</v>
      </c>
      <c r="B125" s="617" t="s">
        <v>334</v>
      </c>
      <c r="C125" s="628"/>
      <c r="D125" s="628"/>
      <c r="E125" s="629"/>
      <c r="F125" s="154"/>
      <c r="G125" s="212"/>
      <c r="H125" s="154"/>
      <c r="I125" s="154"/>
      <c r="J125" s="140"/>
      <c r="K125" s="246" t="s">
        <v>549</v>
      </c>
      <c r="O125" s="144"/>
    </row>
    <row r="126" spans="1:15" s="142" customFormat="1" ht="30" customHeight="1" thickBot="1" x14ac:dyDescent="0.3">
      <c r="A126" s="408" t="s">
        <v>900</v>
      </c>
      <c r="B126" s="639" t="s">
        <v>299</v>
      </c>
      <c r="C126" s="640"/>
      <c r="D126" s="641"/>
      <c r="E126" s="260"/>
      <c r="F126" s="220"/>
      <c r="G126" s="221"/>
      <c r="H126" s="220"/>
      <c r="I126" s="222"/>
      <c r="J126" s="140"/>
      <c r="K126" s="246" t="s">
        <v>550</v>
      </c>
      <c r="O126" s="144"/>
    </row>
    <row r="127" spans="1:15" s="142" customFormat="1" ht="12" customHeight="1" x14ac:dyDescent="0.25">
      <c r="A127" s="149"/>
      <c r="B127" s="150"/>
      <c r="C127" s="150"/>
      <c r="D127" s="150"/>
      <c r="E127" s="150"/>
      <c r="F127" s="150"/>
      <c r="G127" s="151"/>
      <c r="H127" s="145"/>
      <c r="I127" s="145"/>
      <c r="J127" s="140"/>
      <c r="K127" s="246" t="s">
        <v>551</v>
      </c>
      <c r="O127" s="144"/>
    </row>
    <row r="128" spans="1:15" s="142" customFormat="1" ht="12" customHeight="1" thickBot="1" x14ac:dyDescent="0.3">
      <c r="A128" s="149"/>
      <c r="B128" s="150"/>
      <c r="C128" s="150"/>
      <c r="D128" s="150"/>
      <c r="E128" s="150"/>
      <c r="F128" s="150"/>
      <c r="G128" s="151"/>
      <c r="H128" s="145"/>
      <c r="I128" s="145"/>
      <c r="J128" s="140"/>
      <c r="K128" s="246" t="s">
        <v>552</v>
      </c>
      <c r="O128" s="144"/>
    </row>
    <row r="129" spans="1:15" s="142" customFormat="1" ht="30" customHeight="1" thickBot="1" x14ac:dyDescent="0.3">
      <c r="A129" s="219" t="s">
        <v>52</v>
      </c>
      <c r="B129" s="617" t="s">
        <v>1216</v>
      </c>
      <c r="C129" s="628"/>
      <c r="D129" s="628"/>
      <c r="E129" s="628"/>
      <c r="F129" s="629"/>
      <c r="G129" s="204"/>
      <c r="K129" s="246" t="s">
        <v>553</v>
      </c>
    </row>
    <row r="130" spans="1:15" s="142" customFormat="1" ht="53.4" customHeight="1" x14ac:dyDescent="0.25">
      <c r="A130" s="618"/>
      <c r="B130" s="619"/>
      <c r="C130" s="620"/>
      <c r="D130" s="223" t="s">
        <v>209</v>
      </c>
      <c r="E130" s="224" t="s">
        <v>302</v>
      </c>
      <c r="F130" s="161" t="s">
        <v>296</v>
      </c>
      <c r="G130" s="204"/>
      <c r="K130" s="246" t="s">
        <v>554</v>
      </c>
    </row>
    <row r="131" spans="1:15" s="142" customFormat="1" ht="15" customHeight="1" x14ac:dyDescent="0.25">
      <c r="A131" s="406" t="s">
        <v>901</v>
      </c>
      <c r="B131" s="604" t="s">
        <v>300</v>
      </c>
      <c r="C131" s="604"/>
      <c r="D131" s="225"/>
      <c r="E131" s="225"/>
      <c r="F131" s="226"/>
      <c r="G131" s="204"/>
      <c r="K131" s="246" t="s">
        <v>555</v>
      </c>
    </row>
    <row r="132" spans="1:15" s="142" customFormat="1" ht="15" customHeight="1" x14ac:dyDescent="0.25">
      <c r="A132" s="165" t="s">
        <v>902</v>
      </c>
      <c r="B132" s="539" t="s">
        <v>303</v>
      </c>
      <c r="C132" s="539"/>
      <c r="D132" s="261"/>
      <c r="E132" s="261"/>
      <c r="F132" s="227">
        <f>SUM(D132:E132)</f>
        <v>0</v>
      </c>
      <c r="G132" s="204"/>
      <c r="K132" s="246" t="s">
        <v>556</v>
      </c>
    </row>
    <row r="133" spans="1:15" s="142" customFormat="1" ht="15" customHeight="1" x14ac:dyDescent="0.25">
      <c r="A133" s="406" t="s">
        <v>903</v>
      </c>
      <c r="B133" s="604" t="s">
        <v>301</v>
      </c>
      <c r="C133" s="604"/>
      <c r="D133" s="228"/>
      <c r="E133" s="228"/>
      <c r="F133" s="226"/>
      <c r="G133" s="204"/>
      <c r="K133" s="246" t="s">
        <v>557</v>
      </c>
    </row>
    <row r="134" spans="1:15" s="142" customFormat="1" ht="15" customHeight="1" x14ac:dyDescent="0.25">
      <c r="A134" s="165" t="s">
        <v>904</v>
      </c>
      <c r="B134" s="539" t="s">
        <v>303</v>
      </c>
      <c r="C134" s="539"/>
      <c r="D134" s="250"/>
      <c r="E134" s="253"/>
      <c r="F134" s="229">
        <f>SUM(D134:E134)</f>
        <v>0</v>
      </c>
      <c r="G134" s="198"/>
      <c r="I134" s="144"/>
      <c r="K134" s="246" t="s">
        <v>558</v>
      </c>
    </row>
    <row r="135" spans="1:15" s="142" customFormat="1" ht="15" customHeight="1" thickBot="1" x14ac:dyDescent="0.3">
      <c r="A135" s="188" t="s">
        <v>905</v>
      </c>
      <c r="B135" s="542" t="s">
        <v>422</v>
      </c>
      <c r="C135" s="542"/>
      <c r="D135" s="262"/>
      <c r="E135" s="263"/>
      <c r="F135" s="230">
        <f>SUM(D135:E135)</f>
        <v>0</v>
      </c>
      <c r="G135" s="198"/>
      <c r="I135" s="144"/>
      <c r="K135" s="246" t="s">
        <v>559</v>
      </c>
    </row>
    <row r="136" spans="1:15" s="142" customFormat="1" ht="15" customHeight="1" thickTop="1" thickBot="1" x14ac:dyDescent="0.3">
      <c r="A136" s="231"/>
      <c r="B136" s="607" t="s">
        <v>416</v>
      </c>
      <c r="C136" s="647"/>
      <c r="D136" s="192">
        <f>SUM(D132+D134)</f>
        <v>0</v>
      </c>
      <c r="E136" s="192">
        <f>SUM(E132+E134)</f>
        <v>0</v>
      </c>
      <c r="F136" s="193">
        <f>F132+F134</f>
        <v>0</v>
      </c>
      <c r="G136" s="198"/>
      <c r="I136" s="144"/>
      <c r="K136" s="246" t="s">
        <v>560</v>
      </c>
    </row>
    <row r="137" spans="1:15" s="142" customFormat="1" ht="12" customHeight="1" x14ac:dyDescent="0.25">
      <c r="A137" s="149"/>
      <c r="B137" s="150"/>
      <c r="C137" s="150"/>
      <c r="D137" s="150"/>
      <c r="E137" s="150"/>
      <c r="F137" s="150"/>
      <c r="G137" s="151"/>
      <c r="H137" s="145"/>
      <c r="I137" s="145"/>
      <c r="K137" s="246" t="s">
        <v>561</v>
      </c>
      <c r="M137" s="144"/>
      <c r="O137" s="144"/>
    </row>
    <row r="138" spans="1:15" s="142" customFormat="1" ht="12" customHeight="1" thickBot="1" x14ac:dyDescent="0.3">
      <c r="A138" s="149"/>
      <c r="B138" s="150"/>
      <c r="C138" s="150"/>
      <c r="D138" s="150"/>
      <c r="E138" s="150"/>
      <c r="F138" s="150"/>
      <c r="G138" s="151"/>
      <c r="H138" s="145"/>
      <c r="I138" s="145"/>
      <c r="K138" s="246" t="s">
        <v>562</v>
      </c>
      <c r="M138" s="144"/>
      <c r="O138" s="144"/>
    </row>
    <row r="139" spans="1:15" s="142" customFormat="1" ht="30" customHeight="1" thickBot="1" x14ac:dyDescent="0.3">
      <c r="A139" s="219" t="s">
        <v>55</v>
      </c>
      <c r="B139" s="617" t="s">
        <v>408</v>
      </c>
      <c r="C139" s="532"/>
      <c r="D139" s="532"/>
      <c r="E139" s="532"/>
      <c r="F139" s="533"/>
      <c r="G139" s="151"/>
      <c r="H139" s="145"/>
      <c r="I139" s="145"/>
      <c r="K139" s="246" t="s">
        <v>563</v>
      </c>
      <c r="M139" s="144"/>
      <c r="O139" s="144"/>
    </row>
    <row r="140" spans="1:15" s="142" customFormat="1" ht="56.4" customHeight="1" x14ac:dyDescent="0.25">
      <c r="A140" s="621"/>
      <c r="B140" s="622"/>
      <c r="C140" s="623"/>
      <c r="D140" s="232" t="s">
        <v>209</v>
      </c>
      <c r="E140" s="233" t="s">
        <v>302</v>
      </c>
      <c r="F140" s="161" t="s">
        <v>296</v>
      </c>
      <c r="G140" s="151"/>
      <c r="H140" s="145"/>
      <c r="I140" s="145"/>
      <c r="K140" s="246" t="s">
        <v>564</v>
      </c>
      <c r="M140" s="144"/>
      <c r="O140" s="144"/>
    </row>
    <row r="141" spans="1:15" s="142" customFormat="1" ht="15" customHeight="1" x14ac:dyDescent="0.25">
      <c r="A141" s="165"/>
      <c r="B141" s="624" t="s">
        <v>304</v>
      </c>
      <c r="C141" s="603"/>
      <c r="D141" s="225"/>
      <c r="E141" s="225"/>
      <c r="F141" s="234"/>
      <c r="G141" s="151"/>
      <c r="H141" s="145"/>
      <c r="I141" s="145"/>
      <c r="K141" s="246" t="s">
        <v>565</v>
      </c>
      <c r="M141" s="144"/>
      <c r="O141" s="144"/>
    </row>
    <row r="142" spans="1:15" s="142" customFormat="1" ht="30" customHeight="1" x14ac:dyDescent="0.25">
      <c r="A142" s="165" t="s">
        <v>906</v>
      </c>
      <c r="B142" s="540" t="s">
        <v>48</v>
      </c>
      <c r="C142" s="545"/>
      <c r="D142" s="250"/>
      <c r="E142" s="253"/>
      <c r="F142" s="235">
        <f t="shared" ref="F142:F148" si="0">SUM(D142:E142)</f>
        <v>0</v>
      </c>
      <c r="G142" s="151"/>
      <c r="H142" s="145"/>
      <c r="I142" s="145"/>
      <c r="K142" s="246" t="s">
        <v>566</v>
      </c>
      <c r="M142" s="144"/>
      <c r="O142" s="144"/>
    </row>
    <row r="143" spans="1:15" s="142" customFormat="1" ht="15" customHeight="1" x14ac:dyDescent="0.25">
      <c r="A143" s="165" t="s">
        <v>907</v>
      </c>
      <c r="B143" s="540" t="s">
        <v>49</v>
      </c>
      <c r="C143" s="545"/>
      <c r="D143" s="250"/>
      <c r="E143" s="253"/>
      <c r="F143" s="235">
        <f t="shared" si="0"/>
        <v>0</v>
      </c>
      <c r="G143" s="151"/>
      <c r="H143" s="145"/>
      <c r="I143" s="145"/>
      <c r="K143" s="246" t="s">
        <v>567</v>
      </c>
      <c r="M143" s="144"/>
      <c r="O143" s="144"/>
    </row>
    <row r="144" spans="1:15" s="142" customFormat="1" ht="15" customHeight="1" x14ac:dyDescent="0.25">
      <c r="A144" s="165" t="s">
        <v>908</v>
      </c>
      <c r="B144" s="540" t="s">
        <v>50</v>
      </c>
      <c r="C144" s="538"/>
      <c r="D144" s="250"/>
      <c r="E144" s="253"/>
      <c r="F144" s="235">
        <f t="shared" si="0"/>
        <v>0</v>
      </c>
      <c r="G144" s="151"/>
      <c r="H144" s="145"/>
      <c r="I144" s="145"/>
      <c r="K144" s="246" t="s">
        <v>568</v>
      </c>
      <c r="M144" s="144"/>
      <c r="O144" s="144"/>
    </row>
    <row r="145" spans="1:15" s="142" customFormat="1" ht="15" customHeight="1" x14ac:dyDescent="0.25">
      <c r="A145" s="165" t="s">
        <v>909</v>
      </c>
      <c r="B145" s="540" t="s">
        <v>51</v>
      </c>
      <c r="C145" s="545"/>
      <c r="D145" s="250"/>
      <c r="E145" s="253"/>
      <c r="F145" s="235">
        <f t="shared" si="0"/>
        <v>0</v>
      </c>
      <c r="G145" s="151"/>
      <c r="H145" s="145"/>
      <c r="I145" s="145"/>
      <c r="K145" s="246" t="s">
        <v>865</v>
      </c>
      <c r="M145" s="144"/>
      <c r="O145" s="144"/>
    </row>
    <row r="146" spans="1:15" s="142" customFormat="1" ht="15" customHeight="1" x14ac:dyDescent="0.25">
      <c r="A146" s="165" t="s">
        <v>910</v>
      </c>
      <c r="B146" s="540" t="s">
        <v>305</v>
      </c>
      <c r="C146" s="545"/>
      <c r="D146" s="250"/>
      <c r="E146" s="253"/>
      <c r="F146" s="235">
        <f t="shared" si="0"/>
        <v>0</v>
      </c>
      <c r="G146" s="151"/>
      <c r="H146" s="145"/>
      <c r="I146" s="145"/>
      <c r="K146" s="246" t="s">
        <v>569</v>
      </c>
      <c r="M146" s="144"/>
      <c r="O146" s="144"/>
    </row>
    <row r="147" spans="1:15" s="142" customFormat="1" ht="30.6" customHeight="1" x14ac:dyDescent="0.25">
      <c r="A147" s="456" t="s">
        <v>959</v>
      </c>
      <c r="B147" s="538" t="s">
        <v>967</v>
      </c>
      <c r="C147" s="559"/>
      <c r="D147" s="661" t="s">
        <v>1276</v>
      </c>
      <c r="E147" s="662"/>
      <c r="F147" s="663"/>
      <c r="G147" s="151"/>
      <c r="H147" s="145"/>
      <c r="I147" s="145"/>
      <c r="K147" s="246" t="s">
        <v>1098</v>
      </c>
      <c r="M147" s="144"/>
      <c r="O147" s="144"/>
    </row>
    <row r="148" spans="1:15" s="142" customFormat="1" ht="15" customHeight="1" thickBot="1" x14ac:dyDescent="0.3">
      <c r="A148" s="188" t="s">
        <v>911</v>
      </c>
      <c r="B148" s="642" t="s">
        <v>316</v>
      </c>
      <c r="C148" s="643"/>
      <c r="D148" s="255"/>
      <c r="E148" s="256"/>
      <c r="F148" s="235">
        <f t="shared" si="0"/>
        <v>0</v>
      </c>
      <c r="G148" s="151"/>
      <c r="H148" s="145"/>
      <c r="I148" s="145"/>
      <c r="K148" s="246" t="s">
        <v>570</v>
      </c>
      <c r="M148" s="144"/>
      <c r="O148" s="144"/>
    </row>
    <row r="149" spans="1:15" s="142" customFormat="1" ht="15" customHeight="1" thickTop="1" thickBot="1" x14ac:dyDescent="0.3">
      <c r="A149" s="231"/>
      <c r="B149" s="236" t="s">
        <v>8</v>
      </c>
      <c r="C149" s="237"/>
      <c r="D149" s="238">
        <f>SUM(D142:D148)</f>
        <v>0</v>
      </c>
      <c r="E149" s="239">
        <f>SUM(E142:E148)</f>
        <v>0</v>
      </c>
      <c r="F149" s="193">
        <f>SUM(F142:F148)</f>
        <v>0</v>
      </c>
      <c r="G149" s="151"/>
      <c r="H149" s="145"/>
      <c r="I149" s="145"/>
      <c r="K149" s="246" t="s">
        <v>571</v>
      </c>
      <c r="M149" s="144"/>
      <c r="O149" s="144"/>
    </row>
    <row r="150" spans="1:15" s="141" customFormat="1" ht="12" customHeight="1" x14ac:dyDescent="0.25">
      <c r="A150" s="208"/>
      <c r="B150" s="240"/>
      <c r="C150" s="240"/>
      <c r="D150" s="210"/>
      <c r="E150" s="210"/>
      <c r="F150" s="156"/>
      <c r="G150" s="204"/>
      <c r="K150" s="246" t="s">
        <v>572</v>
      </c>
      <c r="M150" s="205"/>
      <c r="O150" s="205"/>
    </row>
    <row r="151" spans="1:15" s="141" customFormat="1" ht="12" customHeight="1" thickBot="1" x14ac:dyDescent="0.3">
      <c r="A151" s="208"/>
      <c r="B151" s="240"/>
      <c r="C151" s="240"/>
      <c r="D151" s="210"/>
      <c r="E151" s="210"/>
      <c r="F151" s="156"/>
      <c r="G151" s="204"/>
      <c r="K151" s="246" t="s">
        <v>573</v>
      </c>
      <c r="M151" s="205"/>
      <c r="O151" s="205"/>
    </row>
    <row r="152" spans="1:15" s="141" customFormat="1" ht="30" customHeight="1" thickBot="1" x14ac:dyDescent="0.3">
      <c r="A152" s="219" t="s">
        <v>477</v>
      </c>
      <c r="B152" s="617" t="s">
        <v>335</v>
      </c>
      <c r="C152" s="532"/>
      <c r="D152" s="532"/>
      <c r="E152" s="532"/>
      <c r="F152" s="533"/>
      <c r="G152" s="204"/>
      <c r="K152" s="246" t="s">
        <v>574</v>
      </c>
      <c r="M152" s="205"/>
      <c r="O152" s="205"/>
    </row>
    <row r="153" spans="1:15" s="141" customFormat="1" ht="54.6" customHeight="1" x14ac:dyDescent="0.25">
      <c r="A153" s="621"/>
      <c r="B153" s="622"/>
      <c r="C153" s="623"/>
      <c r="D153" s="232" t="s">
        <v>209</v>
      </c>
      <c r="E153" s="233" t="s">
        <v>302</v>
      </c>
      <c r="F153" s="161" t="s">
        <v>296</v>
      </c>
      <c r="G153" s="204"/>
      <c r="K153" s="246" t="s">
        <v>575</v>
      </c>
      <c r="M153" s="205"/>
      <c r="O153" s="205"/>
    </row>
    <row r="154" spans="1:15" s="141" customFormat="1" ht="15" customHeight="1" x14ac:dyDescent="0.25">
      <c r="A154" s="165"/>
      <c r="B154" s="603" t="s">
        <v>866</v>
      </c>
      <c r="C154" s="604"/>
      <c r="D154" s="225"/>
      <c r="E154" s="225"/>
      <c r="F154" s="234"/>
      <c r="G154" s="198"/>
      <c r="K154" s="246" t="s">
        <v>1297</v>
      </c>
      <c r="M154" s="205"/>
      <c r="O154" s="205"/>
    </row>
    <row r="155" spans="1:15" s="141" customFormat="1" ht="15" customHeight="1" x14ac:dyDescent="0.25">
      <c r="A155" s="165" t="s">
        <v>912</v>
      </c>
      <c r="B155" s="538" t="s">
        <v>53</v>
      </c>
      <c r="C155" s="539"/>
      <c r="D155" s="261"/>
      <c r="E155" s="261"/>
      <c r="F155" s="235">
        <f>SUM(D155:E155)</f>
        <v>0</v>
      </c>
      <c r="G155" s="198"/>
      <c r="K155" s="246" t="s">
        <v>576</v>
      </c>
      <c r="M155" s="205"/>
      <c r="O155" s="205"/>
    </row>
    <row r="156" spans="1:15" s="141" customFormat="1" ht="15" customHeight="1" x14ac:dyDescent="0.25">
      <c r="A156" s="406" t="s">
        <v>913</v>
      </c>
      <c r="B156" s="540" t="s">
        <v>54</v>
      </c>
      <c r="C156" s="538"/>
      <c r="D156" s="261"/>
      <c r="E156" s="261"/>
      <c r="F156" s="235">
        <f>SUM(D156:E156)</f>
        <v>0</v>
      </c>
      <c r="G156" s="198"/>
      <c r="K156" s="246" t="s">
        <v>577</v>
      </c>
      <c r="M156" s="205"/>
      <c r="O156" s="205"/>
    </row>
    <row r="157" spans="1:15" s="142" customFormat="1" ht="29.4" customHeight="1" x14ac:dyDescent="0.25">
      <c r="A157" s="402"/>
      <c r="B157" s="664" t="s">
        <v>867</v>
      </c>
      <c r="C157" s="665"/>
      <c r="D157" s="405"/>
      <c r="E157" s="405"/>
      <c r="F157" s="403"/>
      <c r="G157" s="454"/>
      <c r="H157" s="145"/>
      <c r="I157" s="145"/>
      <c r="K157" s="246" t="s">
        <v>578</v>
      </c>
      <c r="M157" s="144"/>
      <c r="O157" s="144"/>
    </row>
    <row r="158" spans="1:15" s="242" customFormat="1" ht="17.25" customHeight="1" x14ac:dyDescent="0.25">
      <c r="A158" s="165" t="s">
        <v>914</v>
      </c>
      <c r="B158" s="666" t="s">
        <v>53</v>
      </c>
      <c r="C158" s="667"/>
      <c r="D158" s="261"/>
      <c r="E158" s="261"/>
      <c r="F158" s="235">
        <f>SUM(D158:E158)</f>
        <v>0</v>
      </c>
      <c r="G158" s="198"/>
      <c r="H158" s="241"/>
      <c r="I158" s="241"/>
      <c r="K158" s="246" t="s">
        <v>579</v>
      </c>
      <c r="M158" s="243"/>
      <c r="O158" s="243"/>
    </row>
    <row r="159" spans="1:15" s="242" customFormat="1" ht="13.5" customHeight="1" thickBot="1" x14ac:dyDescent="0.3">
      <c r="A159" s="407" t="s">
        <v>915</v>
      </c>
      <c r="B159" s="541" t="s">
        <v>54</v>
      </c>
      <c r="C159" s="542"/>
      <c r="D159" s="264"/>
      <c r="E159" s="264"/>
      <c r="F159" s="235">
        <f>SUM(D159:E159)</f>
        <v>0</v>
      </c>
      <c r="G159" s="198"/>
      <c r="H159" s="241"/>
      <c r="I159" s="241"/>
      <c r="K159" s="246" t="s">
        <v>580</v>
      </c>
      <c r="M159" s="243"/>
      <c r="O159" s="243"/>
    </row>
    <row r="160" spans="1:15" ht="12" customHeight="1" thickTop="1" thickBot="1" x14ac:dyDescent="0.3">
      <c r="A160" s="231"/>
      <c r="B160" s="543" t="s">
        <v>8</v>
      </c>
      <c r="C160" s="544"/>
      <c r="D160" s="238">
        <f>D155+D156+D158+D159</f>
        <v>0</v>
      </c>
      <c r="E160" s="239">
        <f>E155+E156+E158+E159</f>
        <v>0</v>
      </c>
      <c r="F160" s="193">
        <f>F155+F156+F158+F159</f>
        <v>0</v>
      </c>
      <c r="G160" s="454"/>
      <c r="H160" s="244"/>
      <c r="I160" s="244"/>
      <c r="J160" s="241"/>
      <c r="K160" s="246" t="s">
        <v>581</v>
      </c>
      <c r="N160" s="246"/>
      <c r="O160" s="246"/>
    </row>
    <row r="161" spans="1:15" ht="15" customHeight="1" x14ac:dyDescent="0.25">
      <c r="A161" s="247"/>
      <c r="B161" s="247"/>
      <c r="C161" s="247"/>
      <c r="D161" s="247"/>
      <c r="E161" s="637"/>
      <c r="F161" s="637"/>
      <c r="G161" s="638"/>
      <c r="H161" s="247"/>
      <c r="I161" s="247"/>
      <c r="K161" s="246" t="s">
        <v>582</v>
      </c>
      <c r="O161" s="246"/>
    </row>
    <row r="162" spans="1:15" ht="15" customHeight="1" thickBot="1" x14ac:dyDescent="0.3">
      <c r="A162" s="247"/>
      <c r="B162" s="247"/>
      <c r="C162" s="247"/>
      <c r="D162" s="247"/>
      <c r="E162" s="637"/>
      <c r="F162" s="637"/>
      <c r="G162" s="638"/>
      <c r="H162" s="247"/>
      <c r="I162" s="247"/>
      <c r="K162" s="246" t="s">
        <v>583</v>
      </c>
      <c r="O162" s="246"/>
    </row>
    <row r="163" spans="1:15" ht="30" customHeight="1" thickBot="1" x14ac:dyDescent="0.3">
      <c r="A163" s="219" t="s">
        <v>960</v>
      </c>
      <c r="B163" s="531" t="s">
        <v>1278</v>
      </c>
      <c r="C163" s="532"/>
      <c r="D163" s="533"/>
      <c r="E163" s="637"/>
      <c r="F163" s="637"/>
      <c r="G163" s="638"/>
      <c r="H163" s="247"/>
      <c r="I163" s="247"/>
      <c r="K163" s="246" t="s">
        <v>584</v>
      </c>
      <c r="O163" s="246"/>
    </row>
    <row r="164" spans="1:15" ht="32.4" customHeight="1" x14ac:dyDescent="0.25">
      <c r="A164" s="491"/>
      <c r="B164" s="534" t="s">
        <v>1279</v>
      </c>
      <c r="C164" s="534"/>
      <c r="D164" s="496"/>
      <c r="E164" s="637"/>
      <c r="F164" s="637"/>
      <c r="G164" s="638"/>
      <c r="H164" s="247"/>
      <c r="I164" s="247"/>
      <c r="K164" s="246" t="s">
        <v>585</v>
      </c>
      <c r="O164" s="246"/>
    </row>
    <row r="165" spans="1:15" ht="34.799999999999997" customHeight="1" thickBot="1" x14ac:dyDescent="0.3">
      <c r="A165" s="535" t="s">
        <v>1280</v>
      </c>
      <c r="B165" s="536"/>
      <c r="C165" s="536"/>
      <c r="D165" s="537"/>
      <c r="E165" s="637"/>
      <c r="F165" s="637"/>
      <c r="G165" s="638"/>
      <c r="H165" s="247"/>
      <c r="I165" s="247"/>
      <c r="K165" s="246" t="s">
        <v>586</v>
      </c>
      <c r="O165" s="246"/>
    </row>
    <row r="166" spans="1:15" ht="15" customHeight="1" x14ac:dyDescent="0.25">
      <c r="A166" s="247"/>
      <c r="B166" s="247"/>
      <c r="C166" s="247"/>
      <c r="D166" s="247"/>
      <c r="E166" s="637"/>
      <c r="F166" s="637"/>
      <c r="G166" s="638"/>
      <c r="H166" s="247"/>
      <c r="I166" s="247"/>
      <c r="K166" s="246" t="s">
        <v>587</v>
      </c>
      <c r="O166" s="246"/>
    </row>
    <row r="167" spans="1:15" ht="13.2" customHeight="1" thickBot="1" x14ac:dyDescent="0.3">
      <c r="A167" s="247"/>
      <c r="B167" s="247"/>
      <c r="C167" s="247"/>
      <c r="D167" s="247"/>
      <c r="E167" s="637"/>
      <c r="F167" s="637"/>
      <c r="G167" s="638"/>
      <c r="H167" s="247"/>
      <c r="I167" s="247"/>
      <c r="K167" s="246" t="s">
        <v>588</v>
      </c>
      <c r="O167" s="246"/>
    </row>
    <row r="168" spans="1:15" ht="15" customHeight="1" thickBot="1" x14ac:dyDescent="0.35">
      <c r="A168" s="219" t="s">
        <v>1275</v>
      </c>
      <c r="B168" s="617" t="s">
        <v>961</v>
      </c>
      <c r="C168" s="628"/>
      <c r="D168" s="629"/>
      <c r="E168" s="458"/>
      <c r="F168" s="458"/>
      <c r="G168" s="459"/>
      <c r="H168" s="248"/>
      <c r="I168" s="143"/>
      <c r="J168" s="245"/>
      <c r="K168" s="246" t="s">
        <v>589</v>
      </c>
      <c r="M168" s="246"/>
    </row>
    <row r="169" spans="1:15" ht="33" customHeight="1" x14ac:dyDescent="0.3">
      <c r="A169" s="474"/>
      <c r="B169" s="457"/>
      <c r="C169" s="457"/>
      <c r="D169" s="176" t="s">
        <v>962</v>
      </c>
      <c r="E169" s="457"/>
      <c r="F169" s="457"/>
      <c r="G169" s="460"/>
      <c r="H169" s="248"/>
      <c r="I169" s="143"/>
      <c r="J169" s="245"/>
      <c r="K169" s="246" t="s">
        <v>590</v>
      </c>
      <c r="M169" s="246"/>
    </row>
    <row r="170" spans="1:15" ht="16.8" customHeight="1" thickBot="1" x14ac:dyDescent="0.35">
      <c r="A170" s="475"/>
      <c r="B170" s="466"/>
      <c r="C170" s="467" t="s">
        <v>1021</v>
      </c>
      <c r="D170" s="468">
        <f>SUM(D174:D225)</f>
        <v>0</v>
      </c>
      <c r="E170" s="457"/>
      <c r="F170" s="457"/>
      <c r="G170" s="460"/>
      <c r="H170" s="248"/>
      <c r="I170" s="143"/>
      <c r="J170" s="245"/>
      <c r="K170" s="246" t="s">
        <v>591</v>
      </c>
      <c r="M170" s="246"/>
    </row>
    <row r="171" spans="1:15" ht="28.8" customHeight="1" thickBot="1" x14ac:dyDescent="0.35">
      <c r="A171" s="201" t="s">
        <v>9</v>
      </c>
      <c r="B171" s="670" t="s">
        <v>1282</v>
      </c>
      <c r="C171" s="671"/>
      <c r="D171" s="469" t="str">
        <f>IF(D170=F146,"ΟΚ","Πρέπει να ισούται με το κελί F144")</f>
        <v>ΟΚ</v>
      </c>
      <c r="E171" s="173"/>
      <c r="F171" s="457"/>
      <c r="G171" s="460"/>
      <c r="H171" s="248"/>
      <c r="I171" s="143"/>
      <c r="J171" s="245"/>
      <c r="K171" s="246" t="s">
        <v>592</v>
      </c>
      <c r="M171" s="246"/>
    </row>
    <row r="172" spans="1:15" ht="15" customHeight="1" x14ac:dyDescent="0.3">
      <c r="A172" s="476"/>
      <c r="B172" s="462" t="s">
        <v>965</v>
      </c>
      <c r="C172" s="530" t="s">
        <v>964</v>
      </c>
      <c r="D172" s="461"/>
      <c r="E172" s="458"/>
      <c r="F172" s="458"/>
      <c r="G172" s="459"/>
      <c r="H172" s="248"/>
      <c r="I172" s="143"/>
      <c r="J172" s="245"/>
      <c r="K172" s="246" t="s">
        <v>593</v>
      </c>
      <c r="M172" s="246"/>
    </row>
    <row r="173" spans="1:15" s="141" customFormat="1" ht="15" customHeight="1" x14ac:dyDescent="0.3">
      <c r="A173" s="165" t="s">
        <v>968</v>
      </c>
      <c r="B173" s="603" t="s">
        <v>963</v>
      </c>
      <c r="C173" s="604"/>
      <c r="D173" s="226"/>
      <c r="E173" s="173"/>
      <c r="F173" s="156"/>
      <c r="G173" s="204"/>
      <c r="I173" s="143"/>
      <c r="K173" s="246" t="s">
        <v>594</v>
      </c>
      <c r="M173" s="205"/>
    </row>
    <row r="174" spans="1:15" s="141" customFormat="1" ht="15" customHeight="1" x14ac:dyDescent="0.3">
      <c r="A174" s="165" t="s">
        <v>969</v>
      </c>
      <c r="B174" s="538" t="s">
        <v>1022</v>
      </c>
      <c r="C174" s="539"/>
      <c r="D174" s="254"/>
      <c r="E174" s="173"/>
      <c r="F174" s="156"/>
      <c r="G174" s="204"/>
      <c r="I174" s="143"/>
      <c r="K174" s="246" t="s">
        <v>595</v>
      </c>
      <c r="M174" s="205"/>
    </row>
    <row r="175" spans="1:15" s="141" customFormat="1" ht="15" customHeight="1" x14ac:dyDescent="0.3">
      <c r="A175" s="406" t="s">
        <v>970</v>
      </c>
      <c r="B175" s="540" t="s">
        <v>1023</v>
      </c>
      <c r="C175" s="538"/>
      <c r="D175" s="254"/>
      <c r="E175" s="245"/>
      <c r="F175" s="156"/>
      <c r="G175" s="204"/>
      <c r="I175" s="143"/>
      <c r="K175" s="246" t="s">
        <v>1099</v>
      </c>
      <c r="M175" s="205"/>
    </row>
    <row r="176" spans="1:15" ht="15" customHeight="1" x14ac:dyDescent="0.25">
      <c r="A176" s="165" t="s">
        <v>971</v>
      </c>
      <c r="B176" s="538" t="s">
        <v>1024</v>
      </c>
      <c r="C176" s="539"/>
      <c r="D176" s="254"/>
      <c r="G176" s="460"/>
      <c r="K176" s="246" t="s">
        <v>1100</v>
      </c>
      <c r="O176" s="246"/>
    </row>
    <row r="177" spans="1:15" ht="15" customHeight="1" x14ac:dyDescent="0.25">
      <c r="A177" s="406" t="s">
        <v>972</v>
      </c>
      <c r="B177" s="540" t="s">
        <v>1025</v>
      </c>
      <c r="C177" s="538"/>
      <c r="D177" s="254"/>
      <c r="G177" s="460"/>
      <c r="K177" s="246" t="s">
        <v>1101</v>
      </c>
      <c r="O177" s="246"/>
    </row>
    <row r="178" spans="1:15" ht="15" customHeight="1" x14ac:dyDescent="0.25">
      <c r="A178" s="165" t="s">
        <v>973</v>
      </c>
      <c r="B178" s="538" t="s">
        <v>1026</v>
      </c>
      <c r="C178" s="539"/>
      <c r="D178" s="254"/>
      <c r="G178" s="460"/>
      <c r="K178" s="246" t="s">
        <v>596</v>
      </c>
      <c r="O178" s="246"/>
    </row>
    <row r="179" spans="1:15" ht="15" customHeight="1" x14ac:dyDescent="0.25">
      <c r="A179" s="406" t="s">
        <v>974</v>
      </c>
      <c r="B179" s="540" t="s">
        <v>1027</v>
      </c>
      <c r="C179" s="538"/>
      <c r="D179" s="254"/>
      <c r="G179" s="460"/>
      <c r="K179" s="246" t="s">
        <v>597</v>
      </c>
      <c r="O179" s="246"/>
    </row>
    <row r="180" spans="1:15" ht="15" customHeight="1" x14ac:dyDescent="0.25">
      <c r="A180" s="165" t="s">
        <v>975</v>
      </c>
      <c r="B180" s="538" t="s">
        <v>1028</v>
      </c>
      <c r="C180" s="539"/>
      <c r="D180" s="254"/>
      <c r="G180" s="460"/>
      <c r="K180" s="246" t="s">
        <v>598</v>
      </c>
      <c r="O180" s="246"/>
    </row>
    <row r="181" spans="1:15" ht="15" customHeight="1" x14ac:dyDescent="0.25">
      <c r="A181" s="406" t="s">
        <v>976</v>
      </c>
      <c r="B181" s="540" t="s">
        <v>1029</v>
      </c>
      <c r="C181" s="538"/>
      <c r="D181" s="254"/>
      <c r="G181" s="460"/>
      <c r="K181" s="246" t="s">
        <v>599</v>
      </c>
      <c r="O181" s="246"/>
    </row>
    <row r="182" spans="1:15" ht="15" customHeight="1" x14ac:dyDescent="0.25">
      <c r="A182" s="165" t="s">
        <v>977</v>
      </c>
      <c r="B182" s="538" t="s">
        <v>1030</v>
      </c>
      <c r="C182" s="539"/>
      <c r="D182" s="254"/>
      <c r="G182" s="460"/>
      <c r="K182" s="246" t="s">
        <v>600</v>
      </c>
      <c r="O182" s="246"/>
    </row>
    <row r="183" spans="1:15" ht="15" customHeight="1" x14ac:dyDescent="0.25">
      <c r="A183" s="406" t="s">
        <v>978</v>
      </c>
      <c r="B183" s="540" t="s">
        <v>1031</v>
      </c>
      <c r="C183" s="538"/>
      <c r="D183" s="254"/>
      <c r="G183" s="460"/>
      <c r="K183" s="246" t="s">
        <v>601</v>
      </c>
      <c r="O183" s="246"/>
    </row>
    <row r="184" spans="1:15" ht="15" customHeight="1" x14ac:dyDescent="0.25">
      <c r="A184" s="165" t="s">
        <v>979</v>
      </c>
      <c r="B184" s="538" t="s">
        <v>1032</v>
      </c>
      <c r="C184" s="539"/>
      <c r="D184" s="254"/>
      <c r="G184" s="460"/>
      <c r="K184" s="246" t="s">
        <v>1102</v>
      </c>
      <c r="O184" s="246"/>
    </row>
    <row r="185" spans="1:15" ht="27" customHeight="1" x14ac:dyDescent="0.25">
      <c r="A185" s="406" t="s">
        <v>980</v>
      </c>
      <c r="B185" s="540" t="s">
        <v>1033</v>
      </c>
      <c r="C185" s="538"/>
      <c r="D185" s="254"/>
      <c r="G185" s="460"/>
      <c r="K185" s="246" t="s">
        <v>602</v>
      </c>
      <c r="O185" s="246"/>
    </row>
    <row r="186" spans="1:15" ht="15" customHeight="1" x14ac:dyDescent="0.25">
      <c r="A186" s="165" t="s">
        <v>981</v>
      </c>
      <c r="B186" s="538" t="s">
        <v>1034</v>
      </c>
      <c r="C186" s="539"/>
      <c r="D186" s="254"/>
      <c r="G186" s="460"/>
      <c r="K186" s="246" t="s">
        <v>603</v>
      </c>
      <c r="O186" s="246"/>
    </row>
    <row r="187" spans="1:15" ht="15" customHeight="1" x14ac:dyDescent="0.25">
      <c r="A187" s="406" t="s">
        <v>982</v>
      </c>
      <c r="B187" s="540" t="s">
        <v>1035</v>
      </c>
      <c r="C187" s="538"/>
      <c r="D187" s="254"/>
      <c r="G187" s="460"/>
      <c r="K187" s="246" t="s">
        <v>1103</v>
      </c>
      <c r="O187" s="246"/>
    </row>
    <row r="188" spans="1:15" ht="15" customHeight="1" x14ac:dyDescent="0.25">
      <c r="A188" s="165" t="s">
        <v>983</v>
      </c>
      <c r="B188" s="538" t="s">
        <v>1036</v>
      </c>
      <c r="C188" s="539"/>
      <c r="D188" s="254"/>
      <c r="G188" s="460"/>
      <c r="K188" s="246" t="s">
        <v>604</v>
      </c>
      <c r="O188" s="246"/>
    </row>
    <row r="189" spans="1:15" ht="15" customHeight="1" x14ac:dyDescent="0.25">
      <c r="A189" s="406" t="s">
        <v>984</v>
      </c>
      <c r="B189" s="540" t="s">
        <v>1037</v>
      </c>
      <c r="C189" s="538"/>
      <c r="D189" s="254"/>
      <c r="G189" s="460"/>
      <c r="K189" s="246" t="s">
        <v>605</v>
      </c>
      <c r="O189" s="246"/>
    </row>
    <row r="190" spans="1:15" ht="15" customHeight="1" x14ac:dyDescent="0.25">
      <c r="A190" s="165" t="s">
        <v>985</v>
      </c>
      <c r="B190" s="538" t="s">
        <v>1038</v>
      </c>
      <c r="C190" s="539"/>
      <c r="D190" s="254"/>
      <c r="G190" s="460"/>
      <c r="K190" s="246" t="s">
        <v>606</v>
      </c>
      <c r="O190" s="246"/>
    </row>
    <row r="191" spans="1:15" ht="15" customHeight="1" x14ac:dyDescent="0.25">
      <c r="A191" s="406" t="s">
        <v>986</v>
      </c>
      <c r="B191" s="540" t="s">
        <v>1039</v>
      </c>
      <c r="C191" s="538"/>
      <c r="D191" s="254"/>
      <c r="G191" s="460"/>
      <c r="K191" s="246" t="s">
        <v>607</v>
      </c>
      <c r="O191" s="246"/>
    </row>
    <row r="192" spans="1:15" ht="15" customHeight="1" x14ac:dyDescent="0.25">
      <c r="A192" s="165" t="s">
        <v>987</v>
      </c>
      <c r="B192" s="538" t="s">
        <v>1040</v>
      </c>
      <c r="C192" s="539"/>
      <c r="D192" s="254"/>
      <c r="G192" s="460"/>
      <c r="K192" s="246" t="s">
        <v>608</v>
      </c>
      <c r="O192" s="246"/>
    </row>
    <row r="193" spans="1:15" ht="15" customHeight="1" x14ac:dyDescent="0.25">
      <c r="A193" s="406" t="s">
        <v>988</v>
      </c>
      <c r="B193" s="540" t="s">
        <v>1041</v>
      </c>
      <c r="C193" s="538"/>
      <c r="D193" s="254"/>
      <c r="G193" s="460"/>
      <c r="K193" s="246" t="s">
        <v>1104</v>
      </c>
      <c r="O193" s="246"/>
    </row>
    <row r="194" spans="1:15" ht="15" customHeight="1" x14ac:dyDescent="0.25">
      <c r="A194" s="165" t="s">
        <v>989</v>
      </c>
      <c r="B194" s="538" t="s">
        <v>1042</v>
      </c>
      <c r="C194" s="539"/>
      <c r="D194" s="254"/>
      <c r="G194" s="460"/>
      <c r="K194" s="246" t="s">
        <v>609</v>
      </c>
      <c r="O194" s="246"/>
    </row>
    <row r="195" spans="1:15" ht="15" customHeight="1" x14ac:dyDescent="0.25">
      <c r="A195" s="406" t="s">
        <v>990</v>
      </c>
      <c r="B195" s="540" t="s">
        <v>1043</v>
      </c>
      <c r="C195" s="538"/>
      <c r="D195" s="254"/>
      <c r="G195" s="460"/>
      <c r="K195" s="246" t="s">
        <v>610</v>
      </c>
      <c r="O195" s="246"/>
    </row>
    <row r="196" spans="1:15" ht="15" customHeight="1" x14ac:dyDescent="0.25">
      <c r="A196" s="406" t="s">
        <v>991</v>
      </c>
      <c r="B196" s="540" t="s">
        <v>1044</v>
      </c>
      <c r="C196" s="538"/>
      <c r="D196" s="254"/>
      <c r="G196" s="460"/>
      <c r="K196" s="246" t="s">
        <v>611</v>
      </c>
      <c r="O196" s="246"/>
    </row>
    <row r="197" spans="1:15" ht="15" customHeight="1" x14ac:dyDescent="0.25">
      <c r="A197" s="406" t="s">
        <v>992</v>
      </c>
      <c r="B197" s="540" t="s">
        <v>1045</v>
      </c>
      <c r="C197" s="538"/>
      <c r="D197" s="254"/>
      <c r="G197" s="460"/>
      <c r="K197" s="246" t="s">
        <v>612</v>
      </c>
      <c r="O197" s="246"/>
    </row>
    <row r="198" spans="1:15" ht="15" customHeight="1" x14ac:dyDescent="0.25">
      <c r="A198" s="406" t="s">
        <v>993</v>
      </c>
      <c r="B198" s="540" t="s">
        <v>1046</v>
      </c>
      <c r="C198" s="538"/>
      <c r="D198" s="254"/>
      <c r="G198" s="460"/>
      <c r="K198" s="246" t="s">
        <v>613</v>
      </c>
      <c r="O198" s="246"/>
    </row>
    <row r="199" spans="1:15" ht="15" customHeight="1" x14ac:dyDescent="0.25">
      <c r="A199" s="406" t="s">
        <v>994</v>
      </c>
      <c r="B199" s="540" t="s">
        <v>1047</v>
      </c>
      <c r="C199" s="538"/>
      <c r="D199" s="254"/>
      <c r="G199" s="460"/>
      <c r="K199" s="246" t="s">
        <v>614</v>
      </c>
      <c r="O199" s="246"/>
    </row>
    <row r="200" spans="1:15" s="249" customFormat="1" ht="15" customHeight="1" x14ac:dyDescent="0.25">
      <c r="A200" s="406" t="s">
        <v>995</v>
      </c>
      <c r="B200" s="540" t="s">
        <v>1048</v>
      </c>
      <c r="C200" s="538"/>
      <c r="D200" s="254"/>
      <c r="E200" s="245"/>
      <c r="F200" s="245"/>
      <c r="G200" s="460"/>
      <c r="H200" s="245"/>
      <c r="I200" s="245"/>
      <c r="J200" s="248"/>
      <c r="K200" s="246" t="s">
        <v>615</v>
      </c>
      <c r="O200" s="246"/>
    </row>
    <row r="201" spans="1:15" ht="15" customHeight="1" x14ac:dyDescent="0.25">
      <c r="A201" s="406" t="s">
        <v>996</v>
      </c>
      <c r="B201" s="540" t="s">
        <v>1049</v>
      </c>
      <c r="C201" s="538"/>
      <c r="D201" s="254"/>
      <c r="G201" s="460"/>
      <c r="K201" s="246" t="s">
        <v>616</v>
      </c>
      <c r="O201" s="246"/>
    </row>
    <row r="202" spans="1:15" ht="15" customHeight="1" x14ac:dyDescent="0.25">
      <c r="A202" s="406" t="s">
        <v>997</v>
      </c>
      <c r="B202" s="540" t="s">
        <v>1050</v>
      </c>
      <c r="C202" s="538"/>
      <c r="D202" s="254"/>
      <c r="G202" s="460"/>
      <c r="K202" s="246" t="s">
        <v>617</v>
      </c>
      <c r="O202" s="246"/>
    </row>
    <row r="203" spans="1:15" ht="15" customHeight="1" x14ac:dyDescent="0.25">
      <c r="A203" s="406" t="s">
        <v>998</v>
      </c>
      <c r="B203" s="540" t="s">
        <v>1051</v>
      </c>
      <c r="C203" s="538"/>
      <c r="D203" s="254"/>
      <c r="G203" s="460"/>
      <c r="K203" s="246" t="s">
        <v>618</v>
      </c>
      <c r="O203" s="246"/>
    </row>
    <row r="204" spans="1:15" ht="15" customHeight="1" x14ac:dyDescent="0.25">
      <c r="A204" s="406" t="s">
        <v>999</v>
      </c>
      <c r="B204" s="540" t="s">
        <v>1052</v>
      </c>
      <c r="C204" s="538"/>
      <c r="D204" s="254"/>
      <c r="G204" s="460"/>
      <c r="K204" s="246" t="s">
        <v>619</v>
      </c>
      <c r="O204" s="246"/>
    </row>
    <row r="205" spans="1:15" ht="15" customHeight="1" x14ac:dyDescent="0.25">
      <c r="A205" s="406" t="s">
        <v>1000</v>
      </c>
      <c r="B205" s="540" t="s">
        <v>1053</v>
      </c>
      <c r="C205" s="538"/>
      <c r="D205" s="254"/>
      <c r="G205" s="460"/>
      <c r="K205" s="246" t="s">
        <v>620</v>
      </c>
      <c r="O205" s="246"/>
    </row>
    <row r="206" spans="1:15" ht="15" customHeight="1" x14ac:dyDescent="0.25">
      <c r="A206" s="406" t="s">
        <v>1001</v>
      </c>
      <c r="B206" s="540" t="s">
        <v>1054</v>
      </c>
      <c r="C206" s="538"/>
      <c r="D206" s="254"/>
      <c r="G206" s="460"/>
      <c r="K206" s="246" t="s">
        <v>621</v>
      </c>
      <c r="O206" s="246"/>
    </row>
    <row r="207" spans="1:15" ht="15" customHeight="1" x14ac:dyDescent="0.25">
      <c r="A207" s="406" t="s">
        <v>1002</v>
      </c>
      <c r="B207" s="540" t="s">
        <v>1055</v>
      </c>
      <c r="C207" s="538"/>
      <c r="D207" s="254"/>
      <c r="G207" s="460"/>
      <c r="K207" s="246" t="s">
        <v>622</v>
      </c>
      <c r="O207" s="246"/>
    </row>
    <row r="208" spans="1:15" ht="15" customHeight="1" x14ac:dyDescent="0.25">
      <c r="A208" s="406" t="s">
        <v>1003</v>
      </c>
      <c r="B208" s="540" t="s">
        <v>1056</v>
      </c>
      <c r="C208" s="538"/>
      <c r="D208" s="254"/>
      <c r="G208" s="460"/>
      <c r="K208" s="246" t="s">
        <v>623</v>
      </c>
      <c r="O208" s="246"/>
    </row>
    <row r="209" spans="1:15" ht="15" customHeight="1" x14ac:dyDescent="0.25">
      <c r="A209" s="406" t="s">
        <v>1004</v>
      </c>
      <c r="B209" s="540" t="s">
        <v>1057</v>
      </c>
      <c r="C209" s="538"/>
      <c r="D209" s="254"/>
      <c r="G209" s="460"/>
      <c r="K209" s="246" t="s">
        <v>624</v>
      </c>
      <c r="O209" s="246"/>
    </row>
    <row r="210" spans="1:15" ht="15" customHeight="1" x14ac:dyDescent="0.25">
      <c r="A210" s="406" t="s">
        <v>1005</v>
      </c>
      <c r="B210" s="540" t="s">
        <v>1058</v>
      </c>
      <c r="C210" s="538"/>
      <c r="D210" s="254"/>
      <c r="G210" s="460"/>
      <c r="K210" s="246" t="s">
        <v>625</v>
      </c>
      <c r="O210" s="246"/>
    </row>
    <row r="211" spans="1:15" ht="15" customHeight="1" x14ac:dyDescent="0.25">
      <c r="A211" s="406" t="s">
        <v>1006</v>
      </c>
      <c r="B211" s="540" t="s">
        <v>1059</v>
      </c>
      <c r="C211" s="538"/>
      <c r="D211" s="254"/>
      <c r="G211" s="460"/>
      <c r="K211" s="246" t="s">
        <v>626</v>
      </c>
      <c r="O211" s="246"/>
    </row>
    <row r="212" spans="1:15" ht="15" customHeight="1" x14ac:dyDescent="0.25">
      <c r="A212" s="406" t="s">
        <v>1007</v>
      </c>
      <c r="B212" s="540" t="s">
        <v>1060</v>
      </c>
      <c r="C212" s="538"/>
      <c r="D212" s="254"/>
      <c r="G212" s="460"/>
      <c r="K212" s="246" t="s">
        <v>1220</v>
      </c>
      <c r="O212" s="246"/>
    </row>
    <row r="213" spans="1:15" ht="15" customHeight="1" x14ac:dyDescent="0.25">
      <c r="A213" s="406" t="s">
        <v>1008</v>
      </c>
      <c r="B213" s="540" t="s">
        <v>1061</v>
      </c>
      <c r="C213" s="538"/>
      <c r="D213" s="254"/>
      <c r="G213" s="460"/>
      <c r="K213" s="246" t="s">
        <v>627</v>
      </c>
      <c r="O213" s="246"/>
    </row>
    <row r="214" spans="1:15" ht="15" customHeight="1" x14ac:dyDescent="0.25">
      <c r="A214" s="406" t="s">
        <v>1009</v>
      </c>
      <c r="B214" s="540" t="s">
        <v>1062</v>
      </c>
      <c r="C214" s="538"/>
      <c r="D214" s="254"/>
      <c r="G214" s="460"/>
      <c r="K214" s="246" t="s">
        <v>628</v>
      </c>
      <c r="O214" s="246"/>
    </row>
    <row r="215" spans="1:15" ht="15" customHeight="1" x14ac:dyDescent="0.25">
      <c r="A215" s="406" t="s">
        <v>1010</v>
      </c>
      <c r="B215" s="540" t="s">
        <v>1063</v>
      </c>
      <c r="C215" s="538"/>
      <c r="D215" s="254"/>
      <c r="G215" s="460"/>
      <c r="K215" s="246" t="s">
        <v>629</v>
      </c>
      <c r="O215" s="246"/>
    </row>
    <row r="216" spans="1:15" ht="15" customHeight="1" x14ac:dyDescent="0.25">
      <c r="A216" s="406" t="s">
        <v>1011</v>
      </c>
      <c r="B216" s="540" t="s">
        <v>1064</v>
      </c>
      <c r="C216" s="538"/>
      <c r="D216" s="254"/>
      <c r="G216" s="460"/>
      <c r="K216" s="246" t="s">
        <v>630</v>
      </c>
      <c r="O216" s="246"/>
    </row>
    <row r="217" spans="1:15" ht="15" customHeight="1" x14ac:dyDescent="0.25">
      <c r="A217" s="406" t="s">
        <v>1012</v>
      </c>
      <c r="B217" s="540" t="s">
        <v>1065</v>
      </c>
      <c r="C217" s="538"/>
      <c r="D217" s="254"/>
      <c r="G217" s="460"/>
      <c r="K217" s="246" t="s">
        <v>631</v>
      </c>
      <c r="O217" s="246"/>
    </row>
    <row r="218" spans="1:15" ht="15" customHeight="1" x14ac:dyDescent="0.25">
      <c r="A218" s="406" t="s">
        <v>1013</v>
      </c>
      <c r="B218" s="540" t="s">
        <v>1066</v>
      </c>
      <c r="C218" s="538"/>
      <c r="D218" s="254"/>
      <c r="G218" s="460"/>
      <c r="K218" s="246" t="s">
        <v>632</v>
      </c>
      <c r="O218" s="246"/>
    </row>
    <row r="219" spans="1:15" ht="15" customHeight="1" x14ac:dyDescent="0.25">
      <c r="A219" s="406" t="s">
        <v>1014</v>
      </c>
      <c r="B219" s="540" t="s">
        <v>1067</v>
      </c>
      <c r="C219" s="538"/>
      <c r="D219" s="254"/>
      <c r="G219" s="460"/>
      <c r="K219" s="246" t="s">
        <v>633</v>
      </c>
      <c r="O219" s="246"/>
    </row>
    <row r="220" spans="1:15" ht="15" customHeight="1" x14ac:dyDescent="0.25">
      <c r="A220" s="406" t="s">
        <v>1015</v>
      </c>
      <c r="B220" s="540" t="s">
        <v>1068</v>
      </c>
      <c r="C220" s="538"/>
      <c r="D220" s="254"/>
      <c r="G220" s="460"/>
      <c r="K220" s="246" t="s">
        <v>634</v>
      </c>
      <c r="O220" s="246"/>
    </row>
    <row r="221" spans="1:15" ht="15" customHeight="1" x14ac:dyDescent="0.25">
      <c r="A221" s="406" t="s">
        <v>1016</v>
      </c>
      <c r="B221" s="540" t="s">
        <v>1069</v>
      </c>
      <c r="C221" s="538"/>
      <c r="D221" s="254"/>
      <c r="G221" s="460"/>
      <c r="K221" s="246" t="s">
        <v>635</v>
      </c>
      <c r="O221" s="246"/>
    </row>
    <row r="222" spans="1:15" ht="15" customHeight="1" x14ac:dyDescent="0.25">
      <c r="A222" s="406" t="s">
        <v>1017</v>
      </c>
      <c r="B222" s="540" t="s">
        <v>1070</v>
      </c>
      <c r="C222" s="538"/>
      <c r="D222" s="254"/>
      <c r="G222" s="460"/>
      <c r="K222" s="246" t="s">
        <v>636</v>
      </c>
      <c r="O222" s="246"/>
    </row>
    <row r="223" spans="1:15" ht="15" customHeight="1" x14ac:dyDescent="0.25">
      <c r="A223" s="406" t="s">
        <v>1018</v>
      </c>
      <c r="B223" s="540" t="s">
        <v>1071</v>
      </c>
      <c r="C223" s="538"/>
      <c r="D223" s="254"/>
      <c r="G223" s="460"/>
      <c r="K223" s="246" t="s">
        <v>637</v>
      </c>
      <c r="O223" s="246"/>
    </row>
    <row r="224" spans="1:15" ht="15" customHeight="1" x14ac:dyDescent="0.25">
      <c r="A224" s="406" t="s">
        <v>1019</v>
      </c>
      <c r="B224" s="540" t="s">
        <v>1072</v>
      </c>
      <c r="C224" s="538"/>
      <c r="D224" s="254"/>
      <c r="G224" s="460"/>
      <c r="K224" s="246" t="s">
        <v>638</v>
      </c>
      <c r="O224" s="246"/>
    </row>
    <row r="225" spans="1:15" ht="15" customHeight="1" thickBot="1" x14ac:dyDescent="0.3">
      <c r="A225" s="470" t="s">
        <v>1020</v>
      </c>
      <c r="B225" s="668" t="s">
        <v>1073</v>
      </c>
      <c r="C225" s="669"/>
      <c r="D225" s="471"/>
      <c r="E225" s="472"/>
      <c r="F225" s="472"/>
      <c r="G225" s="473"/>
      <c r="K225" s="246" t="s">
        <v>639</v>
      </c>
      <c r="O225" s="246"/>
    </row>
    <row r="226" spans="1:15" x14ac:dyDescent="0.25">
      <c r="K226" s="246" t="s">
        <v>640</v>
      </c>
      <c r="O226" s="246"/>
    </row>
    <row r="227" spans="1:15" x14ac:dyDescent="0.25">
      <c r="K227" s="246" t="s">
        <v>641</v>
      </c>
      <c r="O227" s="246"/>
    </row>
    <row r="228" spans="1:15" x14ac:dyDescent="0.25">
      <c r="K228" s="246" t="s">
        <v>642</v>
      </c>
      <c r="O228" s="246"/>
    </row>
    <row r="229" spans="1:15" x14ac:dyDescent="0.25">
      <c r="K229" s="246" t="s">
        <v>643</v>
      </c>
      <c r="O229" s="246"/>
    </row>
    <row r="230" spans="1:15" x14ac:dyDescent="0.25">
      <c r="K230" s="246" t="s">
        <v>644</v>
      </c>
      <c r="O230" s="246"/>
    </row>
    <row r="231" spans="1:15" x14ac:dyDescent="0.25">
      <c r="K231" s="246" t="s">
        <v>645</v>
      </c>
      <c r="O231" s="246"/>
    </row>
    <row r="232" spans="1:15" x14ac:dyDescent="0.25">
      <c r="K232" s="246" t="s">
        <v>646</v>
      </c>
      <c r="O232" s="246"/>
    </row>
    <row r="233" spans="1:15" x14ac:dyDescent="0.25">
      <c r="K233" s="246" t="s">
        <v>647</v>
      </c>
      <c r="O233" s="246"/>
    </row>
    <row r="234" spans="1:15" x14ac:dyDescent="0.25">
      <c r="K234" s="246" t="s">
        <v>648</v>
      </c>
      <c r="O234" s="246"/>
    </row>
    <row r="235" spans="1:15" x14ac:dyDescent="0.25">
      <c r="K235" s="246" t="s">
        <v>649</v>
      </c>
      <c r="O235" s="246"/>
    </row>
    <row r="236" spans="1:15" x14ac:dyDescent="0.25">
      <c r="K236" s="246" t="s">
        <v>650</v>
      </c>
      <c r="O236" s="246"/>
    </row>
    <row r="237" spans="1:15" x14ac:dyDescent="0.25">
      <c r="K237" s="246" t="s">
        <v>651</v>
      </c>
      <c r="O237" s="246"/>
    </row>
    <row r="238" spans="1:15" x14ac:dyDescent="0.25">
      <c r="K238" s="246" t="s">
        <v>652</v>
      </c>
      <c r="O238" s="246"/>
    </row>
    <row r="239" spans="1:15" x14ac:dyDescent="0.25">
      <c r="K239" s="246" t="s">
        <v>653</v>
      </c>
      <c r="O239" s="246"/>
    </row>
    <row r="240" spans="1:15" x14ac:dyDescent="0.25">
      <c r="K240" s="246" t="s">
        <v>654</v>
      </c>
      <c r="O240" s="246"/>
    </row>
    <row r="241" spans="11:15" x14ac:dyDescent="0.25">
      <c r="K241" s="246" t="s">
        <v>655</v>
      </c>
      <c r="O241" s="246"/>
    </row>
    <row r="242" spans="11:15" x14ac:dyDescent="0.25">
      <c r="K242" s="246" t="s">
        <v>656</v>
      </c>
      <c r="O242" s="246"/>
    </row>
    <row r="243" spans="11:15" x14ac:dyDescent="0.25">
      <c r="K243" s="246" t="s">
        <v>657</v>
      </c>
      <c r="O243" s="246"/>
    </row>
    <row r="244" spans="11:15" x14ac:dyDescent="0.25">
      <c r="K244" s="246" t="s">
        <v>658</v>
      </c>
      <c r="O244" s="246"/>
    </row>
    <row r="245" spans="11:15" x14ac:dyDescent="0.25">
      <c r="K245" s="246" t="s">
        <v>659</v>
      </c>
      <c r="O245" s="246"/>
    </row>
    <row r="246" spans="11:15" x14ac:dyDescent="0.25">
      <c r="K246" s="246" t="s">
        <v>660</v>
      </c>
      <c r="O246" s="246"/>
    </row>
    <row r="247" spans="11:15" x14ac:dyDescent="0.25">
      <c r="K247" s="246" t="s">
        <v>661</v>
      </c>
      <c r="O247" s="246"/>
    </row>
    <row r="248" spans="11:15" x14ac:dyDescent="0.25">
      <c r="K248" s="246" t="s">
        <v>662</v>
      </c>
      <c r="O248" s="246"/>
    </row>
    <row r="249" spans="11:15" x14ac:dyDescent="0.25">
      <c r="K249" s="246" t="s">
        <v>663</v>
      </c>
      <c r="O249" s="246"/>
    </row>
    <row r="250" spans="11:15" x14ac:dyDescent="0.25">
      <c r="K250" s="246" t="s">
        <v>664</v>
      </c>
      <c r="O250" s="246"/>
    </row>
    <row r="251" spans="11:15" x14ac:dyDescent="0.25">
      <c r="K251" s="246" t="s">
        <v>665</v>
      </c>
      <c r="O251" s="246"/>
    </row>
    <row r="252" spans="11:15" x14ac:dyDescent="0.25">
      <c r="K252" s="246" t="s">
        <v>666</v>
      </c>
      <c r="O252" s="246"/>
    </row>
    <row r="253" spans="11:15" x14ac:dyDescent="0.25">
      <c r="K253" s="246" t="s">
        <v>667</v>
      </c>
      <c r="O253" s="246"/>
    </row>
    <row r="254" spans="11:15" x14ac:dyDescent="0.25">
      <c r="K254" s="246" t="s">
        <v>668</v>
      </c>
      <c r="O254" s="246"/>
    </row>
    <row r="255" spans="11:15" x14ac:dyDescent="0.25">
      <c r="K255" s="246" t="s">
        <v>669</v>
      </c>
      <c r="O255" s="246"/>
    </row>
    <row r="256" spans="11:15" x14ac:dyDescent="0.25">
      <c r="K256" s="246" t="s">
        <v>670</v>
      </c>
      <c r="O256" s="246"/>
    </row>
    <row r="257" spans="11:15" x14ac:dyDescent="0.25">
      <c r="K257" s="246" t="s">
        <v>671</v>
      </c>
      <c r="O257" s="246"/>
    </row>
    <row r="258" spans="11:15" x14ac:dyDescent="0.25">
      <c r="K258" s="246" t="s">
        <v>672</v>
      </c>
      <c r="O258" s="246"/>
    </row>
    <row r="259" spans="11:15" x14ac:dyDescent="0.25">
      <c r="K259" s="246" t="s">
        <v>673</v>
      </c>
      <c r="O259" s="246"/>
    </row>
    <row r="260" spans="11:15" x14ac:dyDescent="0.25">
      <c r="K260" s="246" t="s">
        <v>674</v>
      </c>
      <c r="O260" s="246"/>
    </row>
    <row r="261" spans="11:15" x14ac:dyDescent="0.25">
      <c r="K261" s="246" t="s">
        <v>1418</v>
      </c>
      <c r="O261" s="246"/>
    </row>
    <row r="262" spans="11:15" x14ac:dyDescent="0.25">
      <c r="K262" s="246" t="s">
        <v>675</v>
      </c>
      <c r="O262" s="246"/>
    </row>
    <row r="263" spans="11:15" x14ac:dyDescent="0.25">
      <c r="K263" s="246" t="s">
        <v>676</v>
      </c>
      <c r="O263" s="246"/>
    </row>
    <row r="264" spans="11:15" x14ac:dyDescent="0.25">
      <c r="K264" s="246" t="s">
        <v>677</v>
      </c>
      <c r="O264" s="246"/>
    </row>
    <row r="265" spans="11:15" x14ac:dyDescent="0.25">
      <c r="K265" s="246" t="s">
        <v>678</v>
      </c>
      <c r="O265" s="246"/>
    </row>
    <row r="266" spans="11:15" x14ac:dyDescent="0.25">
      <c r="K266" s="246" t="s">
        <v>679</v>
      </c>
      <c r="O266" s="246"/>
    </row>
    <row r="267" spans="11:15" x14ac:dyDescent="0.25">
      <c r="K267" s="246" t="s">
        <v>680</v>
      </c>
      <c r="O267" s="246"/>
    </row>
    <row r="268" spans="11:15" x14ac:dyDescent="0.25">
      <c r="K268" s="246" t="s">
        <v>681</v>
      </c>
      <c r="O268" s="246"/>
    </row>
    <row r="269" spans="11:15" x14ac:dyDescent="0.25">
      <c r="K269" s="246" t="s">
        <v>682</v>
      </c>
      <c r="O269" s="246"/>
    </row>
    <row r="270" spans="11:15" x14ac:dyDescent="0.25">
      <c r="K270" s="246" t="s">
        <v>683</v>
      </c>
      <c r="O270" s="246"/>
    </row>
    <row r="271" spans="11:15" x14ac:dyDescent="0.25">
      <c r="K271" s="246" t="s">
        <v>684</v>
      </c>
      <c r="O271" s="246"/>
    </row>
    <row r="272" spans="11:15" x14ac:dyDescent="0.25">
      <c r="K272" s="246" t="s">
        <v>685</v>
      </c>
      <c r="O272" s="246"/>
    </row>
    <row r="273" spans="11:15" x14ac:dyDescent="0.25">
      <c r="K273" s="246" t="s">
        <v>686</v>
      </c>
      <c r="O273" s="246"/>
    </row>
    <row r="274" spans="11:15" x14ac:dyDescent="0.25">
      <c r="K274" s="246" t="s">
        <v>687</v>
      </c>
      <c r="O274" s="246"/>
    </row>
    <row r="275" spans="11:15" x14ac:dyDescent="0.25">
      <c r="K275" s="246" t="s">
        <v>688</v>
      </c>
      <c r="O275" s="246"/>
    </row>
    <row r="276" spans="11:15" x14ac:dyDescent="0.25">
      <c r="K276" s="246" t="s">
        <v>689</v>
      </c>
      <c r="O276" s="246"/>
    </row>
    <row r="277" spans="11:15" x14ac:dyDescent="0.25">
      <c r="K277" s="246" t="s">
        <v>690</v>
      </c>
      <c r="O277" s="246"/>
    </row>
    <row r="278" spans="11:15" x14ac:dyDescent="0.25">
      <c r="K278" s="246" t="s">
        <v>691</v>
      </c>
      <c r="O278" s="246"/>
    </row>
    <row r="279" spans="11:15" x14ac:dyDescent="0.25">
      <c r="K279" s="246" t="s">
        <v>692</v>
      </c>
      <c r="O279" s="246"/>
    </row>
    <row r="280" spans="11:15" x14ac:dyDescent="0.25">
      <c r="K280" s="246" t="s">
        <v>693</v>
      </c>
      <c r="O280" s="246"/>
    </row>
    <row r="281" spans="11:15" x14ac:dyDescent="0.25">
      <c r="K281" s="246" t="s">
        <v>694</v>
      </c>
      <c r="O281" s="246"/>
    </row>
    <row r="282" spans="11:15" x14ac:dyDescent="0.25">
      <c r="K282" s="246" t="s">
        <v>695</v>
      </c>
      <c r="O282" s="246"/>
    </row>
    <row r="283" spans="11:15" x14ac:dyDescent="0.25">
      <c r="K283" s="246" t="s">
        <v>696</v>
      </c>
      <c r="O283" s="246"/>
    </row>
    <row r="284" spans="11:15" x14ac:dyDescent="0.25">
      <c r="K284" s="246" t="s">
        <v>697</v>
      </c>
      <c r="O284" s="246"/>
    </row>
    <row r="285" spans="11:15" x14ac:dyDescent="0.25">
      <c r="K285" s="246" t="s">
        <v>698</v>
      </c>
      <c r="O285" s="246"/>
    </row>
    <row r="286" spans="11:15" x14ac:dyDescent="0.25">
      <c r="K286" s="246" t="s">
        <v>1298</v>
      </c>
      <c r="O286" s="246"/>
    </row>
    <row r="287" spans="11:15" x14ac:dyDescent="0.25">
      <c r="K287" s="246" t="s">
        <v>699</v>
      </c>
      <c r="O287" s="246"/>
    </row>
    <row r="288" spans="11:15" x14ac:dyDescent="0.25">
      <c r="K288" s="246" t="s">
        <v>1221</v>
      </c>
      <c r="O288" s="246"/>
    </row>
    <row r="289" spans="11:15" x14ac:dyDescent="0.25">
      <c r="K289" s="246" t="s">
        <v>700</v>
      </c>
      <c r="O289" s="246"/>
    </row>
    <row r="290" spans="11:15" x14ac:dyDescent="0.25">
      <c r="K290" s="246" t="s">
        <v>701</v>
      </c>
      <c r="O290" s="246"/>
    </row>
    <row r="291" spans="11:15" x14ac:dyDescent="0.25">
      <c r="K291" s="246" t="s">
        <v>702</v>
      </c>
      <c r="O291" s="246"/>
    </row>
    <row r="292" spans="11:15" x14ac:dyDescent="0.25">
      <c r="K292" s="246" t="s">
        <v>703</v>
      </c>
      <c r="O292" s="246"/>
    </row>
    <row r="293" spans="11:15" x14ac:dyDescent="0.25">
      <c r="K293" s="246" t="s">
        <v>704</v>
      </c>
      <c r="O293" s="246"/>
    </row>
    <row r="294" spans="11:15" x14ac:dyDescent="0.25">
      <c r="K294" s="246" t="s">
        <v>705</v>
      </c>
      <c r="O294" s="246"/>
    </row>
    <row r="295" spans="11:15" x14ac:dyDescent="0.25">
      <c r="K295" s="246" t="s">
        <v>706</v>
      </c>
      <c r="O295" s="246"/>
    </row>
    <row r="296" spans="11:15" x14ac:dyDescent="0.25">
      <c r="K296" s="246" t="s">
        <v>707</v>
      </c>
      <c r="O296" s="246"/>
    </row>
    <row r="297" spans="11:15" x14ac:dyDescent="0.25">
      <c r="K297" s="246" t="s">
        <v>708</v>
      </c>
      <c r="O297" s="246"/>
    </row>
    <row r="298" spans="11:15" x14ac:dyDescent="0.25">
      <c r="K298" s="246" t="s">
        <v>709</v>
      </c>
      <c r="O298" s="246"/>
    </row>
    <row r="299" spans="11:15" x14ac:dyDescent="0.25">
      <c r="K299" s="246" t="s">
        <v>710</v>
      </c>
      <c r="O299" s="246"/>
    </row>
    <row r="300" spans="11:15" x14ac:dyDescent="0.25">
      <c r="K300" s="246" t="s">
        <v>711</v>
      </c>
      <c r="O300" s="246"/>
    </row>
    <row r="301" spans="11:15" x14ac:dyDescent="0.25">
      <c r="K301" s="246" t="s">
        <v>712</v>
      </c>
      <c r="O301" s="246"/>
    </row>
    <row r="302" spans="11:15" x14ac:dyDescent="0.25">
      <c r="K302" s="246" t="s">
        <v>713</v>
      </c>
      <c r="O302" s="246"/>
    </row>
    <row r="303" spans="11:15" x14ac:dyDescent="0.25">
      <c r="K303" s="246" t="s">
        <v>714</v>
      </c>
      <c r="O303" s="246"/>
    </row>
    <row r="304" spans="11:15" x14ac:dyDescent="0.25">
      <c r="K304" s="246" t="s">
        <v>715</v>
      </c>
      <c r="O304" s="246"/>
    </row>
    <row r="305" spans="11:15" x14ac:dyDescent="0.25">
      <c r="K305" s="246" t="s">
        <v>716</v>
      </c>
      <c r="O305" s="246"/>
    </row>
    <row r="306" spans="11:15" x14ac:dyDescent="0.25">
      <c r="K306" s="246" t="s">
        <v>717</v>
      </c>
      <c r="O306" s="246"/>
    </row>
    <row r="307" spans="11:15" x14ac:dyDescent="0.25">
      <c r="K307" s="246" t="s">
        <v>718</v>
      </c>
      <c r="O307" s="246"/>
    </row>
    <row r="308" spans="11:15" x14ac:dyDescent="0.25">
      <c r="K308" s="246" t="s">
        <v>719</v>
      </c>
      <c r="O308" s="246"/>
    </row>
    <row r="309" spans="11:15" x14ac:dyDescent="0.25">
      <c r="K309" s="246" t="s">
        <v>720</v>
      </c>
      <c r="O309" s="246"/>
    </row>
    <row r="310" spans="11:15" x14ac:dyDescent="0.25">
      <c r="K310" s="246" t="s">
        <v>721</v>
      </c>
      <c r="O310" s="246"/>
    </row>
    <row r="311" spans="11:15" x14ac:dyDescent="0.25">
      <c r="K311" s="246" t="s">
        <v>722</v>
      </c>
      <c r="O311" s="246"/>
    </row>
    <row r="312" spans="11:15" x14ac:dyDescent="0.25">
      <c r="K312" s="246" t="s">
        <v>723</v>
      </c>
      <c r="O312" s="246"/>
    </row>
    <row r="313" spans="11:15" x14ac:dyDescent="0.25">
      <c r="K313" s="246" t="s">
        <v>724</v>
      </c>
      <c r="O313" s="246"/>
    </row>
    <row r="314" spans="11:15" x14ac:dyDescent="0.25">
      <c r="K314" s="246" t="s">
        <v>725</v>
      </c>
      <c r="O314" s="246"/>
    </row>
    <row r="315" spans="11:15" x14ac:dyDescent="0.25">
      <c r="K315" s="246" t="s">
        <v>1299</v>
      </c>
      <c r="O315" s="246"/>
    </row>
    <row r="316" spans="11:15" x14ac:dyDescent="0.25">
      <c r="K316" s="246" t="s">
        <v>726</v>
      </c>
      <c r="O316" s="246"/>
    </row>
    <row r="317" spans="11:15" x14ac:dyDescent="0.25">
      <c r="K317" s="246" t="s">
        <v>727</v>
      </c>
      <c r="O317" s="246"/>
    </row>
    <row r="318" spans="11:15" x14ac:dyDescent="0.25">
      <c r="K318" s="246" t="s">
        <v>728</v>
      </c>
      <c r="O318" s="246"/>
    </row>
    <row r="319" spans="11:15" x14ac:dyDescent="0.25">
      <c r="K319" s="246" t="s">
        <v>729</v>
      </c>
      <c r="O319" s="246"/>
    </row>
    <row r="320" spans="11:15" x14ac:dyDescent="0.25">
      <c r="K320" s="246" t="s">
        <v>730</v>
      </c>
      <c r="O320" s="246"/>
    </row>
    <row r="321" spans="11:15" x14ac:dyDescent="0.25">
      <c r="K321" s="246" t="s">
        <v>731</v>
      </c>
      <c r="O321" s="246"/>
    </row>
    <row r="322" spans="11:15" x14ac:dyDescent="0.25">
      <c r="K322" s="246" t="s">
        <v>732</v>
      </c>
      <c r="O322" s="246"/>
    </row>
    <row r="323" spans="11:15" x14ac:dyDescent="0.25">
      <c r="K323" s="246" t="s">
        <v>733</v>
      </c>
      <c r="O323" s="246"/>
    </row>
    <row r="324" spans="11:15" x14ac:dyDescent="0.25">
      <c r="K324" s="246" t="s">
        <v>734</v>
      </c>
      <c r="O324" s="246"/>
    </row>
    <row r="325" spans="11:15" x14ac:dyDescent="0.25">
      <c r="K325" s="246" t="s">
        <v>735</v>
      </c>
      <c r="O325" s="246"/>
    </row>
    <row r="326" spans="11:15" x14ac:dyDescent="0.25">
      <c r="K326" s="246" t="s">
        <v>736</v>
      </c>
      <c r="O326" s="246"/>
    </row>
    <row r="327" spans="11:15" x14ac:dyDescent="0.25">
      <c r="K327" s="246" t="s">
        <v>1300</v>
      </c>
      <c r="O327" s="246"/>
    </row>
    <row r="328" spans="11:15" x14ac:dyDescent="0.25">
      <c r="K328" s="246" t="s">
        <v>737</v>
      </c>
      <c r="O328" s="246"/>
    </row>
    <row r="329" spans="11:15" x14ac:dyDescent="0.25">
      <c r="K329" s="246" t="s">
        <v>738</v>
      </c>
      <c r="O329" s="246"/>
    </row>
    <row r="330" spans="11:15" x14ac:dyDescent="0.25">
      <c r="K330" s="246" t="s">
        <v>1301</v>
      </c>
      <c r="O330" s="246"/>
    </row>
    <row r="331" spans="11:15" x14ac:dyDescent="0.25">
      <c r="K331" s="246" t="s">
        <v>739</v>
      </c>
      <c r="O331" s="246"/>
    </row>
    <row r="332" spans="11:15" x14ac:dyDescent="0.25">
      <c r="K332" s="246" t="s">
        <v>740</v>
      </c>
      <c r="O332" s="246"/>
    </row>
    <row r="333" spans="11:15" x14ac:dyDescent="0.25">
      <c r="K333" s="246" t="s">
        <v>741</v>
      </c>
      <c r="O333" s="246"/>
    </row>
    <row r="334" spans="11:15" x14ac:dyDescent="0.25">
      <c r="K334" s="246" t="s">
        <v>742</v>
      </c>
      <c r="O334" s="246"/>
    </row>
    <row r="335" spans="11:15" x14ac:dyDescent="0.25">
      <c r="K335" s="246" t="s">
        <v>743</v>
      </c>
      <c r="O335" s="246"/>
    </row>
    <row r="336" spans="11:15" x14ac:dyDescent="0.25">
      <c r="K336" s="246" t="s">
        <v>744</v>
      </c>
      <c r="O336" s="246"/>
    </row>
    <row r="337" spans="11:15" x14ac:dyDescent="0.25">
      <c r="K337" s="246" t="s">
        <v>745</v>
      </c>
      <c r="O337" s="246"/>
    </row>
    <row r="338" spans="11:15" x14ac:dyDescent="0.25">
      <c r="K338" s="246" t="s">
        <v>746</v>
      </c>
      <c r="O338" s="246"/>
    </row>
    <row r="339" spans="11:15" x14ac:dyDescent="0.25">
      <c r="K339" s="246" t="s">
        <v>747</v>
      </c>
      <c r="O339" s="246"/>
    </row>
    <row r="340" spans="11:15" x14ac:dyDescent="0.25">
      <c r="K340" s="246" t="s">
        <v>748</v>
      </c>
      <c r="O340" s="246"/>
    </row>
    <row r="341" spans="11:15" x14ac:dyDescent="0.25">
      <c r="K341" s="246" t="s">
        <v>749</v>
      </c>
      <c r="O341" s="246"/>
    </row>
    <row r="342" spans="11:15" x14ac:dyDescent="0.25">
      <c r="K342" s="246" t="s">
        <v>750</v>
      </c>
      <c r="O342" s="246"/>
    </row>
    <row r="343" spans="11:15" x14ac:dyDescent="0.25">
      <c r="K343" s="246" t="s">
        <v>751</v>
      </c>
      <c r="O343" s="246"/>
    </row>
    <row r="344" spans="11:15" x14ac:dyDescent="0.25">
      <c r="K344" s="246" t="s">
        <v>752</v>
      </c>
      <c r="O344" s="246"/>
    </row>
    <row r="345" spans="11:15" x14ac:dyDescent="0.25">
      <c r="K345" s="246" t="s">
        <v>753</v>
      </c>
      <c r="O345" s="246"/>
    </row>
    <row r="346" spans="11:15" x14ac:dyDescent="0.25">
      <c r="K346" s="246" t="s">
        <v>754</v>
      </c>
      <c r="O346" s="246"/>
    </row>
    <row r="347" spans="11:15" x14ac:dyDescent="0.25">
      <c r="K347" s="246" t="s">
        <v>755</v>
      </c>
      <c r="O347" s="246"/>
    </row>
    <row r="348" spans="11:15" x14ac:dyDescent="0.25">
      <c r="K348" s="246" t="s">
        <v>756</v>
      </c>
      <c r="O348" s="246"/>
    </row>
    <row r="349" spans="11:15" x14ac:dyDescent="0.25">
      <c r="K349" s="246" t="s">
        <v>757</v>
      </c>
      <c r="O349" s="246"/>
    </row>
    <row r="350" spans="11:15" x14ac:dyDescent="0.25">
      <c r="K350" s="246" t="s">
        <v>758</v>
      </c>
      <c r="O350" s="246"/>
    </row>
    <row r="351" spans="11:15" x14ac:dyDescent="0.25">
      <c r="K351" s="246" t="s">
        <v>759</v>
      </c>
      <c r="O351" s="246"/>
    </row>
    <row r="352" spans="11:15" x14ac:dyDescent="0.25">
      <c r="K352" s="246" t="s">
        <v>760</v>
      </c>
      <c r="O352" s="246"/>
    </row>
    <row r="353" spans="11:15" x14ac:dyDescent="0.25">
      <c r="K353" s="246" t="s">
        <v>761</v>
      </c>
      <c r="O353" s="246"/>
    </row>
    <row r="354" spans="11:15" x14ac:dyDescent="0.25">
      <c r="K354" s="246" t="s">
        <v>762</v>
      </c>
      <c r="O354" s="246"/>
    </row>
    <row r="355" spans="11:15" x14ac:dyDescent="0.25">
      <c r="K355" s="246" t="s">
        <v>763</v>
      </c>
      <c r="O355" s="246"/>
    </row>
    <row r="356" spans="11:15" x14ac:dyDescent="0.25">
      <c r="K356" s="246" t="s">
        <v>764</v>
      </c>
      <c r="O356" s="246"/>
    </row>
    <row r="357" spans="11:15" x14ac:dyDescent="0.25">
      <c r="K357" s="246" t="s">
        <v>765</v>
      </c>
      <c r="O357" s="246"/>
    </row>
    <row r="358" spans="11:15" x14ac:dyDescent="0.25">
      <c r="K358" s="246" t="s">
        <v>766</v>
      </c>
      <c r="O358" s="246"/>
    </row>
    <row r="359" spans="11:15" x14ac:dyDescent="0.25">
      <c r="K359" s="246" t="s">
        <v>767</v>
      </c>
      <c r="O359" s="246"/>
    </row>
    <row r="360" spans="11:15" x14ac:dyDescent="0.25">
      <c r="K360" s="246" t="s">
        <v>768</v>
      </c>
      <c r="O360" s="246"/>
    </row>
    <row r="361" spans="11:15" x14ac:dyDescent="0.25">
      <c r="K361" s="246" t="s">
        <v>769</v>
      </c>
      <c r="O361" s="246"/>
    </row>
    <row r="362" spans="11:15" x14ac:dyDescent="0.25">
      <c r="K362" s="246" t="s">
        <v>770</v>
      </c>
      <c r="O362" s="246"/>
    </row>
    <row r="363" spans="11:15" x14ac:dyDescent="0.25">
      <c r="K363" s="246" t="s">
        <v>771</v>
      </c>
      <c r="O363" s="246"/>
    </row>
    <row r="364" spans="11:15" x14ac:dyDescent="0.25">
      <c r="K364" s="246" t="s">
        <v>772</v>
      </c>
      <c r="O364" s="246"/>
    </row>
    <row r="365" spans="11:15" x14ac:dyDescent="0.25">
      <c r="K365" s="246" t="s">
        <v>773</v>
      </c>
      <c r="O365" s="246"/>
    </row>
    <row r="366" spans="11:15" x14ac:dyDescent="0.25">
      <c r="K366" s="246" t="s">
        <v>774</v>
      </c>
      <c r="O366" s="246"/>
    </row>
    <row r="367" spans="11:15" x14ac:dyDescent="0.25">
      <c r="K367" s="246" t="s">
        <v>775</v>
      </c>
      <c r="O367" s="246"/>
    </row>
    <row r="368" spans="11:15" x14ac:dyDescent="0.25">
      <c r="K368" s="246" t="s">
        <v>776</v>
      </c>
      <c r="O368" s="246"/>
    </row>
    <row r="369" spans="11:15" x14ac:dyDescent="0.25">
      <c r="K369" s="246" t="s">
        <v>777</v>
      </c>
      <c r="O369" s="246"/>
    </row>
    <row r="370" spans="11:15" x14ac:dyDescent="0.25">
      <c r="K370" s="246" t="s">
        <v>778</v>
      </c>
      <c r="O370" s="246"/>
    </row>
    <row r="371" spans="11:15" x14ac:dyDescent="0.25">
      <c r="K371" s="246" t="s">
        <v>779</v>
      </c>
      <c r="O371" s="246"/>
    </row>
    <row r="372" spans="11:15" x14ac:dyDescent="0.25">
      <c r="K372" s="246" t="s">
        <v>780</v>
      </c>
      <c r="O372" s="246"/>
    </row>
    <row r="373" spans="11:15" x14ac:dyDescent="0.25">
      <c r="K373" s="246" t="s">
        <v>781</v>
      </c>
      <c r="O373" s="246"/>
    </row>
    <row r="374" spans="11:15" x14ac:dyDescent="0.25">
      <c r="K374" s="246" t="s">
        <v>782</v>
      </c>
      <c r="O374" s="246"/>
    </row>
    <row r="375" spans="11:15" x14ac:dyDescent="0.25">
      <c r="K375" s="246" t="s">
        <v>783</v>
      </c>
      <c r="O375" s="246"/>
    </row>
    <row r="376" spans="11:15" x14ac:dyDescent="0.25">
      <c r="K376" s="246" t="s">
        <v>784</v>
      </c>
      <c r="O376" s="246"/>
    </row>
    <row r="377" spans="11:15" x14ac:dyDescent="0.25">
      <c r="K377" s="246" t="s">
        <v>785</v>
      </c>
      <c r="O377" s="246"/>
    </row>
    <row r="378" spans="11:15" x14ac:dyDescent="0.25">
      <c r="K378" s="246" t="s">
        <v>786</v>
      </c>
      <c r="O378" s="246"/>
    </row>
    <row r="379" spans="11:15" x14ac:dyDescent="0.25">
      <c r="K379" s="246" t="s">
        <v>1302</v>
      </c>
      <c r="O379" s="246"/>
    </row>
    <row r="380" spans="11:15" x14ac:dyDescent="0.25">
      <c r="K380" s="246" t="s">
        <v>1303</v>
      </c>
      <c r="O380" s="246"/>
    </row>
    <row r="381" spans="11:15" x14ac:dyDescent="0.25">
      <c r="K381" s="246" t="s">
        <v>787</v>
      </c>
      <c r="O381" s="246"/>
    </row>
    <row r="382" spans="11:15" x14ac:dyDescent="0.25">
      <c r="K382" s="246" t="s">
        <v>788</v>
      </c>
      <c r="O382" s="246"/>
    </row>
    <row r="383" spans="11:15" x14ac:dyDescent="0.25">
      <c r="K383" s="246" t="s">
        <v>789</v>
      </c>
      <c r="O383" s="246"/>
    </row>
    <row r="384" spans="11:15" x14ac:dyDescent="0.25">
      <c r="K384" s="246" t="s">
        <v>790</v>
      </c>
      <c r="O384" s="246"/>
    </row>
    <row r="385" spans="11:15" x14ac:dyDescent="0.25">
      <c r="K385" s="246" t="s">
        <v>791</v>
      </c>
      <c r="O385" s="246"/>
    </row>
    <row r="386" spans="11:15" x14ac:dyDescent="0.25">
      <c r="K386" s="246" t="s">
        <v>792</v>
      </c>
      <c r="O386" s="246"/>
    </row>
    <row r="387" spans="11:15" x14ac:dyDescent="0.25">
      <c r="K387" s="246" t="s">
        <v>793</v>
      </c>
      <c r="O387" s="246"/>
    </row>
    <row r="388" spans="11:15" x14ac:dyDescent="0.25">
      <c r="K388" s="246" t="s">
        <v>794</v>
      </c>
      <c r="O388" s="246"/>
    </row>
    <row r="389" spans="11:15" x14ac:dyDescent="0.25">
      <c r="K389" s="246" t="s">
        <v>795</v>
      </c>
      <c r="O389" s="246"/>
    </row>
    <row r="390" spans="11:15" x14ac:dyDescent="0.25">
      <c r="K390" s="246" t="s">
        <v>796</v>
      </c>
      <c r="O390" s="246"/>
    </row>
    <row r="391" spans="11:15" x14ac:dyDescent="0.25">
      <c r="K391" s="246" t="s">
        <v>1105</v>
      </c>
      <c r="O391" s="246"/>
    </row>
    <row r="392" spans="11:15" x14ac:dyDescent="0.25">
      <c r="K392" s="246" t="s">
        <v>797</v>
      </c>
      <c r="O392" s="246"/>
    </row>
    <row r="393" spans="11:15" x14ac:dyDescent="0.25">
      <c r="K393" s="246" t="s">
        <v>798</v>
      </c>
      <c r="O393" s="246"/>
    </row>
    <row r="394" spans="11:15" x14ac:dyDescent="0.25">
      <c r="K394" s="246" t="s">
        <v>799</v>
      </c>
      <c r="O394" s="246"/>
    </row>
    <row r="395" spans="11:15" x14ac:dyDescent="0.25">
      <c r="K395" s="246" t="s">
        <v>800</v>
      </c>
      <c r="O395" s="246"/>
    </row>
    <row r="396" spans="11:15" x14ac:dyDescent="0.25">
      <c r="K396" s="246" t="s">
        <v>1304</v>
      </c>
      <c r="O396" s="246"/>
    </row>
    <row r="397" spans="11:15" x14ac:dyDescent="0.25">
      <c r="K397" s="246" t="s">
        <v>801</v>
      </c>
      <c r="O397" s="246"/>
    </row>
    <row r="398" spans="11:15" x14ac:dyDescent="0.25">
      <c r="K398" s="246" t="s">
        <v>802</v>
      </c>
      <c r="O398" s="246"/>
    </row>
    <row r="399" spans="11:15" x14ac:dyDescent="0.25">
      <c r="K399" s="246" t="s">
        <v>1305</v>
      </c>
      <c r="O399" s="246"/>
    </row>
    <row r="400" spans="11:15" x14ac:dyDescent="0.25">
      <c r="K400" s="246" t="s">
        <v>1106</v>
      </c>
      <c r="O400" s="246"/>
    </row>
    <row r="401" spans="11:15" x14ac:dyDescent="0.25">
      <c r="K401" s="246" t="s">
        <v>803</v>
      </c>
      <c r="O401" s="246"/>
    </row>
    <row r="402" spans="11:15" x14ac:dyDescent="0.25">
      <c r="K402" s="246" t="s">
        <v>804</v>
      </c>
      <c r="O402" s="246"/>
    </row>
    <row r="403" spans="11:15" x14ac:dyDescent="0.25">
      <c r="K403" s="246" t="s">
        <v>805</v>
      </c>
      <c r="O403" s="246"/>
    </row>
    <row r="404" spans="11:15" x14ac:dyDescent="0.25">
      <c r="K404" s="246" t="s">
        <v>1107</v>
      </c>
      <c r="O404" s="246"/>
    </row>
    <row r="405" spans="11:15" x14ac:dyDescent="0.25">
      <c r="K405" s="246" t="s">
        <v>806</v>
      </c>
      <c r="O405" s="246"/>
    </row>
    <row r="406" spans="11:15" x14ac:dyDescent="0.25">
      <c r="K406" s="246" t="s">
        <v>807</v>
      </c>
      <c r="O406" s="246"/>
    </row>
    <row r="407" spans="11:15" x14ac:dyDescent="0.25">
      <c r="K407" s="246" t="s">
        <v>808</v>
      </c>
      <c r="O407" s="246"/>
    </row>
    <row r="408" spans="11:15" x14ac:dyDescent="0.25">
      <c r="K408" s="246" t="s">
        <v>809</v>
      </c>
      <c r="O408" s="246"/>
    </row>
    <row r="409" spans="11:15" x14ac:dyDescent="0.25">
      <c r="K409" s="246" t="s">
        <v>810</v>
      </c>
      <c r="O409" s="246"/>
    </row>
    <row r="410" spans="11:15" x14ac:dyDescent="0.25">
      <c r="K410" s="246" t="s">
        <v>811</v>
      </c>
      <c r="O410" s="246"/>
    </row>
    <row r="411" spans="11:15" x14ac:dyDescent="0.25">
      <c r="K411" s="246" t="s">
        <v>812</v>
      </c>
      <c r="O411" s="246"/>
    </row>
    <row r="412" spans="11:15" x14ac:dyDescent="0.25">
      <c r="K412" s="246" t="s">
        <v>813</v>
      </c>
      <c r="O412" s="246"/>
    </row>
    <row r="413" spans="11:15" x14ac:dyDescent="0.25">
      <c r="K413" s="246" t="s">
        <v>814</v>
      </c>
      <c r="O413" s="246"/>
    </row>
    <row r="414" spans="11:15" x14ac:dyDescent="0.25">
      <c r="K414" s="246" t="s">
        <v>1306</v>
      </c>
      <c r="O414" s="246"/>
    </row>
    <row r="415" spans="11:15" x14ac:dyDescent="0.25">
      <c r="K415" s="246" t="s">
        <v>815</v>
      </c>
      <c r="O415" s="246"/>
    </row>
    <row r="416" spans="11:15" x14ac:dyDescent="0.25">
      <c r="K416" s="246" t="s">
        <v>816</v>
      </c>
      <c r="O416" s="246"/>
    </row>
    <row r="417" spans="11:15" x14ac:dyDescent="0.25">
      <c r="K417" s="246" t="s">
        <v>817</v>
      </c>
      <c r="O417" s="246"/>
    </row>
    <row r="418" spans="11:15" x14ac:dyDescent="0.25">
      <c r="K418" s="246" t="s">
        <v>818</v>
      </c>
      <c r="O418" s="246"/>
    </row>
    <row r="419" spans="11:15" x14ac:dyDescent="0.25">
      <c r="K419" s="246" t="s">
        <v>1307</v>
      </c>
      <c r="O419" s="246"/>
    </row>
    <row r="420" spans="11:15" x14ac:dyDescent="0.25">
      <c r="K420" s="246" t="s">
        <v>819</v>
      </c>
      <c r="O420" s="246"/>
    </row>
    <row r="421" spans="11:15" x14ac:dyDescent="0.25">
      <c r="K421" s="246" t="s">
        <v>1308</v>
      </c>
      <c r="O421" s="246"/>
    </row>
    <row r="422" spans="11:15" x14ac:dyDescent="0.25">
      <c r="K422" s="246" t="s">
        <v>820</v>
      </c>
      <c r="O422" s="246"/>
    </row>
    <row r="423" spans="11:15" x14ac:dyDescent="0.25">
      <c r="K423" s="246" t="s">
        <v>821</v>
      </c>
      <c r="O423" s="246"/>
    </row>
    <row r="424" spans="11:15" x14ac:dyDescent="0.25">
      <c r="K424" s="246" t="s">
        <v>822</v>
      </c>
      <c r="O424" s="246"/>
    </row>
    <row r="425" spans="11:15" x14ac:dyDescent="0.25">
      <c r="K425" s="246" t="s">
        <v>1309</v>
      </c>
      <c r="O425" s="246"/>
    </row>
    <row r="426" spans="11:15" x14ac:dyDescent="0.25">
      <c r="K426" s="246" t="s">
        <v>823</v>
      </c>
      <c r="O426" s="246"/>
    </row>
    <row r="427" spans="11:15" x14ac:dyDescent="0.25">
      <c r="K427" s="246" t="s">
        <v>824</v>
      </c>
      <c r="O427" s="246"/>
    </row>
    <row r="428" spans="11:15" x14ac:dyDescent="0.25">
      <c r="K428" s="246" t="s">
        <v>825</v>
      </c>
      <c r="O428" s="246"/>
    </row>
    <row r="429" spans="11:15" x14ac:dyDescent="0.25">
      <c r="K429" s="246" t="s">
        <v>826</v>
      </c>
      <c r="O429" s="246"/>
    </row>
    <row r="430" spans="11:15" x14ac:dyDescent="0.25">
      <c r="K430" s="246" t="s">
        <v>827</v>
      </c>
      <c r="O430" s="246"/>
    </row>
    <row r="431" spans="11:15" x14ac:dyDescent="0.25">
      <c r="K431" s="246" t="s">
        <v>828</v>
      </c>
      <c r="O431" s="246"/>
    </row>
    <row r="432" spans="11:15" x14ac:dyDescent="0.25">
      <c r="K432" s="246" t="s">
        <v>1222</v>
      </c>
      <c r="O432" s="246"/>
    </row>
    <row r="433" spans="11:15" x14ac:dyDescent="0.25">
      <c r="K433" s="246" t="s">
        <v>829</v>
      </c>
      <c r="O433" s="246"/>
    </row>
    <row r="434" spans="11:15" x14ac:dyDescent="0.25">
      <c r="K434" s="246" t="s">
        <v>830</v>
      </c>
      <c r="O434" s="246"/>
    </row>
    <row r="435" spans="11:15" x14ac:dyDescent="0.25">
      <c r="K435" s="246" t="s">
        <v>1108</v>
      </c>
      <c r="O435" s="246"/>
    </row>
    <row r="436" spans="11:15" x14ac:dyDescent="0.25">
      <c r="K436" s="246" t="s">
        <v>1109</v>
      </c>
      <c r="O436" s="246"/>
    </row>
    <row r="437" spans="11:15" x14ac:dyDescent="0.25">
      <c r="K437" s="246" t="s">
        <v>1110</v>
      </c>
      <c r="O437" s="246"/>
    </row>
    <row r="438" spans="11:15" x14ac:dyDescent="0.25">
      <c r="K438" s="246" t="s">
        <v>1111</v>
      </c>
      <c r="O438" s="246"/>
    </row>
    <row r="439" spans="11:15" x14ac:dyDescent="0.25">
      <c r="K439" s="246" t="s">
        <v>1112</v>
      </c>
      <c r="O439" s="246"/>
    </row>
    <row r="440" spans="11:15" x14ac:dyDescent="0.25">
      <c r="K440" s="246" t="s">
        <v>1113</v>
      </c>
      <c r="O440" s="246"/>
    </row>
    <row r="441" spans="11:15" x14ac:dyDescent="0.25">
      <c r="K441" s="246" t="s">
        <v>1114</v>
      </c>
      <c r="O441" s="246"/>
    </row>
    <row r="442" spans="11:15" x14ac:dyDescent="0.25">
      <c r="K442" s="246" t="s">
        <v>1115</v>
      </c>
      <c r="O442" s="246"/>
    </row>
    <row r="443" spans="11:15" x14ac:dyDescent="0.25">
      <c r="K443" s="246" t="s">
        <v>1116</v>
      </c>
      <c r="O443" s="246"/>
    </row>
    <row r="444" spans="11:15" x14ac:dyDescent="0.25">
      <c r="K444" s="246" t="s">
        <v>1310</v>
      </c>
    </row>
    <row r="445" spans="11:15" x14ac:dyDescent="0.25">
      <c r="K445" s="246" t="s">
        <v>1117</v>
      </c>
    </row>
    <row r="446" spans="11:15" x14ac:dyDescent="0.25">
      <c r="K446" s="246" t="s">
        <v>1118</v>
      </c>
    </row>
    <row r="447" spans="11:15" x14ac:dyDescent="0.25">
      <c r="K447" s="246" t="s">
        <v>1119</v>
      </c>
    </row>
    <row r="448" spans="11:15" x14ac:dyDescent="0.25">
      <c r="K448" s="246" t="s">
        <v>1223</v>
      </c>
    </row>
    <row r="449" spans="11:11" x14ac:dyDescent="0.25">
      <c r="K449" s="246" t="s">
        <v>1311</v>
      </c>
    </row>
    <row r="450" spans="11:11" x14ac:dyDescent="0.25">
      <c r="K450" s="246" t="s">
        <v>1120</v>
      </c>
    </row>
    <row r="451" spans="11:11" x14ac:dyDescent="0.25">
      <c r="K451" s="246" t="s">
        <v>1121</v>
      </c>
    </row>
    <row r="452" spans="11:11" x14ac:dyDescent="0.25">
      <c r="K452" s="246" t="s">
        <v>1122</v>
      </c>
    </row>
    <row r="453" spans="11:11" x14ac:dyDescent="0.25">
      <c r="K453" s="246" t="s">
        <v>1123</v>
      </c>
    </row>
    <row r="454" spans="11:11" x14ac:dyDescent="0.25">
      <c r="K454" s="246" t="s">
        <v>1124</v>
      </c>
    </row>
    <row r="455" spans="11:11" x14ac:dyDescent="0.25">
      <c r="K455" s="246" t="s">
        <v>1125</v>
      </c>
    </row>
    <row r="456" spans="11:11" x14ac:dyDescent="0.25">
      <c r="K456" s="246" t="s">
        <v>1312</v>
      </c>
    </row>
    <row r="457" spans="11:11" x14ac:dyDescent="0.25">
      <c r="K457" s="246" t="s">
        <v>1126</v>
      </c>
    </row>
    <row r="458" spans="11:11" x14ac:dyDescent="0.25">
      <c r="K458" s="246" t="s">
        <v>1127</v>
      </c>
    </row>
    <row r="459" spans="11:11" x14ac:dyDescent="0.25">
      <c r="K459" s="246" t="s">
        <v>1313</v>
      </c>
    </row>
    <row r="460" spans="11:11" x14ac:dyDescent="0.25">
      <c r="K460" s="246" t="s">
        <v>1128</v>
      </c>
    </row>
    <row r="461" spans="11:11" x14ac:dyDescent="0.25">
      <c r="K461" s="246" t="s">
        <v>1129</v>
      </c>
    </row>
    <row r="462" spans="11:11" x14ac:dyDescent="0.25">
      <c r="K462" s="246" t="s">
        <v>1130</v>
      </c>
    </row>
    <row r="463" spans="11:11" x14ac:dyDescent="0.25">
      <c r="K463" s="246" t="s">
        <v>1131</v>
      </c>
    </row>
    <row r="464" spans="11:11" x14ac:dyDescent="0.25">
      <c r="K464" s="246" t="s">
        <v>1132</v>
      </c>
    </row>
    <row r="465" spans="11:11" x14ac:dyDescent="0.25">
      <c r="K465" s="246" t="s">
        <v>1133</v>
      </c>
    </row>
    <row r="466" spans="11:11" x14ac:dyDescent="0.25">
      <c r="K466" s="246" t="s">
        <v>1134</v>
      </c>
    </row>
    <row r="467" spans="11:11" x14ac:dyDescent="0.25">
      <c r="K467" s="246" t="s">
        <v>1135</v>
      </c>
    </row>
    <row r="468" spans="11:11" x14ac:dyDescent="0.25">
      <c r="K468" s="246" t="s">
        <v>1136</v>
      </c>
    </row>
    <row r="469" spans="11:11" x14ac:dyDescent="0.25">
      <c r="K469" s="246" t="s">
        <v>1137</v>
      </c>
    </row>
    <row r="470" spans="11:11" x14ac:dyDescent="0.25">
      <c r="K470" s="246" t="s">
        <v>1138</v>
      </c>
    </row>
    <row r="471" spans="11:11" x14ac:dyDescent="0.25">
      <c r="K471" s="246" t="s">
        <v>1139</v>
      </c>
    </row>
    <row r="472" spans="11:11" x14ac:dyDescent="0.25">
      <c r="K472" s="246" t="s">
        <v>1140</v>
      </c>
    </row>
    <row r="473" spans="11:11" x14ac:dyDescent="0.25">
      <c r="K473" s="246" t="s">
        <v>1141</v>
      </c>
    </row>
    <row r="474" spans="11:11" x14ac:dyDescent="0.25">
      <c r="K474" s="246" t="s">
        <v>1142</v>
      </c>
    </row>
    <row r="475" spans="11:11" x14ac:dyDescent="0.25">
      <c r="K475" s="246" t="s">
        <v>1143</v>
      </c>
    </row>
    <row r="476" spans="11:11" x14ac:dyDescent="0.25">
      <c r="K476" s="246" t="s">
        <v>1144</v>
      </c>
    </row>
    <row r="477" spans="11:11" x14ac:dyDescent="0.25">
      <c r="K477" s="246" t="s">
        <v>1145</v>
      </c>
    </row>
    <row r="478" spans="11:11" x14ac:dyDescent="0.25">
      <c r="K478" s="246" t="s">
        <v>1146</v>
      </c>
    </row>
    <row r="479" spans="11:11" x14ac:dyDescent="0.25">
      <c r="K479" s="246" t="s">
        <v>1147</v>
      </c>
    </row>
    <row r="480" spans="11:11" x14ac:dyDescent="0.25">
      <c r="K480" s="246" t="s">
        <v>1148</v>
      </c>
    </row>
    <row r="481" spans="11:11" x14ac:dyDescent="0.25">
      <c r="K481" s="246" t="s">
        <v>1149</v>
      </c>
    </row>
    <row r="482" spans="11:11" x14ac:dyDescent="0.25">
      <c r="K482" s="246" t="s">
        <v>1150</v>
      </c>
    </row>
    <row r="483" spans="11:11" x14ac:dyDescent="0.25">
      <c r="K483" s="246" t="s">
        <v>1151</v>
      </c>
    </row>
    <row r="484" spans="11:11" x14ac:dyDescent="0.25">
      <c r="K484" s="246" t="s">
        <v>1152</v>
      </c>
    </row>
    <row r="485" spans="11:11" x14ac:dyDescent="0.25">
      <c r="K485" s="246" t="s">
        <v>1314</v>
      </c>
    </row>
    <row r="486" spans="11:11" x14ac:dyDescent="0.25">
      <c r="K486" s="246" t="s">
        <v>1153</v>
      </c>
    </row>
    <row r="487" spans="11:11" x14ac:dyDescent="0.25">
      <c r="K487" s="246" t="s">
        <v>1154</v>
      </c>
    </row>
    <row r="488" spans="11:11" x14ac:dyDescent="0.25">
      <c r="K488" s="246" t="s">
        <v>1155</v>
      </c>
    </row>
    <row r="489" spans="11:11" x14ac:dyDescent="0.25">
      <c r="K489" s="246" t="s">
        <v>1156</v>
      </c>
    </row>
    <row r="490" spans="11:11" x14ac:dyDescent="0.25">
      <c r="K490" s="246" t="s">
        <v>1157</v>
      </c>
    </row>
    <row r="491" spans="11:11" x14ac:dyDescent="0.25">
      <c r="K491" s="246" t="s">
        <v>1158</v>
      </c>
    </row>
    <row r="492" spans="11:11" x14ac:dyDescent="0.25">
      <c r="K492" s="246" t="s">
        <v>1159</v>
      </c>
    </row>
    <row r="493" spans="11:11" x14ac:dyDescent="0.25">
      <c r="K493" s="246" t="s">
        <v>1160</v>
      </c>
    </row>
    <row r="494" spans="11:11" x14ac:dyDescent="0.25">
      <c r="K494" s="246" t="s">
        <v>1315</v>
      </c>
    </row>
    <row r="495" spans="11:11" x14ac:dyDescent="0.25">
      <c r="K495" s="246" t="s">
        <v>1161</v>
      </c>
    </row>
    <row r="496" spans="11:11" x14ac:dyDescent="0.25">
      <c r="K496" s="246" t="s">
        <v>1162</v>
      </c>
    </row>
    <row r="497" spans="11:11" x14ac:dyDescent="0.25">
      <c r="K497" s="246" t="s">
        <v>1163</v>
      </c>
    </row>
    <row r="498" spans="11:11" x14ac:dyDescent="0.25">
      <c r="K498" s="246" t="s">
        <v>1164</v>
      </c>
    </row>
    <row r="499" spans="11:11" x14ac:dyDescent="0.25">
      <c r="K499" s="246" t="s">
        <v>1165</v>
      </c>
    </row>
    <row r="500" spans="11:11" x14ac:dyDescent="0.25">
      <c r="K500" s="246" t="s">
        <v>1166</v>
      </c>
    </row>
    <row r="501" spans="11:11" x14ac:dyDescent="0.25">
      <c r="K501" s="246" t="s">
        <v>1167</v>
      </c>
    </row>
    <row r="502" spans="11:11" x14ac:dyDescent="0.25">
      <c r="K502" s="246" t="s">
        <v>1168</v>
      </c>
    </row>
    <row r="503" spans="11:11" x14ac:dyDescent="0.25">
      <c r="K503" s="246" t="s">
        <v>1169</v>
      </c>
    </row>
    <row r="504" spans="11:11" x14ac:dyDescent="0.25">
      <c r="K504" s="246" t="s">
        <v>1170</v>
      </c>
    </row>
    <row r="505" spans="11:11" x14ac:dyDescent="0.25">
      <c r="K505" s="246" t="s">
        <v>1171</v>
      </c>
    </row>
    <row r="506" spans="11:11" x14ac:dyDescent="0.25">
      <c r="K506" s="246" t="s">
        <v>1172</v>
      </c>
    </row>
    <row r="507" spans="11:11" x14ac:dyDescent="0.25">
      <c r="K507" s="246" t="s">
        <v>1173</v>
      </c>
    </row>
    <row r="508" spans="11:11" x14ac:dyDescent="0.25">
      <c r="K508" s="246" t="s">
        <v>1174</v>
      </c>
    </row>
    <row r="509" spans="11:11" x14ac:dyDescent="0.25">
      <c r="K509" s="246" t="s">
        <v>1175</v>
      </c>
    </row>
    <row r="510" spans="11:11" x14ac:dyDescent="0.25">
      <c r="K510" s="246" t="s">
        <v>1176</v>
      </c>
    </row>
    <row r="511" spans="11:11" x14ac:dyDescent="0.25">
      <c r="K511" s="246" t="s">
        <v>1177</v>
      </c>
    </row>
    <row r="512" spans="11:11" x14ac:dyDescent="0.25">
      <c r="K512" s="246" t="s">
        <v>1316</v>
      </c>
    </row>
    <row r="513" spans="11:11" x14ac:dyDescent="0.25">
      <c r="K513" s="246" t="s">
        <v>1178</v>
      </c>
    </row>
    <row r="514" spans="11:11" x14ac:dyDescent="0.25">
      <c r="K514" s="246" t="s">
        <v>1179</v>
      </c>
    </row>
    <row r="515" spans="11:11" x14ac:dyDescent="0.25">
      <c r="K515" s="246" t="s">
        <v>1180</v>
      </c>
    </row>
    <row r="516" spans="11:11" x14ac:dyDescent="0.25">
      <c r="K516" s="246" t="s">
        <v>1181</v>
      </c>
    </row>
    <row r="517" spans="11:11" x14ac:dyDescent="0.25">
      <c r="K517" s="246" t="s">
        <v>1182</v>
      </c>
    </row>
    <row r="518" spans="11:11" x14ac:dyDescent="0.25">
      <c r="K518" s="246" t="s">
        <v>1183</v>
      </c>
    </row>
    <row r="519" spans="11:11" x14ac:dyDescent="0.25">
      <c r="K519" s="246" t="s">
        <v>1184</v>
      </c>
    </row>
    <row r="520" spans="11:11" x14ac:dyDescent="0.25">
      <c r="K520" s="246" t="s">
        <v>1185</v>
      </c>
    </row>
    <row r="521" spans="11:11" x14ac:dyDescent="0.25">
      <c r="K521" s="246" t="s">
        <v>1419</v>
      </c>
    </row>
    <row r="522" spans="11:11" x14ac:dyDescent="0.25">
      <c r="K522" s="246" t="s">
        <v>1186</v>
      </c>
    </row>
    <row r="523" spans="11:11" x14ac:dyDescent="0.25">
      <c r="K523" s="246" t="s">
        <v>1187</v>
      </c>
    </row>
    <row r="524" spans="11:11" x14ac:dyDescent="0.25">
      <c r="K524" s="246" t="s">
        <v>1188</v>
      </c>
    </row>
    <row r="525" spans="11:11" x14ac:dyDescent="0.25">
      <c r="K525" s="246" t="s">
        <v>1189</v>
      </c>
    </row>
    <row r="526" spans="11:11" x14ac:dyDescent="0.25">
      <c r="K526" s="246" t="s">
        <v>1190</v>
      </c>
    </row>
    <row r="527" spans="11:11" x14ac:dyDescent="0.25">
      <c r="K527" s="246" t="s">
        <v>1191</v>
      </c>
    </row>
    <row r="528" spans="11:11" x14ac:dyDescent="0.25">
      <c r="K528" s="246" t="s">
        <v>1192</v>
      </c>
    </row>
    <row r="529" spans="11:11" x14ac:dyDescent="0.25">
      <c r="K529" s="246" t="s">
        <v>1193</v>
      </c>
    </row>
    <row r="530" spans="11:11" x14ac:dyDescent="0.25">
      <c r="K530" s="246" t="s">
        <v>1194</v>
      </c>
    </row>
    <row r="531" spans="11:11" x14ac:dyDescent="0.25">
      <c r="K531" s="246" t="s">
        <v>1195</v>
      </c>
    </row>
    <row r="532" spans="11:11" x14ac:dyDescent="0.25">
      <c r="K532" s="246" t="s">
        <v>1196</v>
      </c>
    </row>
    <row r="533" spans="11:11" x14ac:dyDescent="0.25">
      <c r="K533" s="246" t="s">
        <v>1197</v>
      </c>
    </row>
    <row r="534" spans="11:11" x14ac:dyDescent="0.25">
      <c r="K534" s="246" t="s">
        <v>1198</v>
      </c>
    </row>
    <row r="535" spans="11:11" x14ac:dyDescent="0.25">
      <c r="K535" s="246" t="s">
        <v>1199</v>
      </c>
    </row>
    <row r="536" spans="11:11" x14ac:dyDescent="0.25">
      <c r="K536" s="246" t="s">
        <v>1200</v>
      </c>
    </row>
    <row r="537" spans="11:11" x14ac:dyDescent="0.25">
      <c r="K537" s="246" t="s">
        <v>1201</v>
      </c>
    </row>
    <row r="538" spans="11:11" x14ac:dyDescent="0.25">
      <c r="K538" s="246" t="s">
        <v>1202</v>
      </c>
    </row>
    <row r="539" spans="11:11" x14ac:dyDescent="0.25">
      <c r="K539" s="246" t="s">
        <v>1203</v>
      </c>
    </row>
    <row r="540" spans="11:11" x14ac:dyDescent="0.25">
      <c r="K540" s="246" t="s">
        <v>1204</v>
      </c>
    </row>
    <row r="541" spans="11:11" x14ac:dyDescent="0.25">
      <c r="K541" s="246" t="s">
        <v>1205</v>
      </c>
    </row>
    <row r="542" spans="11:11" x14ac:dyDescent="0.25">
      <c r="K542" s="246" t="s">
        <v>1206</v>
      </c>
    </row>
    <row r="543" spans="11:11" x14ac:dyDescent="0.25">
      <c r="K543" s="246" t="s">
        <v>1207</v>
      </c>
    </row>
    <row r="544" spans="11:11" x14ac:dyDescent="0.25">
      <c r="K544" s="246" t="s">
        <v>1208</v>
      </c>
    </row>
    <row r="545" spans="11:11" x14ac:dyDescent="0.25">
      <c r="K545" s="246" t="s">
        <v>1209</v>
      </c>
    </row>
    <row r="546" spans="11:11" x14ac:dyDescent="0.25">
      <c r="K546" s="246" t="s">
        <v>1317</v>
      </c>
    </row>
    <row r="547" spans="11:11" x14ac:dyDescent="0.25">
      <c r="K547" s="246" t="s">
        <v>1210</v>
      </c>
    </row>
    <row r="548" spans="11:11" x14ac:dyDescent="0.25">
      <c r="K548" s="246" t="s">
        <v>1211</v>
      </c>
    </row>
    <row r="549" spans="11:11" x14ac:dyDescent="0.25">
      <c r="K549" s="246" t="s">
        <v>1318</v>
      </c>
    </row>
    <row r="550" spans="11:11" x14ac:dyDescent="0.25">
      <c r="K550" s="246" t="s">
        <v>1212</v>
      </c>
    </row>
    <row r="551" spans="11:11" x14ac:dyDescent="0.25">
      <c r="K551" s="246" t="s">
        <v>1224</v>
      </c>
    </row>
    <row r="552" spans="11:11" x14ac:dyDescent="0.25">
      <c r="K552" s="246" t="s">
        <v>1319</v>
      </c>
    </row>
    <row r="553" spans="11:11" x14ac:dyDescent="0.25">
      <c r="K553" s="246" t="s">
        <v>1320</v>
      </c>
    </row>
    <row r="554" spans="11:11" x14ac:dyDescent="0.25">
      <c r="K554" s="246" t="s">
        <v>1225</v>
      </c>
    </row>
    <row r="555" spans="11:11" x14ac:dyDescent="0.25">
      <c r="K555" s="246" t="s">
        <v>1226</v>
      </c>
    </row>
    <row r="556" spans="11:11" x14ac:dyDescent="0.25">
      <c r="K556" s="246" t="s">
        <v>1227</v>
      </c>
    </row>
    <row r="557" spans="11:11" x14ac:dyDescent="0.25">
      <c r="K557" s="246" t="s">
        <v>1228</v>
      </c>
    </row>
    <row r="558" spans="11:11" x14ac:dyDescent="0.25">
      <c r="K558" s="246" t="s">
        <v>1229</v>
      </c>
    </row>
    <row r="559" spans="11:11" x14ac:dyDescent="0.25">
      <c r="K559" s="246" t="s">
        <v>1230</v>
      </c>
    </row>
    <row r="560" spans="11:11" x14ac:dyDescent="0.25">
      <c r="K560" s="246" t="s">
        <v>1231</v>
      </c>
    </row>
    <row r="561" spans="11:11" x14ac:dyDescent="0.25">
      <c r="K561" s="246" t="s">
        <v>1232</v>
      </c>
    </row>
    <row r="562" spans="11:11" x14ac:dyDescent="0.25">
      <c r="K562" s="246" t="s">
        <v>1233</v>
      </c>
    </row>
    <row r="563" spans="11:11" x14ac:dyDescent="0.25">
      <c r="K563" s="246" t="s">
        <v>1321</v>
      </c>
    </row>
    <row r="564" spans="11:11" x14ac:dyDescent="0.25">
      <c r="K564" s="246" t="s">
        <v>1234</v>
      </c>
    </row>
    <row r="565" spans="11:11" x14ac:dyDescent="0.25">
      <c r="K565" s="246" t="s">
        <v>1235</v>
      </c>
    </row>
    <row r="566" spans="11:11" x14ac:dyDescent="0.25">
      <c r="K566" s="246" t="s">
        <v>1236</v>
      </c>
    </row>
    <row r="567" spans="11:11" x14ac:dyDescent="0.25">
      <c r="K567" s="246" t="s">
        <v>1237</v>
      </c>
    </row>
    <row r="568" spans="11:11" x14ac:dyDescent="0.25">
      <c r="K568" s="246" t="s">
        <v>1238</v>
      </c>
    </row>
    <row r="569" spans="11:11" x14ac:dyDescent="0.25">
      <c r="K569" s="246" t="s">
        <v>1239</v>
      </c>
    </row>
    <row r="570" spans="11:11" x14ac:dyDescent="0.25">
      <c r="K570" s="246" t="s">
        <v>1240</v>
      </c>
    </row>
    <row r="571" spans="11:11" x14ac:dyDescent="0.25">
      <c r="K571" s="246" t="s">
        <v>1241</v>
      </c>
    </row>
    <row r="572" spans="11:11" x14ac:dyDescent="0.25">
      <c r="K572" s="246" t="s">
        <v>1242</v>
      </c>
    </row>
    <row r="573" spans="11:11" x14ac:dyDescent="0.25">
      <c r="K573" s="246" t="s">
        <v>1243</v>
      </c>
    </row>
    <row r="574" spans="11:11" x14ac:dyDescent="0.25">
      <c r="K574" s="246" t="s">
        <v>1244</v>
      </c>
    </row>
    <row r="575" spans="11:11" x14ac:dyDescent="0.25">
      <c r="K575" s="246" t="s">
        <v>1245</v>
      </c>
    </row>
    <row r="576" spans="11:11" x14ac:dyDescent="0.25">
      <c r="K576" s="246" t="s">
        <v>1246</v>
      </c>
    </row>
    <row r="577" spans="11:11" x14ac:dyDescent="0.25">
      <c r="K577" s="246" t="s">
        <v>1247</v>
      </c>
    </row>
    <row r="578" spans="11:11" x14ac:dyDescent="0.25">
      <c r="K578" s="246" t="s">
        <v>1248</v>
      </c>
    </row>
    <row r="579" spans="11:11" x14ac:dyDescent="0.25">
      <c r="K579" s="246" t="s">
        <v>1249</v>
      </c>
    </row>
    <row r="580" spans="11:11" x14ac:dyDescent="0.25">
      <c r="K580" s="246" t="s">
        <v>1322</v>
      </c>
    </row>
    <row r="581" spans="11:11" x14ac:dyDescent="0.25">
      <c r="K581" s="246" t="s">
        <v>1250</v>
      </c>
    </row>
    <row r="582" spans="11:11" x14ac:dyDescent="0.25">
      <c r="K582" s="246" t="s">
        <v>1251</v>
      </c>
    </row>
    <row r="583" spans="11:11" x14ac:dyDescent="0.25">
      <c r="K583" s="246" t="s">
        <v>1252</v>
      </c>
    </row>
    <row r="584" spans="11:11" x14ac:dyDescent="0.25">
      <c r="K584" s="246" t="s">
        <v>1253</v>
      </c>
    </row>
    <row r="585" spans="11:11" x14ac:dyDescent="0.25">
      <c r="K585" s="246" t="s">
        <v>1254</v>
      </c>
    </row>
    <row r="586" spans="11:11" x14ac:dyDescent="0.25">
      <c r="K586" s="246" t="s">
        <v>1255</v>
      </c>
    </row>
    <row r="587" spans="11:11" x14ac:dyDescent="0.25">
      <c r="K587" s="246" t="s">
        <v>1256</v>
      </c>
    </row>
    <row r="588" spans="11:11" x14ac:dyDescent="0.25">
      <c r="K588" s="246" t="s">
        <v>1257</v>
      </c>
    </row>
    <row r="589" spans="11:11" x14ac:dyDescent="0.25">
      <c r="K589" s="246" t="s">
        <v>1258</v>
      </c>
    </row>
    <row r="590" spans="11:11" x14ac:dyDescent="0.25">
      <c r="K590" s="246" t="s">
        <v>1259</v>
      </c>
    </row>
    <row r="591" spans="11:11" x14ac:dyDescent="0.25">
      <c r="K591" s="246" t="s">
        <v>1260</v>
      </c>
    </row>
    <row r="592" spans="11:11" x14ac:dyDescent="0.25">
      <c r="K592" s="246" t="s">
        <v>1323</v>
      </c>
    </row>
    <row r="593" spans="11:11" x14ac:dyDescent="0.25">
      <c r="K593" s="246" t="s">
        <v>1261</v>
      </c>
    </row>
    <row r="594" spans="11:11" x14ac:dyDescent="0.25">
      <c r="K594" s="246" t="s">
        <v>1262</v>
      </c>
    </row>
    <row r="595" spans="11:11" x14ac:dyDescent="0.25">
      <c r="K595" s="246" t="s">
        <v>1263</v>
      </c>
    </row>
    <row r="596" spans="11:11" x14ac:dyDescent="0.25">
      <c r="K596" s="246" t="s">
        <v>1264</v>
      </c>
    </row>
    <row r="597" spans="11:11" x14ac:dyDescent="0.25">
      <c r="K597" s="246" t="s">
        <v>1265</v>
      </c>
    </row>
    <row r="598" spans="11:11" x14ac:dyDescent="0.25">
      <c r="K598" s="246" t="s">
        <v>1266</v>
      </c>
    </row>
    <row r="599" spans="11:11" x14ac:dyDescent="0.25">
      <c r="K599" s="246" t="s">
        <v>1267</v>
      </c>
    </row>
    <row r="600" spans="11:11" x14ac:dyDescent="0.25">
      <c r="K600" s="246" t="s">
        <v>1268</v>
      </c>
    </row>
    <row r="601" spans="11:11" x14ac:dyDescent="0.25">
      <c r="K601" s="246" t="s">
        <v>1269</v>
      </c>
    </row>
    <row r="602" spans="11:11" x14ac:dyDescent="0.25">
      <c r="K602" s="246" t="s">
        <v>1270</v>
      </c>
    </row>
    <row r="603" spans="11:11" x14ac:dyDescent="0.25">
      <c r="K603" s="246" t="s">
        <v>1271</v>
      </c>
    </row>
    <row r="604" spans="11:11" x14ac:dyDescent="0.25">
      <c r="K604" s="246" t="s">
        <v>1272</v>
      </c>
    </row>
    <row r="605" spans="11:11" x14ac:dyDescent="0.25">
      <c r="K605" s="246" t="s">
        <v>1273</v>
      </c>
    </row>
    <row r="606" spans="11:11" x14ac:dyDescent="0.25">
      <c r="K606" s="246" t="s">
        <v>1274</v>
      </c>
    </row>
    <row r="607" spans="11:11" x14ac:dyDescent="0.25">
      <c r="K607" s="246" t="s">
        <v>1324</v>
      </c>
    </row>
    <row r="608" spans="11:11" x14ac:dyDescent="0.25">
      <c r="K608" s="246" t="s">
        <v>1325</v>
      </c>
    </row>
    <row r="609" spans="11:11" x14ac:dyDescent="0.25">
      <c r="K609" s="246" t="s">
        <v>1326</v>
      </c>
    </row>
    <row r="610" spans="11:11" x14ac:dyDescent="0.25">
      <c r="K610" s="246" t="s">
        <v>1327</v>
      </c>
    </row>
    <row r="611" spans="11:11" x14ac:dyDescent="0.25">
      <c r="K611" s="246" t="s">
        <v>1328</v>
      </c>
    </row>
    <row r="612" spans="11:11" x14ac:dyDescent="0.25">
      <c r="K612" s="246" t="s">
        <v>1329</v>
      </c>
    </row>
    <row r="613" spans="11:11" x14ac:dyDescent="0.25">
      <c r="K613" s="246" t="s">
        <v>1330</v>
      </c>
    </row>
    <row r="614" spans="11:11" x14ac:dyDescent="0.25">
      <c r="K614" s="246" t="s">
        <v>1331</v>
      </c>
    </row>
    <row r="615" spans="11:11" x14ac:dyDescent="0.25">
      <c r="K615" s="246" t="s">
        <v>1332</v>
      </c>
    </row>
    <row r="616" spans="11:11" x14ac:dyDescent="0.25">
      <c r="K616" s="246" t="s">
        <v>1333</v>
      </c>
    </row>
    <row r="617" spans="11:11" x14ac:dyDescent="0.25">
      <c r="K617" s="246" t="s">
        <v>1334</v>
      </c>
    </row>
    <row r="618" spans="11:11" x14ac:dyDescent="0.25">
      <c r="K618" s="246" t="s">
        <v>1335</v>
      </c>
    </row>
    <row r="619" spans="11:11" x14ac:dyDescent="0.25">
      <c r="K619" s="246" t="s">
        <v>1336</v>
      </c>
    </row>
    <row r="620" spans="11:11" x14ac:dyDescent="0.25">
      <c r="K620" s="246" t="s">
        <v>1337</v>
      </c>
    </row>
    <row r="621" spans="11:11" x14ac:dyDescent="0.25">
      <c r="K621" s="246" t="s">
        <v>1338</v>
      </c>
    </row>
    <row r="622" spans="11:11" x14ac:dyDescent="0.25">
      <c r="K622" s="246" t="s">
        <v>1339</v>
      </c>
    </row>
    <row r="623" spans="11:11" x14ac:dyDescent="0.25">
      <c r="K623" s="246" t="s">
        <v>1340</v>
      </c>
    </row>
    <row r="624" spans="11:11" x14ac:dyDescent="0.25">
      <c r="K624" s="246" t="s">
        <v>1341</v>
      </c>
    </row>
    <row r="625" spans="11:11" x14ac:dyDescent="0.25">
      <c r="K625" s="246" t="s">
        <v>1342</v>
      </c>
    </row>
    <row r="626" spans="11:11" x14ac:dyDescent="0.25">
      <c r="K626" s="246" t="s">
        <v>1343</v>
      </c>
    </row>
    <row r="627" spans="11:11" x14ac:dyDescent="0.25">
      <c r="K627" s="246" t="s">
        <v>1344</v>
      </c>
    </row>
    <row r="628" spans="11:11" x14ac:dyDescent="0.25">
      <c r="K628" s="246" t="s">
        <v>1345</v>
      </c>
    </row>
    <row r="629" spans="11:11" x14ac:dyDescent="0.25">
      <c r="K629" s="246" t="s">
        <v>1346</v>
      </c>
    </row>
    <row r="630" spans="11:11" x14ac:dyDescent="0.25">
      <c r="K630" s="246" t="s">
        <v>1347</v>
      </c>
    </row>
    <row r="631" spans="11:11" x14ac:dyDescent="0.25">
      <c r="K631" s="246" t="s">
        <v>1348</v>
      </c>
    </row>
    <row r="632" spans="11:11" x14ac:dyDescent="0.25">
      <c r="K632" s="246" t="s">
        <v>1349</v>
      </c>
    </row>
    <row r="633" spans="11:11" x14ac:dyDescent="0.25">
      <c r="K633" s="246" t="s">
        <v>1350</v>
      </c>
    </row>
    <row r="634" spans="11:11" x14ac:dyDescent="0.25">
      <c r="K634" s="246" t="s">
        <v>1351</v>
      </c>
    </row>
    <row r="635" spans="11:11" x14ac:dyDescent="0.25">
      <c r="K635" s="246" t="s">
        <v>1352</v>
      </c>
    </row>
    <row r="636" spans="11:11" x14ac:dyDescent="0.25">
      <c r="K636" s="246" t="s">
        <v>1353</v>
      </c>
    </row>
    <row r="637" spans="11:11" x14ac:dyDescent="0.25">
      <c r="K637" s="246" t="s">
        <v>1354</v>
      </c>
    </row>
    <row r="638" spans="11:11" x14ac:dyDescent="0.25">
      <c r="K638" s="246" t="s">
        <v>1355</v>
      </c>
    </row>
    <row r="639" spans="11:11" x14ac:dyDescent="0.25">
      <c r="K639" s="246" t="s">
        <v>1356</v>
      </c>
    </row>
    <row r="640" spans="11:11" x14ac:dyDescent="0.25">
      <c r="K640" s="246" t="s">
        <v>1357</v>
      </c>
    </row>
    <row r="641" spans="11:11" x14ac:dyDescent="0.25">
      <c r="K641" s="246" t="s">
        <v>1358</v>
      </c>
    </row>
    <row r="642" spans="11:11" x14ac:dyDescent="0.25">
      <c r="K642" s="246" t="s">
        <v>1359</v>
      </c>
    </row>
    <row r="643" spans="11:11" x14ac:dyDescent="0.25">
      <c r="K643" s="246" t="s">
        <v>1360</v>
      </c>
    </row>
    <row r="644" spans="11:11" x14ac:dyDescent="0.25">
      <c r="K644" s="246" t="s">
        <v>1361</v>
      </c>
    </row>
    <row r="645" spans="11:11" x14ac:dyDescent="0.25">
      <c r="K645" s="246" t="s">
        <v>1362</v>
      </c>
    </row>
    <row r="646" spans="11:11" x14ac:dyDescent="0.25">
      <c r="K646" s="246" t="s">
        <v>1363</v>
      </c>
    </row>
    <row r="647" spans="11:11" x14ac:dyDescent="0.25">
      <c r="K647" s="246" t="s">
        <v>1364</v>
      </c>
    </row>
    <row r="648" spans="11:11" x14ac:dyDescent="0.25">
      <c r="K648" s="246" t="s">
        <v>1365</v>
      </c>
    </row>
    <row r="649" spans="11:11" x14ac:dyDescent="0.25">
      <c r="K649" s="246" t="s">
        <v>1366</v>
      </c>
    </row>
    <row r="650" spans="11:11" x14ac:dyDescent="0.25">
      <c r="K650" s="246" t="s">
        <v>1367</v>
      </c>
    </row>
    <row r="651" spans="11:11" x14ac:dyDescent="0.25">
      <c r="K651" s="246" t="s">
        <v>1368</v>
      </c>
    </row>
    <row r="652" spans="11:11" x14ac:dyDescent="0.25">
      <c r="K652" s="246" t="s">
        <v>1369</v>
      </c>
    </row>
    <row r="653" spans="11:11" x14ac:dyDescent="0.25">
      <c r="K653" s="246" t="s">
        <v>1370</v>
      </c>
    </row>
    <row r="654" spans="11:11" x14ac:dyDescent="0.25">
      <c r="K654" s="246" t="s">
        <v>1371</v>
      </c>
    </row>
    <row r="655" spans="11:11" x14ac:dyDescent="0.25">
      <c r="K655" s="246" t="s">
        <v>1372</v>
      </c>
    </row>
    <row r="656" spans="11:11" x14ac:dyDescent="0.25">
      <c r="K656" s="246" t="s">
        <v>1373</v>
      </c>
    </row>
    <row r="657" spans="11:11" x14ac:dyDescent="0.25">
      <c r="K657" s="246" t="s">
        <v>1374</v>
      </c>
    </row>
    <row r="658" spans="11:11" x14ac:dyDescent="0.25">
      <c r="K658" s="246" t="s">
        <v>1375</v>
      </c>
    </row>
    <row r="659" spans="11:11" x14ac:dyDescent="0.25">
      <c r="K659" s="246" t="s">
        <v>1376</v>
      </c>
    </row>
    <row r="660" spans="11:11" x14ac:dyDescent="0.25">
      <c r="K660" s="246" t="s">
        <v>1377</v>
      </c>
    </row>
    <row r="661" spans="11:11" x14ac:dyDescent="0.25">
      <c r="K661" s="246" t="s">
        <v>1378</v>
      </c>
    </row>
    <row r="662" spans="11:11" x14ac:dyDescent="0.25">
      <c r="K662" s="246" t="s">
        <v>1379</v>
      </c>
    </row>
    <row r="663" spans="11:11" x14ac:dyDescent="0.25">
      <c r="K663" s="246" t="s">
        <v>1380</v>
      </c>
    </row>
    <row r="664" spans="11:11" x14ac:dyDescent="0.25">
      <c r="K664" s="246" t="s">
        <v>1381</v>
      </c>
    </row>
    <row r="665" spans="11:11" x14ac:dyDescent="0.25">
      <c r="K665" s="246" t="s">
        <v>1382</v>
      </c>
    </row>
    <row r="666" spans="11:11" x14ac:dyDescent="0.25">
      <c r="K666" s="246" t="s">
        <v>1383</v>
      </c>
    </row>
    <row r="667" spans="11:11" x14ac:dyDescent="0.25">
      <c r="K667" s="246" t="s">
        <v>1384</v>
      </c>
    </row>
    <row r="668" spans="11:11" x14ac:dyDescent="0.25">
      <c r="K668" s="246" t="s">
        <v>1385</v>
      </c>
    </row>
    <row r="669" spans="11:11" x14ac:dyDescent="0.25">
      <c r="K669" s="246" t="s">
        <v>1386</v>
      </c>
    </row>
    <row r="670" spans="11:11" x14ac:dyDescent="0.25">
      <c r="K670" s="246" t="s">
        <v>1387</v>
      </c>
    </row>
    <row r="671" spans="11:11" x14ac:dyDescent="0.25">
      <c r="K671" s="246" t="s">
        <v>1388</v>
      </c>
    </row>
    <row r="672" spans="11:11" x14ac:dyDescent="0.25">
      <c r="K672" s="246" t="s">
        <v>1389</v>
      </c>
    </row>
    <row r="673" spans="11:11" x14ac:dyDescent="0.25">
      <c r="K673" s="246" t="s">
        <v>1390</v>
      </c>
    </row>
    <row r="674" spans="11:11" x14ac:dyDescent="0.25">
      <c r="K674" s="246" t="s">
        <v>1391</v>
      </c>
    </row>
    <row r="675" spans="11:11" x14ac:dyDescent="0.25">
      <c r="K675" s="246" t="s">
        <v>1392</v>
      </c>
    </row>
    <row r="676" spans="11:11" x14ac:dyDescent="0.25">
      <c r="K676" s="246" t="s">
        <v>1393</v>
      </c>
    </row>
    <row r="677" spans="11:11" x14ac:dyDescent="0.25">
      <c r="K677" s="246" t="s">
        <v>1394</v>
      </c>
    </row>
    <row r="678" spans="11:11" x14ac:dyDescent="0.25">
      <c r="K678" s="246" t="s">
        <v>1395</v>
      </c>
    </row>
    <row r="679" spans="11:11" x14ac:dyDescent="0.25">
      <c r="K679" s="246" t="s">
        <v>1396</v>
      </c>
    </row>
    <row r="680" spans="11:11" x14ac:dyDescent="0.25">
      <c r="K680" s="246" t="s">
        <v>1397</v>
      </c>
    </row>
    <row r="681" spans="11:11" x14ac:dyDescent="0.25">
      <c r="K681" s="246" t="s">
        <v>1398</v>
      </c>
    </row>
    <row r="682" spans="11:11" x14ac:dyDescent="0.25">
      <c r="K682" s="246" t="s">
        <v>1420</v>
      </c>
    </row>
    <row r="683" spans="11:11" x14ac:dyDescent="0.25">
      <c r="K683" s="246" t="s">
        <v>1421</v>
      </c>
    </row>
    <row r="684" spans="11:11" x14ac:dyDescent="0.25">
      <c r="K684" s="246" t="s">
        <v>1422</v>
      </c>
    </row>
    <row r="685" spans="11:11" x14ac:dyDescent="0.25">
      <c r="K685" s="246" t="s">
        <v>1423</v>
      </c>
    </row>
    <row r="686" spans="11:11" x14ac:dyDescent="0.25">
      <c r="K686" s="246" t="s">
        <v>1424</v>
      </c>
    </row>
    <row r="687" spans="11:11" x14ac:dyDescent="0.25">
      <c r="K687" s="246" t="s">
        <v>1425</v>
      </c>
    </row>
    <row r="688" spans="11:11" x14ac:dyDescent="0.25">
      <c r="K688" s="246" t="s">
        <v>1426</v>
      </c>
    </row>
    <row r="689" spans="11:11" x14ac:dyDescent="0.25">
      <c r="K689" s="246" t="s">
        <v>1427</v>
      </c>
    </row>
    <row r="690" spans="11:11" x14ac:dyDescent="0.25">
      <c r="K690" s="246" t="s">
        <v>1428</v>
      </c>
    </row>
    <row r="691" spans="11:11" x14ac:dyDescent="0.25">
      <c r="K691" s="246" t="s">
        <v>1429</v>
      </c>
    </row>
    <row r="692" spans="11:11" x14ac:dyDescent="0.25">
      <c r="K692" s="246" t="s">
        <v>1430</v>
      </c>
    </row>
    <row r="693" spans="11:11" x14ac:dyDescent="0.25">
      <c r="K693" s="246" t="s">
        <v>1431</v>
      </c>
    </row>
    <row r="694" spans="11:11" x14ac:dyDescent="0.25">
      <c r="K694" s="246" t="s">
        <v>1432</v>
      </c>
    </row>
    <row r="695" spans="11:11" x14ac:dyDescent="0.25">
      <c r="K695" s="246" t="s">
        <v>1433</v>
      </c>
    </row>
    <row r="696" spans="11:11" x14ac:dyDescent="0.25">
      <c r="K696" s="246" t="s">
        <v>1434</v>
      </c>
    </row>
    <row r="697" spans="11:11" x14ac:dyDescent="0.25">
      <c r="K697" s="246" t="s">
        <v>1435</v>
      </c>
    </row>
    <row r="698" spans="11:11" x14ac:dyDescent="0.25">
      <c r="K698" s="246" t="s">
        <v>1436</v>
      </c>
    </row>
    <row r="699" spans="11:11" x14ac:dyDescent="0.25">
      <c r="K699" s="246" t="s">
        <v>1437</v>
      </c>
    </row>
    <row r="700" spans="11:11" x14ac:dyDescent="0.25">
      <c r="K700" s="246" t="s">
        <v>1438</v>
      </c>
    </row>
    <row r="701" spans="11:11" x14ac:dyDescent="0.25">
      <c r="K701" s="246" t="s">
        <v>1439</v>
      </c>
    </row>
    <row r="702" spans="11:11" x14ac:dyDescent="0.25">
      <c r="K702" s="246" t="s">
        <v>1440</v>
      </c>
    </row>
    <row r="703" spans="11:11" x14ac:dyDescent="0.25">
      <c r="K703" s="246" t="s">
        <v>1441</v>
      </c>
    </row>
    <row r="704" spans="11:11" x14ac:dyDescent="0.25">
      <c r="K704" s="246" t="s">
        <v>1442</v>
      </c>
    </row>
    <row r="705" spans="11:11" x14ac:dyDescent="0.25">
      <c r="K705" s="246" t="s">
        <v>1443</v>
      </c>
    </row>
    <row r="706" spans="11:11" x14ac:dyDescent="0.25">
      <c r="K706" s="246" t="s">
        <v>1444</v>
      </c>
    </row>
    <row r="707" spans="11:11" x14ac:dyDescent="0.25">
      <c r="K707" s="246" t="s">
        <v>1445</v>
      </c>
    </row>
    <row r="708" spans="11:11" x14ac:dyDescent="0.25">
      <c r="K708" s="246" t="s">
        <v>1446</v>
      </c>
    </row>
    <row r="709" spans="11:11" x14ac:dyDescent="0.25">
      <c r="K709" s="246" t="s">
        <v>1447</v>
      </c>
    </row>
    <row r="710" spans="11:11" x14ac:dyDescent="0.25">
      <c r="K710" s="246" t="s">
        <v>1448</v>
      </c>
    </row>
    <row r="711" spans="11:11" x14ac:dyDescent="0.25">
      <c r="K711" s="246" t="s">
        <v>1449</v>
      </c>
    </row>
    <row r="712" spans="11:11" x14ac:dyDescent="0.25">
      <c r="K712" s="246" t="s">
        <v>1450</v>
      </c>
    </row>
    <row r="713" spans="11:11" x14ac:dyDescent="0.25">
      <c r="K713" s="246" t="s">
        <v>1451</v>
      </c>
    </row>
    <row r="714" spans="11:11" x14ac:dyDescent="0.25">
      <c r="K714" s="246" t="s">
        <v>1452</v>
      </c>
    </row>
    <row r="715" spans="11:11" x14ac:dyDescent="0.25">
      <c r="K715" s="246" t="s">
        <v>1453</v>
      </c>
    </row>
    <row r="716" spans="11:11" x14ac:dyDescent="0.25">
      <c r="K716" s="246" t="s">
        <v>1454</v>
      </c>
    </row>
    <row r="717" spans="11:11" x14ac:dyDescent="0.25">
      <c r="K717" s="246" t="s">
        <v>1455</v>
      </c>
    </row>
    <row r="718" spans="11:11" x14ac:dyDescent="0.25">
      <c r="K718" s="246" t="s">
        <v>1456</v>
      </c>
    </row>
    <row r="719" spans="11:11" x14ac:dyDescent="0.25">
      <c r="K719" s="246" t="s">
        <v>1457</v>
      </c>
    </row>
    <row r="720" spans="11:11" x14ac:dyDescent="0.25">
      <c r="K720" s="246" t="s">
        <v>1458</v>
      </c>
    </row>
    <row r="721" spans="11:11" x14ac:dyDescent="0.25">
      <c r="K721" s="246" t="s">
        <v>1459</v>
      </c>
    </row>
    <row r="722" spans="11:11" x14ac:dyDescent="0.25">
      <c r="K722" s="246" t="s">
        <v>1460</v>
      </c>
    </row>
    <row r="723" spans="11:11" x14ac:dyDescent="0.25">
      <c r="K723" s="246" t="s">
        <v>1461</v>
      </c>
    </row>
    <row r="724" spans="11:11" x14ac:dyDescent="0.25">
      <c r="K724" s="246" t="s">
        <v>1462</v>
      </c>
    </row>
    <row r="725" spans="11:11" x14ac:dyDescent="0.25">
      <c r="K725" s="246" t="s">
        <v>1463</v>
      </c>
    </row>
    <row r="726" spans="11:11" x14ac:dyDescent="0.25">
      <c r="K726" s="246" t="s">
        <v>1464</v>
      </c>
    </row>
    <row r="727" spans="11:11" x14ac:dyDescent="0.25">
      <c r="K727" s="246" t="s">
        <v>1465</v>
      </c>
    </row>
    <row r="728" spans="11:11" x14ac:dyDescent="0.25">
      <c r="K728" s="246" t="s">
        <v>1466</v>
      </c>
    </row>
    <row r="729" spans="11:11" x14ac:dyDescent="0.25">
      <c r="K729" s="246" t="s">
        <v>1467</v>
      </c>
    </row>
    <row r="730" spans="11:11" x14ac:dyDescent="0.25">
      <c r="K730" s="246" t="s">
        <v>1468</v>
      </c>
    </row>
    <row r="731" spans="11:11" x14ac:dyDescent="0.25">
      <c r="K731" s="246" t="s">
        <v>1469</v>
      </c>
    </row>
    <row r="732" spans="11:11" x14ac:dyDescent="0.25">
      <c r="K732" s="246" t="s">
        <v>1470</v>
      </c>
    </row>
    <row r="733" spans="11:11" x14ac:dyDescent="0.25">
      <c r="K733" s="246" t="s">
        <v>1471</v>
      </c>
    </row>
    <row r="734" spans="11:11" x14ac:dyDescent="0.25">
      <c r="K734" s="246" t="s">
        <v>1472</v>
      </c>
    </row>
    <row r="735" spans="11:11" x14ac:dyDescent="0.25">
      <c r="K735" s="246" t="s">
        <v>1473</v>
      </c>
    </row>
    <row r="736" spans="11:11" x14ac:dyDescent="0.25">
      <c r="K736" s="246" t="s">
        <v>1474</v>
      </c>
    </row>
    <row r="737" spans="11:11" x14ac:dyDescent="0.25">
      <c r="K737" s="246" t="s">
        <v>1475</v>
      </c>
    </row>
    <row r="738" spans="11:11" x14ac:dyDescent="0.25">
      <c r="K738" s="246" t="s">
        <v>1476</v>
      </c>
    </row>
    <row r="739" spans="11:11" x14ac:dyDescent="0.25">
      <c r="K739" s="246" t="s">
        <v>1477</v>
      </c>
    </row>
    <row r="740" spans="11:11" x14ac:dyDescent="0.25">
      <c r="K740" s="246" t="s">
        <v>1478</v>
      </c>
    </row>
    <row r="741" spans="11:11" x14ac:dyDescent="0.25">
      <c r="K741" s="246" t="s">
        <v>1479</v>
      </c>
    </row>
    <row r="742" spans="11:11" x14ac:dyDescent="0.25">
      <c r="K742" s="246" t="s">
        <v>1480</v>
      </c>
    </row>
    <row r="743" spans="11:11" x14ac:dyDescent="0.25">
      <c r="K743" s="246" t="s">
        <v>1481</v>
      </c>
    </row>
    <row r="744" spans="11:11" x14ac:dyDescent="0.25">
      <c r="K744" s="246" t="s">
        <v>1482</v>
      </c>
    </row>
    <row r="745" spans="11:11" x14ac:dyDescent="0.25">
      <c r="K745" s="246" t="s">
        <v>1483</v>
      </c>
    </row>
    <row r="746" spans="11:11" x14ac:dyDescent="0.25">
      <c r="K746" s="246" t="s">
        <v>1484</v>
      </c>
    </row>
    <row r="747" spans="11:11" x14ac:dyDescent="0.25">
      <c r="K747" s="246" t="s">
        <v>1485</v>
      </c>
    </row>
    <row r="748" spans="11:11" x14ac:dyDescent="0.25">
      <c r="K748" s="246" t="s">
        <v>1486</v>
      </c>
    </row>
    <row r="749" spans="11:11" x14ac:dyDescent="0.25">
      <c r="K749" s="246" t="s">
        <v>1487</v>
      </c>
    </row>
  </sheetData>
  <sheetProtection algorithmName="SHA-512" hashValue="xE0sdl+wH5FccZMvfF4UMx/6APZA0AryxNO72OYGjZEUbuTze0sbsxMJxhOQEL7a7SKY1uI5FomQr7kebSez7w==" saltValue="tqH2p9xB8rRrVpKFO3L2Kw==" spinCount="100000" sheet="1" objects="1" scenarios="1" selectLockedCells="1"/>
  <mergeCells count="174">
    <mergeCell ref="B223:C223"/>
    <mergeCell ref="B224:C224"/>
    <mergeCell ref="B225:C225"/>
    <mergeCell ref="B171:C171"/>
    <mergeCell ref="B214:C214"/>
    <mergeCell ref="B215:C215"/>
    <mergeCell ref="B216:C216"/>
    <mergeCell ref="B217:C217"/>
    <mergeCell ref="B218:C218"/>
    <mergeCell ref="B219:C219"/>
    <mergeCell ref="B220:C220"/>
    <mergeCell ref="B221:C221"/>
    <mergeCell ref="B222:C222"/>
    <mergeCell ref="B205:C205"/>
    <mergeCell ref="B206:C206"/>
    <mergeCell ref="B207:C207"/>
    <mergeCell ref="B208:C208"/>
    <mergeCell ref="B209:C209"/>
    <mergeCell ref="B210:C210"/>
    <mergeCell ref="B211:C211"/>
    <mergeCell ref="B212:C212"/>
    <mergeCell ref="B213:C213"/>
    <mergeCell ref="B196:C196"/>
    <mergeCell ref="B197:C197"/>
    <mergeCell ref="B198:C198"/>
    <mergeCell ref="B199:C199"/>
    <mergeCell ref="B200:C200"/>
    <mergeCell ref="B201:C201"/>
    <mergeCell ref="B202:C202"/>
    <mergeCell ref="B203:C203"/>
    <mergeCell ref="B204:C204"/>
    <mergeCell ref="B41:C41"/>
    <mergeCell ref="B43:C43"/>
    <mergeCell ref="B42:C42"/>
    <mergeCell ref="B100:E100"/>
    <mergeCell ref="B101:E101"/>
    <mergeCell ref="B102:E102"/>
    <mergeCell ref="B115:C115"/>
    <mergeCell ref="B110:E110"/>
    <mergeCell ref="B92:C92"/>
    <mergeCell ref="B147:C147"/>
    <mergeCell ref="D147:F147"/>
    <mergeCell ref="B173:C173"/>
    <mergeCell ref="B174:C174"/>
    <mergeCell ref="B175:C175"/>
    <mergeCell ref="B168:D168"/>
    <mergeCell ref="B157:C157"/>
    <mergeCell ref="B158:C158"/>
    <mergeCell ref="F73:G78"/>
    <mergeCell ref="B56:C56"/>
    <mergeCell ref="B30:C30"/>
    <mergeCell ref="F55:G60"/>
    <mergeCell ref="B24:G24"/>
    <mergeCell ref="B26:G26"/>
    <mergeCell ref="B27:C27"/>
    <mergeCell ref="B28:C28"/>
    <mergeCell ref="B29:C29"/>
    <mergeCell ref="B31:C31"/>
    <mergeCell ref="B32:C32"/>
    <mergeCell ref="B69:C69"/>
    <mergeCell ref="B70:C70"/>
    <mergeCell ref="B40:C40"/>
    <mergeCell ref="B52:C52"/>
    <mergeCell ref="B46:F46"/>
    <mergeCell ref="B50:C50"/>
    <mergeCell ref="B51:C51"/>
    <mergeCell ref="H36:I41"/>
    <mergeCell ref="E161:G167"/>
    <mergeCell ref="A153:C153"/>
    <mergeCell ref="B154:C154"/>
    <mergeCell ref="B155:C155"/>
    <mergeCell ref="B156:C156"/>
    <mergeCell ref="B126:D126"/>
    <mergeCell ref="B68:C68"/>
    <mergeCell ref="B146:C146"/>
    <mergeCell ref="B148:C148"/>
    <mergeCell ref="B113:C113"/>
    <mergeCell ref="B38:C38"/>
    <mergeCell ref="A122:G122"/>
    <mergeCell ref="B39:C39"/>
    <mergeCell ref="B55:E55"/>
    <mergeCell ref="B57:E57"/>
    <mergeCell ref="B114:C114"/>
    <mergeCell ref="B84:C84"/>
    <mergeCell ref="B145:C145"/>
    <mergeCell ref="B142:C142"/>
    <mergeCell ref="B136:C136"/>
    <mergeCell ref="B125:E125"/>
    <mergeCell ref="B117:C117"/>
    <mergeCell ref="B96:F96"/>
    <mergeCell ref="A1:G1"/>
    <mergeCell ref="A2:G2"/>
    <mergeCell ref="A3:G3"/>
    <mergeCell ref="B152:F152"/>
    <mergeCell ref="B131:C131"/>
    <mergeCell ref="A130:C130"/>
    <mergeCell ref="B133:C133"/>
    <mergeCell ref="B132:C132"/>
    <mergeCell ref="B134:C134"/>
    <mergeCell ref="B135:C135"/>
    <mergeCell ref="A140:C140"/>
    <mergeCell ref="B141:C141"/>
    <mergeCell ref="B35:G35"/>
    <mergeCell ref="B37:G37"/>
    <mergeCell ref="B73:E73"/>
    <mergeCell ref="B74:C74"/>
    <mergeCell ref="B87:E87"/>
    <mergeCell ref="B88:C88"/>
    <mergeCell ref="B89:E89"/>
    <mergeCell ref="B129:F129"/>
    <mergeCell ref="B139:F139"/>
    <mergeCell ref="F6:G6"/>
    <mergeCell ref="A6:B6"/>
    <mergeCell ref="C6:E6"/>
    <mergeCell ref="A4:G4"/>
    <mergeCell ref="A120:G120"/>
    <mergeCell ref="A19:G19"/>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B104:E104"/>
    <mergeCell ref="B49:C49"/>
    <mergeCell ref="B48:C48"/>
    <mergeCell ref="A21:G21"/>
    <mergeCell ref="B75:E75"/>
    <mergeCell ref="B83:C83"/>
    <mergeCell ref="B159:C159"/>
    <mergeCell ref="B160:C160"/>
    <mergeCell ref="B143:C143"/>
    <mergeCell ref="B144:C144"/>
    <mergeCell ref="B103:E103"/>
    <mergeCell ref="B105:E105"/>
    <mergeCell ref="B93:C93"/>
    <mergeCell ref="B108:E108"/>
    <mergeCell ref="B109:C109"/>
    <mergeCell ref="B111:C111"/>
    <mergeCell ref="B112:C112"/>
    <mergeCell ref="B98:E98"/>
    <mergeCell ref="B99:E99"/>
    <mergeCell ref="B163:D163"/>
    <mergeCell ref="B164:C164"/>
    <mergeCell ref="A165:D165"/>
    <mergeCell ref="B194:C194"/>
    <mergeCell ref="B195:C195"/>
    <mergeCell ref="B185:C185"/>
    <mergeCell ref="B186:C186"/>
    <mergeCell ref="B187:C187"/>
    <mergeCell ref="B188:C188"/>
    <mergeCell ref="B189:C189"/>
    <mergeCell ref="B190:C190"/>
    <mergeCell ref="B191:C191"/>
    <mergeCell ref="B192:C192"/>
    <mergeCell ref="B193:C193"/>
    <mergeCell ref="B176:C176"/>
    <mergeCell ref="B177:C177"/>
    <mergeCell ref="B178:C178"/>
    <mergeCell ref="B179:C179"/>
    <mergeCell ref="B180:C180"/>
    <mergeCell ref="B181:C181"/>
    <mergeCell ref="B182:C182"/>
    <mergeCell ref="B183:C183"/>
    <mergeCell ref="B184:C184"/>
  </mergeCells>
  <dataValidations xWindow="814" yWindow="654" count="3">
    <dataValidation type="list" allowBlank="1" showInputMessage="1" showErrorMessage="1" prompt="Επιλέξτε ΝΑΙ ή ΟΧΙ" sqref="F1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$K$2:$K$750</formula1>
    </dataValidation>
    <dataValidation type="whole" operator="greaterThanOrEqual" allowBlank="1" showInputMessage="1" showErrorMessage="1" prompt="Καταχωρήστε πλήθος επιχειρήσεων" sqref="E126" xr:uid="{2A012CC3-E3B0-4FCA-A3E0-113EEA6256BA}">
      <formula1>0</formula1>
    </dataValidation>
  </dataValidations>
  <hyperlinks>
    <hyperlink ref="C172" r:id="rId1" location="/media/%CE%91%CF%81%CF%87%CE%B5%CE%AF%CE%BF:NUTS_EL_2013.png" xr:uid="{093500D9-2521-4CB3-BDA0-D1AEBE1BAD81}"/>
  </hyperlinks>
  <pageMargins left="0.35433070866141736" right="0.43307086614173229" top="0.9055118110236221" bottom="0.47244094488188981" header="0.23622047244094491" footer="0.19685039370078741"/>
  <pageSetup paperSize="9" scale="70" fitToHeight="2" orientation="portrait" r:id="rId2"/>
  <headerFooter alignWithMargins="0">
    <oddHeader xml:space="preserve">&amp;L&amp;G&amp;C&amp;"Tahoma,Έντονα"&amp;12&amp;U
</oddHeader>
    <oddFooter>&amp;L&amp;A&amp;RΣελίδα &amp;P από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2"/>
  <sheetViews>
    <sheetView showGridLines="0" zoomScaleNormal="100" zoomScaleSheetLayoutView="110" workbookViewId="0">
      <selection activeCell="D8" sqref="D8:J8"/>
    </sheetView>
  </sheetViews>
  <sheetFormatPr defaultRowHeight="13.2" x14ac:dyDescent="0.25"/>
  <cols>
    <col min="1" max="1" width="11.5546875" style="278" customWidth="1"/>
    <col min="2" max="2" width="6.5546875" style="265" customWidth="1"/>
    <col min="3" max="9" width="9.109375" style="265"/>
    <col min="10" max="10" width="49.44140625" style="265" customWidth="1"/>
    <col min="11" max="256" width="9.109375" style="265"/>
    <col min="257" max="257" width="11.5546875" style="265" customWidth="1"/>
    <col min="258" max="258" width="6.5546875" style="265" customWidth="1"/>
    <col min="259" max="265" width="9.109375" style="265"/>
    <col min="266" max="266" width="49.44140625" style="265" customWidth="1"/>
    <col min="267" max="512" width="9.109375" style="265"/>
    <col min="513" max="513" width="11.5546875" style="265" customWidth="1"/>
    <col min="514" max="514" width="6.5546875" style="265" customWidth="1"/>
    <col min="515" max="521" width="9.109375" style="265"/>
    <col min="522" max="522" width="49.44140625" style="265" customWidth="1"/>
    <col min="523" max="768" width="9.109375" style="265"/>
    <col min="769" max="769" width="11.5546875" style="265" customWidth="1"/>
    <col min="770" max="770" width="6.5546875" style="265" customWidth="1"/>
    <col min="771" max="777" width="9.109375" style="265"/>
    <col min="778" max="778" width="49.44140625" style="265" customWidth="1"/>
    <col min="779" max="1024" width="9.109375" style="265"/>
    <col min="1025" max="1025" width="11.5546875" style="265" customWidth="1"/>
    <col min="1026" max="1026" width="6.5546875" style="265" customWidth="1"/>
    <col min="1027" max="1033" width="9.109375" style="265"/>
    <col min="1034" max="1034" width="49.44140625" style="265" customWidth="1"/>
    <col min="1035" max="1280" width="9.109375" style="265"/>
    <col min="1281" max="1281" width="11.5546875" style="265" customWidth="1"/>
    <col min="1282" max="1282" width="6.5546875" style="265" customWidth="1"/>
    <col min="1283" max="1289" width="9.109375" style="265"/>
    <col min="1290" max="1290" width="49.44140625" style="265" customWidth="1"/>
    <col min="1291" max="1536" width="9.109375" style="265"/>
    <col min="1537" max="1537" width="11.5546875" style="265" customWidth="1"/>
    <col min="1538" max="1538" width="6.5546875" style="265" customWidth="1"/>
    <col min="1539" max="1545" width="9.109375" style="265"/>
    <col min="1546" max="1546" width="49.44140625" style="265" customWidth="1"/>
    <col min="1547" max="1792" width="9.109375" style="265"/>
    <col min="1793" max="1793" width="11.5546875" style="265" customWidth="1"/>
    <col min="1794" max="1794" width="6.5546875" style="265" customWidth="1"/>
    <col min="1795" max="1801" width="9.109375" style="265"/>
    <col min="1802" max="1802" width="49.44140625" style="265" customWidth="1"/>
    <col min="1803" max="2048" width="9.109375" style="265"/>
    <col min="2049" max="2049" width="11.5546875" style="265" customWidth="1"/>
    <col min="2050" max="2050" width="6.5546875" style="265" customWidth="1"/>
    <col min="2051" max="2057" width="9.109375" style="265"/>
    <col min="2058" max="2058" width="49.44140625" style="265" customWidth="1"/>
    <col min="2059" max="2304" width="9.109375" style="265"/>
    <col min="2305" max="2305" width="11.5546875" style="265" customWidth="1"/>
    <col min="2306" max="2306" width="6.5546875" style="265" customWidth="1"/>
    <col min="2307" max="2313" width="9.109375" style="265"/>
    <col min="2314" max="2314" width="49.44140625" style="265" customWidth="1"/>
    <col min="2315" max="2560" width="9.109375" style="265"/>
    <col min="2561" max="2561" width="11.5546875" style="265" customWidth="1"/>
    <col min="2562" max="2562" width="6.5546875" style="265" customWidth="1"/>
    <col min="2563" max="2569" width="9.109375" style="265"/>
    <col min="2570" max="2570" width="49.44140625" style="265" customWidth="1"/>
    <col min="2571" max="2816" width="9.109375" style="265"/>
    <col min="2817" max="2817" width="11.5546875" style="265" customWidth="1"/>
    <col min="2818" max="2818" width="6.5546875" style="265" customWidth="1"/>
    <col min="2819" max="2825" width="9.109375" style="265"/>
    <col min="2826" max="2826" width="49.44140625" style="265" customWidth="1"/>
    <col min="2827" max="3072" width="9.109375" style="265"/>
    <col min="3073" max="3073" width="11.5546875" style="265" customWidth="1"/>
    <col min="3074" max="3074" width="6.5546875" style="265" customWidth="1"/>
    <col min="3075" max="3081" width="9.109375" style="265"/>
    <col min="3082" max="3082" width="49.44140625" style="265" customWidth="1"/>
    <col min="3083" max="3328" width="9.109375" style="265"/>
    <col min="3329" max="3329" width="11.5546875" style="265" customWidth="1"/>
    <col min="3330" max="3330" width="6.5546875" style="265" customWidth="1"/>
    <col min="3331" max="3337" width="9.109375" style="265"/>
    <col min="3338" max="3338" width="49.44140625" style="265" customWidth="1"/>
    <col min="3339" max="3584" width="9.109375" style="265"/>
    <col min="3585" max="3585" width="11.5546875" style="265" customWidth="1"/>
    <col min="3586" max="3586" width="6.5546875" style="265" customWidth="1"/>
    <col min="3587" max="3593" width="9.109375" style="265"/>
    <col min="3594" max="3594" width="49.44140625" style="265" customWidth="1"/>
    <col min="3595" max="3840" width="9.109375" style="265"/>
    <col min="3841" max="3841" width="11.5546875" style="265" customWidth="1"/>
    <col min="3842" max="3842" width="6.5546875" style="265" customWidth="1"/>
    <col min="3843" max="3849" width="9.109375" style="265"/>
    <col min="3850" max="3850" width="49.44140625" style="265" customWidth="1"/>
    <col min="3851" max="4096" width="9.109375" style="265"/>
    <col min="4097" max="4097" width="11.5546875" style="265" customWidth="1"/>
    <col min="4098" max="4098" width="6.5546875" style="265" customWidth="1"/>
    <col min="4099" max="4105" width="9.109375" style="265"/>
    <col min="4106" max="4106" width="49.44140625" style="265" customWidth="1"/>
    <col min="4107" max="4352" width="9.109375" style="265"/>
    <col min="4353" max="4353" width="11.5546875" style="265" customWidth="1"/>
    <col min="4354" max="4354" width="6.5546875" style="265" customWidth="1"/>
    <col min="4355" max="4361" width="9.109375" style="265"/>
    <col min="4362" max="4362" width="49.44140625" style="265" customWidth="1"/>
    <col min="4363" max="4608" width="9.109375" style="265"/>
    <col min="4609" max="4609" width="11.5546875" style="265" customWidth="1"/>
    <col min="4610" max="4610" width="6.5546875" style="265" customWidth="1"/>
    <col min="4611" max="4617" width="9.109375" style="265"/>
    <col min="4618" max="4618" width="49.44140625" style="265" customWidth="1"/>
    <col min="4619" max="4864" width="9.109375" style="265"/>
    <col min="4865" max="4865" width="11.5546875" style="265" customWidth="1"/>
    <col min="4866" max="4866" width="6.5546875" style="265" customWidth="1"/>
    <col min="4867" max="4873" width="9.109375" style="265"/>
    <col min="4874" max="4874" width="49.44140625" style="265" customWidth="1"/>
    <col min="4875" max="5120" width="9.109375" style="265"/>
    <col min="5121" max="5121" width="11.5546875" style="265" customWidth="1"/>
    <col min="5122" max="5122" width="6.5546875" style="265" customWidth="1"/>
    <col min="5123" max="5129" width="9.109375" style="265"/>
    <col min="5130" max="5130" width="49.44140625" style="265" customWidth="1"/>
    <col min="5131" max="5376" width="9.109375" style="265"/>
    <col min="5377" max="5377" width="11.5546875" style="265" customWidth="1"/>
    <col min="5378" max="5378" width="6.5546875" style="265" customWidth="1"/>
    <col min="5379" max="5385" width="9.109375" style="265"/>
    <col min="5386" max="5386" width="49.44140625" style="265" customWidth="1"/>
    <col min="5387" max="5632" width="9.109375" style="265"/>
    <col min="5633" max="5633" width="11.5546875" style="265" customWidth="1"/>
    <col min="5634" max="5634" width="6.5546875" style="265" customWidth="1"/>
    <col min="5635" max="5641" width="9.109375" style="265"/>
    <col min="5642" max="5642" width="49.44140625" style="265" customWidth="1"/>
    <col min="5643" max="5888" width="9.109375" style="265"/>
    <col min="5889" max="5889" width="11.5546875" style="265" customWidth="1"/>
    <col min="5890" max="5890" width="6.5546875" style="265" customWidth="1"/>
    <col min="5891" max="5897" width="9.109375" style="265"/>
    <col min="5898" max="5898" width="49.44140625" style="265" customWidth="1"/>
    <col min="5899" max="6144" width="9.109375" style="265"/>
    <col min="6145" max="6145" width="11.5546875" style="265" customWidth="1"/>
    <col min="6146" max="6146" width="6.5546875" style="265" customWidth="1"/>
    <col min="6147" max="6153" width="9.109375" style="265"/>
    <col min="6154" max="6154" width="49.44140625" style="265" customWidth="1"/>
    <col min="6155" max="6400" width="9.109375" style="265"/>
    <col min="6401" max="6401" width="11.5546875" style="265" customWidth="1"/>
    <col min="6402" max="6402" width="6.5546875" style="265" customWidth="1"/>
    <col min="6403" max="6409" width="9.109375" style="265"/>
    <col min="6410" max="6410" width="49.44140625" style="265" customWidth="1"/>
    <col min="6411" max="6656" width="9.109375" style="265"/>
    <col min="6657" max="6657" width="11.5546875" style="265" customWidth="1"/>
    <col min="6658" max="6658" width="6.5546875" style="265" customWidth="1"/>
    <col min="6659" max="6665" width="9.109375" style="265"/>
    <col min="6666" max="6666" width="49.44140625" style="265" customWidth="1"/>
    <col min="6667" max="6912" width="9.109375" style="265"/>
    <col min="6913" max="6913" width="11.5546875" style="265" customWidth="1"/>
    <col min="6914" max="6914" width="6.5546875" style="265" customWidth="1"/>
    <col min="6915" max="6921" width="9.109375" style="265"/>
    <col min="6922" max="6922" width="49.44140625" style="265" customWidth="1"/>
    <col min="6923" max="7168" width="9.109375" style="265"/>
    <col min="7169" max="7169" width="11.5546875" style="265" customWidth="1"/>
    <col min="7170" max="7170" width="6.5546875" style="265" customWidth="1"/>
    <col min="7171" max="7177" width="9.109375" style="265"/>
    <col min="7178" max="7178" width="49.44140625" style="265" customWidth="1"/>
    <col min="7179" max="7424" width="9.109375" style="265"/>
    <col min="7425" max="7425" width="11.5546875" style="265" customWidth="1"/>
    <col min="7426" max="7426" width="6.5546875" style="265" customWidth="1"/>
    <col min="7427" max="7433" width="9.109375" style="265"/>
    <col min="7434" max="7434" width="49.44140625" style="265" customWidth="1"/>
    <col min="7435" max="7680" width="9.109375" style="265"/>
    <col min="7681" max="7681" width="11.5546875" style="265" customWidth="1"/>
    <col min="7682" max="7682" width="6.5546875" style="265" customWidth="1"/>
    <col min="7683" max="7689" width="9.109375" style="265"/>
    <col min="7690" max="7690" width="49.44140625" style="265" customWidth="1"/>
    <col min="7691" max="7936" width="9.109375" style="265"/>
    <col min="7937" max="7937" width="11.5546875" style="265" customWidth="1"/>
    <col min="7938" max="7938" width="6.5546875" style="265" customWidth="1"/>
    <col min="7939" max="7945" width="9.109375" style="265"/>
    <col min="7946" max="7946" width="49.44140625" style="265" customWidth="1"/>
    <col min="7947" max="8192" width="9.109375" style="265"/>
    <col min="8193" max="8193" width="11.5546875" style="265" customWidth="1"/>
    <col min="8194" max="8194" width="6.5546875" style="265" customWidth="1"/>
    <col min="8195" max="8201" width="9.109375" style="265"/>
    <col min="8202" max="8202" width="49.44140625" style="265" customWidth="1"/>
    <col min="8203" max="8448" width="9.109375" style="265"/>
    <col min="8449" max="8449" width="11.5546875" style="265" customWidth="1"/>
    <col min="8450" max="8450" width="6.5546875" style="265" customWidth="1"/>
    <col min="8451" max="8457" width="9.109375" style="265"/>
    <col min="8458" max="8458" width="49.44140625" style="265" customWidth="1"/>
    <col min="8459" max="8704" width="9.109375" style="265"/>
    <col min="8705" max="8705" width="11.5546875" style="265" customWidth="1"/>
    <col min="8706" max="8706" width="6.5546875" style="265" customWidth="1"/>
    <col min="8707" max="8713" width="9.109375" style="265"/>
    <col min="8714" max="8714" width="49.44140625" style="265" customWidth="1"/>
    <col min="8715" max="8960" width="9.109375" style="265"/>
    <col min="8961" max="8961" width="11.5546875" style="265" customWidth="1"/>
    <col min="8962" max="8962" width="6.5546875" style="265" customWidth="1"/>
    <col min="8963" max="8969" width="9.109375" style="265"/>
    <col min="8970" max="8970" width="49.44140625" style="265" customWidth="1"/>
    <col min="8971" max="9216" width="9.109375" style="265"/>
    <col min="9217" max="9217" width="11.5546875" style="265" customWidth="1"/>
    <col min="9218" max="9218" width="6.5546875" style="265" customWidth="1"/>
    <col min="9219" max="9225" width="9.109375" style="265"/>
    <col min="9226" max="9226" width="49.44140625" style="265" customWidth="1"/>
    <col min="9227" max="9472" width="9.109375" style="265"/>
    <col min="9473" max="9473" width="11.5546875" style="265" customWidth="1"/>
    <col min="9474" max="9474" width="6.5546875" style="265" customWidth="1"/>
    <col min="9475" max="9481" width="9.109375" style="265"/>
    <col min="9482" max="9482" width="49.44140625" style="265" customWidth="1"/>
    <col min="9483" max="9728" width="9.109375" style="265"/>
    <col min="9729" max="9729" width="11.5546875" style="265" customWidth="1"/>
    <col min="9730" max="9730" width="6.5546875" style="265" customWidth="1"/>
    <col min="9731" max="9737" width="9.109375" style="265"/>
    <col min="9738" max="9738" width="49.44140625" style="265" customWidth="1"/>
    <col min="9739" max="9984" width="9.109375" style="265"/>
    <col min="9985" max="9985" width="11.5546875" style="265" customWidth="1"/>
    <col min="9986" max="9986" width="6.5546875" style="265" customWidth="1"/>
    <col min="9987" max="9993" width="9.109375" style="265"/>
    <col min="9994" max="9994" width="49.44140625" style="265" customWidth="1"/>
    <col min="9995" max="10240" width="9.109375" style="265"/>
    <col min="10241" max="10241" width="11.5546875" style="265" customWidth="1"/>
    <col min="10242" max="10242" width="6.5546875" style="265" customWidth="1"/>
    <col min="10243" max="10249" width="9.109375" style="265"/>
    <col min="10250" max="10250" width="49.44140625" style="265" customWidth="1"/>
    <col min="10251" max="10496" width="9.109375" style="265"/>
    <col min="10497" max="10497" width="11.5546875" style="265" customWidth="1"/>
    <col min="10498" max="10498" width="6.5546875" style="265" customWidth="1"/>
    <col min="10499" max="10505" width="9.109375" style="265"/>
    <col min="10506" max="10506" width="49.44140625" style="265" customWidth="1"/>
    <col min="10507" max="10752" width="9.109375" style="265"/>
    <col min="10753" max="10753" width="11.5546875" style="265" customWidth="1"/>
    <col min="10754" max="10754" width="6.5546875" style="265" customWidth="1"/>
    <col min="10755" max="10761" width="9.109375" style="265"/>
    <col min="10762" max="10762" width="49.44140625" style="265" customWidth="1"/>
    <col min="10763" max="11008" width="9.109375" style="265"/>
    <col min="11009" max="11009" width="11.5546875" style="265" customWidth="1"/>
    <col min="11010" max="11010" width="6.5546875" style="265" customWidth="1"/>
    <col min="11011" max="11017" width="9.109375" style="265"/>
    <col min="11018" max="11018" width="49.44140625" style="265" customWidth="1"/>
    <col min="11019" max="11264" width="9.109375" style="265"/>
    <col min="11265" max="11265" width="11.5546875" style="265" customWidth="1"/>
    <col min="11266" max="11266" width="6.5546875" style="265" customWidth="1"/>
    <col min="11267" max="11273" width="9.109375" style="265"/>
    <col min="11274" max="11274" width="49.44140625" style="265" customWidth="1"/>
    <col min="11275" max="11520" width="9.109375" style="265"/>
    <col min="11521" max="11521" width="11.5546875" style="265" customWidth="1"/>
    <col min="11522" max="11522" width="6.5546875" style="265" customWidth="1"/>
    <col min="11523" max="11529" width="9.109375" style="265"/>
    <col min="11530" max="11530" width="49.44140625" style="265" customWidth="1"/>
    <col min="11531" max="11776" width="9.109375" style="265"/>
    <col min="11777" max="11777" width="11.5546875" style="265" customWidth="1"/>
    <col min="11778" max="11778" width="6.5546875" style="265" customWidth="1"/>
    <col min="11779" max="11785" width="9.109375" style="265"/>
    <col min="11786" max="11786" width="49.44140625" style="265" customWidth="1"/>
    <col min="11787" max="12032" width="9.109375" style="265"/>
    <col min="12033" max="12033" width="11.5546875" style="265" customWidth="1"/>
    <col min="12034" max="12034" width="6.5546875" style="265" customWidth="1"/>
    <col min="12035" max="12041" width="9.109375" style="265"/>
    <col min="12042" max="12042" width="49.44140625" style="265" customWidth="1"/>
    <col min="12043" max="12288" width="9.109375" style="265"/>
    <col min="12289" max="12289" width="11.5546875" style="265" customWidth="1"/>
    <col min="12290" max="12290" width="6.5546875" style="265" customWidth="1"/>
    <col min="12291" max="12297" width="9.109375" style="265"/>
    <col min="12298" max="12298" width="49.44140625" style="265" customWidth="1"/>
    <col min="12299" max="12544" width="9.109375" style="265"/>
    <col min="12545" max="12545" width="11.5546875" style="265" customWidth="1"/>
    <col min="12546" max="12546" width="6.5546875" style="265" customWidth="1"/>
    <col min="12547" max="12553" width="9.109375" style="265"/>
    <col min="12554" max="12554" width="49.44140625" style="265" customWidth="1"/>
    <col min="12555" max="12800" width="9.109375" style="265"/>
    <col min="12801" max="12801" width="11.5546875" style="265" customWidth="1"/>
    <col min="12802" max="12802" width="6.5546875" style="265" customWidth="1"/>
    <col min="12803" max="12809" width="9.109375" style="265"/>
    <col min="12810" max="12810" width="49.44140625" style="265" customWidth="1"/>
    <col min="12811" max="13056" width="9.109375" style="265"/>
    <col min="13057" max="13057" width="11.5546875" style="265" customWidth="1"/>
    <col min="13058" max="13058" width="6.5546875" style="265" customWidth="1"/>
    <col min="13059" max="13065" width="9.109375" style="265"/>
    <col min="13066" max="13066" width="49.44140625" style="265" customWidth="1"/>
    <col min="13067" max="13312" width="9.109375" style="265"/>
    <col min="13313" max="13313" width="11.5546875" style="265" customWidth="1"/>
    <col min="13314" max="13314" width="6.5546875" style="265" customWidth="1"/>
    <col min="13315" max="13321" width="9.109375" style="265"/>
    <col min="13322" max="13322" width="49.44140625" style="265" customWidth="1"/>
    <col min="13323" max="13568" width="9.109375" style="265"/>
    <col min="13569" max="13569" width="11.5546875" style="265" customWidth="1"/>
    <col min="13570" max="13570" width="6.5546875" style="265" customWidth="1"/>
    <col min="13571" max="13577" width="9.109375" style="265"/>
    <col min="13578" max="13578" width="49.44140625" style="265" customWidth="1"/>
    <col min="13579" max="13824" width="9.109375" style="265"/>
    <col min="13825" max="13825" width="11.5546875" style="265" customWidth="1"/>
    <col min="13826" max="13826" width="6.5546875" style="265" customWidth="1"/>
    <col min="13827" max="13833" width="9.109375" style="265"/>
    <col min="13834" max="13834" width="49.44140625" style="265" customWidth="1"/>
    <col min="13835" max="14080" width="9.109375" style="265"/>
    <col min="14081" max="14081" width="11.5546875" style="265" customWidth="1"/>
    <col min="14082" max="14082" width="6.5546875" style="265" customWidth="1"/>
    <col min="14083" max="14089" width="9.109375" style="265"/>
    <col min="14090" max="14090" width="49.44140625" style="265" customWidth="1"/>
    <col min="14091" max="14336" width="9.109375" style="265"/>
    <col min="14337" max="14337" width="11.5546875" style="265" customWidth="1"/>
    <col min="14338" max="14338" width="6.5546875" style="265" customWidth="1"/>
    <col min="14339" max="14345" width="9.109375" style="265"/>
    <col min="14346" max="14346" width="49.44140625" style="265" customWidth="1"/>
    <col min="14347" max="14592" width="9.109375" style="265"/>
    <col min="14593" max="14593" width="11.5546875" style="265" customWidth="1"/>
    <col min="14594" max="14594" width="6.5546875" style="265" customWidth="1"/>
    <col min="14595" max="14601" width="9.109375" style="265"/>
    <col min="14602" max="14602" width="49.44140625" style="265" customWidth="1"/>
    <col min="14603" max="14848" width="9.109375" style="265"/>
    <col min="14849" max="14849" width="11.5546875" style="265" customWidth="1"/>
    <col min="14850" max="14850" width="6.5546875" style="265" customWidth="1"/>
    <col min="14851" max="14857" width="9.109375" style="265"/>
    <col min="14858" max="14858" width="49.44140625" style="265" customWidth="1"/>
    <col min="14859" max="15104" width="9.109375" style="265"/>
    <col min="15105" max="15105" width="11.5546875" style="265" customWidth="1"/>
    <col min="15106" max="15106" width="6.5546875" style="265" customWidth="1"/>
    <col min="15107" max="15113" width="9.109375" style="265"/>
    <col min="15114" max="15114" width="49.44140625" style="265" customWidth="1"/>
    <col min="15115" max="15360" width="9.109375" style="265"/>
    <col min="15361" max="15361" width="11.5546875" style="265" customWidth="1"/>
    <col min="15362" max="15362" width="6.5546875" style="265" customWidth="1"/>
    <col min="15363" max="15369" width="9.109375" style="265"/>
    <col min="15370" max="15370" width="49.44140625" style="265" customWidth="1"/>
    <col min="15371" max="15616" width="9.109375" style="265"/>
    <col min="15617" max="15617" width="11.5546875" style="265" customWidth="1"/>
    <col min="15618" max="15618" width="6.5546875" style="265" customWidth="1"/>
    <col min="15619" max="15625" width="9.109375" style="265"/>
    <col min="15626" max="15626" width="49.44140625" style="265" customWidth="1"/>
    <col min="15627" max="15872" width="9.109375" style="265"/>
    <col min="15873" max="15873" width="11.5546875" style="265" customWidth="1"/>
    <col min="15874" max="15874" width="6.5546875" style="265" customWidth="1"/>
    <col min="15875" max="15881" width="9.109375" style="265"/>
    <col min="15882" max="15882" width="49.44140625" style="265" customWidth="1"/>
    <col min="15883" max="16128" width="9.109375" style="265"/>
    <col min="16129" max="16129" width="11.5546875" style="265" customWidth="1"/>
    <col min="16130" max="16130" width="6.5546875" style="265" customWidth="1"/>
    <col min="16131" max="16137" width="9.109375" style="265"/>
    <col min="16138" max="16138" width="49.44140625" style="265" customWidth="1"/>
    <col min="16139" max="16383" width="9.109375" style="265"/>
    <col min="16384" max="16384" width="9.109375" style="265" customWidth="1"/>
  </cols>
  <sheetData>
    <row r="1" spans="1:10" ht="77.25" customHeight="1" x14ac:dyDescent="0.3">
      <c r="A1" s="684" t="s">
        <v>1406</v>
      </c>
      <c r="B1" s="685"/>
      <c r="C1" s="685"/>
      <c r="D1" s="685"/>
      <c r="E1" s="685"/>
      <c r="F1" s="685"/>
      <c r="G1" s="685"/>
      <c r="H1" s="685"/>
      <c r="I1" s="685"/>
      <c r="J1" s="686"/>
    </row>
    <row r="2" spans="1:10" ht="9.75" customHeight="1" x14ac:dyDescent="0.25">
      <c r="A2" s="266"/>
      <c r="B2" s="267"/>
      <c r="C2" s="267"/>
      <c r="D2" s="267"/>
      <c r="E2" s="267"/>
      <c r="F2" s="267"/>
      <c r="G2" s="267"/>
      <c r="H2" s="267"/>
      <c r="I2" s="267"/>
      <c r="J2" s="268"/>
    </row>
    <row r="3" spans="1:10" ht="9.75" customHeight="1" x14ac:dyDescent="0.25">
      <c r="A3" s="266"/>
      <c r="B3" s="267"/>
      <c r="C3" s="267"/>
      <c r="D3" s="267"/>
      <c r="E3" s="267"/>
      <c r="F3" s="267"/>
      <c r="G3" s="267"/>
      <c r="H3" s="267"/>
      <c r="I3" s="267"/>
      <c r="J3" s="268"/>
    </row>
    <row r="4" spans="1:10" ht="19.5" customHeight="1" x14ac:dyDescent="0.25">
      <c r="A4" s="695" t="s">
        <v>60</v>
      </c>
      <c r="B4" s="696"/>
      <c r="C4" s="687" t="s">
        <v>61</v>
      </c>
      <c r="D4" s="688"/>
      <c r="E4" s="688"/>
      <c r="F4" s="688"/>
      <c r="G4" s="688"/>
      <c r="H4" s="688"/>
      <c r="I4" s="688"/>
      <c r="J4" s="689"/>
    </row>
    <row r="5" spans="1:10" ht="27.75" customHeight="1" x14ac:dyDescent="0.25">
      <c r="A5" s="693" t="s">
        <v>62</v>
      </c>
      <c r="B5" s="694"/>
      <c r="C5" s="690" t="s">
        <v>337</v>
      </c>
      <c r="D5" s="691"/>
      <c r="E5" s="691"/>
      <c r="F5" s="691"/>
      <c r="G5" s="691"/>
      <c r="H5" s="691"/>
      <c r="I5" s="691"/>
      <c r="J5" s="692"/>
    </row>
    <row r="6" spans="1:10" x14ac:dyDescent="0.25">
      <c r="A6" s="266"/>
      <c r="B6" s="267"/>
      <c r="C6" s="267"/>
      <c r="D6" s="267"/>
      <c r="E6" s="267"/>
      <c r="F6" s="267"/>
      <c r="G6" s="267"/>
      <c r="H6" s="267"/>
      <c r="I6" s="267"/>
      <c r="J6" s="268"/>
    </row>
    <row r="7" spans="1:10" ht="45" customHeight="1" x14ac:dyDescent="0.25">
      <c r="A7" s="697" t="s">
        <v>63</v>
      </c>
      <c r="B7" s="698"/>
      <c r="C7" s="699"/>
      <c r="D7" s="700" t="s">
        <v>288</v>
      </c>
      <c r="E7" s="678"/>
      <c r="F7" s="678"/>
      <c r="G7" s="678"/>
      <c r="H7" s="678"/>
      <c r="I7" s="678"/>
      <c r="J7" s="679"/>
    </row>
    <row r="8" spans="1:10" ht="45.75" customHeight="1" x14ac:dyDescent="0.25">
      <c r="A8" s="697" t="s">
        <v>338</v>
      </c>
      <c r="B8" s="698"/>
      <c r="C8" s="699"/>
      <c r="D8" s="700" t="s">
        <v>379</v>
      </c>
      <c r="E8" s="678"/>
      <c r="F8" s="678"/>
      <c r="G8" s="678"/>
      <c r="H8" s="678"/>
      <c r="I8" s="678"/>
      <c r="J8" s="679"/>
    </row>
    <row r="9" spans="1:10" ht="42" customHeight="1" x14ac:dyDescent="0.25">
      <c r="A9" s="697" t="s">
        <v>318</v>
      </c>
      <c r="B9" s="698"/>
      <c r="C9" s="699"/>
      <c r="D9" s="678" t="s">
        <v>319</v>
      </c>
      <c r="E9" s="678"/>
      <c r="F9" s="678"/>
      <c r="G9" s="678"/>
      <c r="H9" s="678"/>
      <c r="I9" s="678"/>
      <c r="J9" s="679"/>
    </row>
    <row r="10" spans="1:10" ht="9.9" customHeight="1" x14ac:dyDescent="0.25">
      <c r="A10" s="266"/>
      <c r="B10" s="267"/>
      <c r="C10" s="267"/>
      <c r="D10" s="267"/>
      <c r="E10" s="267"/>
      <c r="F10" s="267"/>
      <c r="G10" s="267"/>
      <c r="H10" s="267"/>
      <c r="I10" s="267"/>
      <c r="J10" s="268"/>
    </row>
    <row r="11" spans="1:10" ht="92.25" customHeight="1" x14ac:dyDescent="0.25">
      <c r="A11" s="704" t="s">
        <v>380</v>
      </c>
      <c r="B11" s="705"/>
      <c r="C11" s="705"/>
      <c r="D11" s="705"/>
      <c r="E11" s="705"/>
      <c r="F11" s="706" t="s">
        <v>381</v>
      </c>
      <c r="G11" s="707"/>
      <c r="H11" s="707"/>
      <c r="I11" s="707"/>
      <c r="J11" s="708"/>
    </row>
    <row r="12" spans="1:10" ht="9.9" customHeight="1" x14ac:dyDescent="0.25">
      <c r="A12" s="266"/>
      <c r="B12" s="267"/>
      <c r="C12" s="267"/>
      <c r="D12" s="267"/>
      <c r="E12" s="267"/>
      <c r="F12" s="267"/>
      <c r="G12" s="267"/>
      <c r="H12" s="267"/>
      <c r="I12" s="267"/>
      <c r="J12" s="268"/>
    </row>
    <row r="13" spans="1:10" ht="9.9" customHeight="1" x14ac:dyDescent="0.25">
      <c r="A13" s="266"/>
      <c r="B13" s="267"/>
      <c r="C13" s="267"/>
      <c r="D13" s="267"/>
      <c r="E13" s="267"/>
      <c r="F13" s="267"/>
      <c r="G13" s="267"/>
      <c r="H13" s="267"/>
      <c r="I13" s="267"/>
      <c r="J13" s="268"/>
    </row>
    <row r="14" spans="1:10" ht="45" customHeight="1" x14ac:dyDescent="0.25">
      <c r="A14" s="566" t="s">
        <v>1407</v>
      </c>
      <c r="B14" s="567"/>
      <c r="C14" s="567"/>
      <c r="D14" s="567"/>
      <c r="E14" s="567"/>
      <c r="F14" s="567"/>
      <c r="G14" s="567"/>
      <c r="H14" s="567"/>
      <c r="I14" s="567"/>
      <c r="J14" s="568"/>
    </row>
    <row r="15" spans="1:10" ht="9.9" customHeight="1" x14ac:dyDescent="0.25">
      <c r="A15" s="266"/>
      <c r="B15" s="267"/>
      <c r="C15" s="267"/>
      <c r="D15" s="267"/>
      <c r="E15" s="267"/>
      <c r="F15" s="267"/>
      <c r="G15" s="267"/>
      <c r="H15" s="267"/>
      <c r="I15" s="267"/>
      <c r="J15" s="268"/>
    </row>
    <row r="16" spans="1:10" s="269" customFormat="1" ht="145.5" customHeight="1" x14ac:dyDescent="0.25">
      <c r="A16" s="676" t="s">
        <v>320</v>
      </c>
      <c r="B16" s="677"/>
      <c r="C16" s="677"/>
      <c r="D16" s="678" t="s">
        <v>430</v>
      </c>
      <c r="E16" s="678"/>
      <c r="F16" s="678"/>
      <c r="G16" s="678"/>
      <c r="H16" s="678"/>
      <c r="I16" s="678"/>
      <c r="J16" s="679"/>
    </row>
    <row r="17" spans="1:10" s="269" customFormat="1" ht="141" customHeight="1" x14ac:dyDescent="0.25">
      <c r="A17" s="676" t="s">
        <v>321</v>
      </c>
      <c r="B17" s="677"/>
      <c r="C17" s="677"/>
      <c r="D17" s="678" t="s">
        <v>428</v>
      </c>
      <c r="E17" s="678"/>
      <c r="F17" s="678"/>
      <c r="G17" s="678"/>
      <c r="H17" s="678"/>
      <c r="I17" s="678"/>
      <c r="J17" s="679"/>
    </row>
    <row r="18" spans="1:10" s="269" customFormat="1" ht="114" customHeight="1" x14ac:dyDescent="0.25">
      <c r="A18" s="701" t="s">
        <v>1076</v>
      </c>
      <c r="B18" s="702"/>
      <c r="C18" s="703"/>
      <c r="D18" s="678" t="s">
        <v>1288</v>
      </c>
      <c r="E18" s="678"/>
      <c r="F18" s="678"/>
      <c r="G18" s="678"/>
      <c r="H18" s="678"/>
      <c r="I18" s="678"/>
      <c r="J18" s="679"/>
    </row>
    <row r="19" spans="1:10" s="269" customFormat="1" ht="250.2" customHeight="1" x14ac:dyDescent="0.25">
      <c r="A19" s="676" t="s">
        <v>925</v>
      </c>
      <c r="B19" s="677"/>
      <c r="C19" s="677"/>
      <c r="D19" s="678" t="s">
        <v>339</v>
      </c>
      <c r="E19" s="678"/>
      <c r="F19" s="678"/>
      <c r="G19" s="678"/>
      <c r="H19" s="678"/>
      <c r="I19" s="678"/>
      <c r="J19" s="679"/>
    </row>
    <row r="20" spans="1:10" s="269" customFormat="1" ht="190.5" customHeight="1" x14ac:dyDescent="0.25">
      <c r="A20" s="676" t="s">
        <v>926</v>
      </c>
      <c r="B20" s="677"/>
      <c r="C20" s="677"/>
      <c r="D20" s="678" t="s">
        <v>340</v>
      </c>
      <c r="E20" s="678"/>
      <c r="F20" s="678"/>
      <c r="G20" s="678"/>
      <c r="H20" s="678"/>
      <c r="I20" s="678"/>
      <c r="J20" s="679"/>
    </row>
    <row r="21" spans="1:10" s="269" customFormat="1" ht="61.5" customHeight="1" x14ac:dyDescent="0.25">
      <c r="A21" s="676" t="s">
        <v>322</v>
      </c>
      <c r="B21" s="677"/>
      <c r="C21" s="677"/>
      <c r="D21" s="678" t="s">
        <v>341</v>
      </c>
      <c r="E21" s="678"/>
      <c r="F21" s="678"/>
      <c r="G21" s="678"/>
      <c r="H21" s="678"/>
      <c r="I21" s="678"/>
      <c r="J21" s="679"/>
    </row>
    <row r="22" spans="1:10" s="269" customFormat="1" ht="119.4" customHeight="1" x14ac:dyDescent="0.25">
      <c r="A22" s="676" t="s">
        <v>342</v>
      </c>
      <c r="B22" s="677"/>
      <c r="C22" s="677"/>
      <c r="D22" s="678" t="s">
        <v>958</v>
      </c>
      <c r="E22" s="678"/>
      <c r="F22" s="678"/>
      <c r="G22" s="678"/>
      <c r="H22" s="678"/>
      <c r="I22" s="678"/>
      <c r="J22" s="679"/>
    </row>
    <row r="23" spans="1:10" s="269" customFormat="1" ht="110.25" customHeight="1" x14ac:dyDescent="0.25">
      <c r="A23" s="676" t="s">
        <v>343</v>
      </c>
      <c r="B23" s="677"/>
      <c r="C23" s="677"/>
      <c r="D23" s="678" t="s">
        <v>374</v>
      </c>
      <c r="E23" s="678"/>
      <c r="F23" s="678"/>
      <c r="G23" s="678"/>
      <c r="H23" s="678"/>
      <c r="I23" s="678"/>
      <c r="J23" s="679"/>
    </row>
    <row r="24" spans="1:10" s="269" customFormat="1" ht="22.5" customHeight="1" x14ac:dyDescent="0.25">
      <c r="A24" s="270"/>
      <c r="B24" s="271"/>
      <c r="C24" s="271"/>
      <c r="D24" s="272"/>
      <c r="E24" s="272"/>
      <c r="F24" s="272"/>
      <c r="G24" s="272"/>
      <c r="H24" s="272"/>
      <c r="I24" s="272"/>
      <c r="J24" s="273"/>
    </row>
    <row r="25" spans="1:10" ht="42.75" customHeight="1" x14ac:dyDescent="0.25">
      <c r="A25" s="563" t="s">
        <v>336</v>
      </c>
      <c r="B25" s="564"/>
      <c r="C25" s="564"/>
      <c r="D25" s="564"/>
      <c r="E25" s="564"/>
      <c r="F25" s="564"/>
      <c r="G25" s="564"/>
      <c r="H25" s="564"/>
      <c r="I25" s="564"/>
      <c r="J25" s="565"/>
    </row>
    <row r="26" spans="1:10" s="277" customFormat="1" ht="9.9" customHeight="1" x14ac:dyDescent="0.25">
      <c r="A26" s="274"/>
      <c r="B26" s="275"/>
      <c r="C26" s="275"/>
      <c r="D26" s="275"/>
      <c r="E26" s="275"/>
      <c r="F26" s="275"/>
      <c r="G26" s="275"/>
      <c r="H26" s="275"/>
      <c r="I26" s="275"/>
      <c r="J26" s="276"/>
    </row>
    <row r="27" spans="1:10" s="269" customFormat="1" ht="45.75" customHeight="1" x14ac:dyDescent="0.25">
      <c r="A27" s="680" t="s">
        <v>344</v>
      </c>
      <c r="B27" s="681"/>
      <c r="C27" s="681"/>
      <c r="D27" s="678" t="s">
        <v>347</v>
      </c>
      <c r="E27" s="678"/>
      <c r="F27" s="678"/>
      <c r="G27" s="678"/>
      <c r="H27" s="678"/>
      <c r="I27" s="678"/>
      <c r="J27" s="679"/>
    </row>
    <row r="28" spans="1:10" s="269" customFormat="1" ht="201.6" customHeight="1" x14ac:dyDescent="0.25">
      <c r="A28" s="680" t="s">
        <v>345</v>
      </c>
      <c r="B28" s="681"/>
      <c r="C28" s="681"/>
      <c r="D28" s="678" t="s">
        <v>927</v>
      </c>
      <c r="E28" s="678"/>
      <c r="F28" s="678"/>
      <c r="G28" s="678"/>
      <c r="H28" s="678"/>
      <c r="I28" s="678"/>
      <c r="J28" s="679"/>
    </row>
    <row r="29" spans="1:10" s="269" customFormat="1" ht="112.5" customHeight="1" x14ac:dyDescent="0.25">
      <c r="A29" s="680" t="s">
        <v>346</v>
      </c>
      <c r="B29" s="681"/>
      <c r="C29" s="681"/>
      <c r="D29" s="678" t="s">
        <v>1408</v>
      </c>
      <c r="E29" s="678"/>
      <c r="F29" s="678"/>
      <c r="G29" s="678"/>
      <c r="H29" s="678"/>
      <c r="I29" s="678"/>
      <c r="J29" s="679"/>
    </row>
    <row r="30" spans="1:10" s="269" customFormat="1" ht="98.4" customHeight="1" x14ac:dyDescent="0.25">
      <c r="A30" s="680" t="s">
        <v>476</v>
      </c>
      <c r="B30" s="681"/>
      <c r="C30" s="681"/>
      <c r="D30" s="678" t="s">
        <v>1409</v>
      </c>
      <c r="E30" s="678"/>
      <c r="F30" s="678"/>
      <c r="G30" s="678"/>
      <c r="H30" s="678"/>
      <c r="I30" s="678"/>
      <c r="J30" s="679"/>
    </row>
    <row r="31" spans="1:10" s="269" customFormat="1" ht="61.2" customHeight="1" thickBot="1" x14ac:dyDescent="0.3">
      <c r="A31" s="680" t="s">
        <v>1074</v>
      </c>
      <c r="B31" s="681"/>
      <c r="C31" s="681"/>
      <c r="D31" s="682" t="s">
        <v>1281</v>
      </c>
      <c r="E31" s="682"/>
      <c r="F31" s="682"/>
      <c r="G31" s="682"/>
      <c r="H31" s="682"/>
      <c r="I31" s="682"/>
      <c r="J31" s="683"/>
    </row>
    <row r="32" spans="1:10" ht="30" customHeight="1" thickBot="1" x14ac:dyDescent="0.3">
      <c r="A32" s="672" t="s">
        <v>1277</v>
      </c>
      <c r="B32" s="673"/>
      <c r="C32" s="673"/>
      <c r="D32" s="674" t="s">
        <v>1075</v>
      </c>
      <c r="E32" s="674"/>
      <c r="F32" s="674"/>
      <c r="G32" s="674"/>
      <c r="H32" s="674"/>
      <c r="I32" s="674"/>
      <c r="J32" s="675"/>
    </row>
  </sheetData>
  <sheetProtection algorithmName="SHA-512" hashValue="p1LpZebIPwo5nCxZRQcnLioc9mEoKaJNB+E1sC4+JZpYkhWhbgqRL0cvLb1KHIYdKV8dSVgH5T1CcwTo0WRChA==" saltValue="uKAfaImd+rfKBNSOA7jcmA==" spinCount="100000" sheet="1" objects="1" scenarios="1" selectLockedCells="1" selectUnlockedCells="1"/>
  <mergeCells count="43">
    <mergeCell ref="F11:J11"/>
    <mergeCell ref="A16:C16"/>
    <mergeCell ref="D16:J16"/>
    <mergeCell ref="A17:C17"/>
    <mergeCell ref="D17:J17"/>
    <mergeCell ref="D31:J31"/>
    <mergeCell ref="A1:J1"/>
    <mergeCell ref="C4:J4"/>
    <mergeCell ref="C5:J5"/>
    <mergeCell ref="A14:J14"/>
    <mergeCell ref="A5:B5"/>
    <mergeCell ref="A4:B4"/>
    <mergeCell ref="A7:C7"/>
    <mergeCell ref="D7:J7"/>
    <mergeCell ref="A8:C8"/>
    <mergeCell ref="D8:J8"/>
    <mergeCell ref="A9:C9"/>
    <mergeCell ref="D9:J9"/>
    <mergeCell ref="A18:C18"/>
    <mergeCell ref="D18:J18"/>
    <mergeCell ref="A11:E11"/>
    <mergeCell ref="A19:C19"/>
    <mergeCell ref="D19:J19"/>
    <mergeCell ref="A21:C21"/>
    <mergeCell ref="D21:J21"/>
    <mergeCell ref="A22:C22"/>
    <mergeCell ref="D22:J22"/>
    <mergeCell ref="A32:C32"/>
    <mergeCell ref="D32:J32"/>
    <mergeCell ref="A25:J25"/>
    <mergeCell ref="A20:C20"/>
    <mergeCell ref="D20:J20"/>
    <mergeCell ref="A23:C23"/>
    <mergeCell ref="D23:J23"/>
    <mergeCell ref="A28:C28"/>
    <mergeCell ref="A30:C30"/>
    <mergeCell ref="D30:J30"/>
    <mergeCell ref="A29:C29"/>
    <mergeCell ref="A27:C27"/>
    <mergeCell ref="D28:J28"/>
    <mergeCell ref="D29:J29"/>
    <mergeCell ref="D27:J27"/>
    <mergeCell ref="A31:C31"/>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EQ5"/>
  <sheetViews>
    <sheetView showGridLines="0" topLeftCell="AQ1" workbookViewId="0">
      <selection activeCell="BA19" sqref="BA19"/>
    </sheetView>
  </sheetViews>
  <sheetFormatPr defaultRowHeight="13.2" x14ac:dyDescent="0.25"/>
  <cols>
    <col min="1" max="1" width="31.88671875" customWidth="1"/>
    <col min="2" max="28" width="15.6640625" style="36" customWidth="1"/>
    <col min="29" max="29" width="14.5546875" style="36" customWidth="1"/>
    <col min="30" max="55" width="15.6640625" style="36" customWidth="1"/>
    <col min="56" max="86" width="13.6640625" style="36" customWidth="1"/>
    <col min="87" max="89" width="13.6640625" customWidth="1"/>
    <col min="90" max="90" width="15.6640625" customWidth="1"/>
    <col min="91" max="91" width="14.109375" customWidth="1"/>
    <col min="92" max="92" width="13.44140625" customWidth="1"/>
    <col min="93" max="93" width="13.5546875" customWidth="1"/>
    <col min="94" max="94" width="12.109375" customWidth="1"/>
    <col min="95" max="95" width="12" customWidth="1"/>
    <col min="96" max="96" width="12.5546875" customWidth="1"/>
    <col min="97" max="97" width="12" customWidth="1"/>
    <col min="98" max="99" width="12.33203125" customWidth="1"/>
    <col min="102" max="102" width="13.109375" customWidth="1"/>
    <col min="103" max="103" width="11.88671875" customWidth="1"/>
    <col min="104" max="104" width="12.33203125" customWidth="1"/>
    <col min="105" max="106" width="9.5546875" customWidth="1"/>
    <col min="107" max="107" width="10.6640625" customWidth="1"/>
    <col min="108" max="108" width="10.44140625" customWidth="1"/>
    <col min="109" max="109" width="12" customWidth="1"/>
    <col min="110" max="110" width="11" customWidth="1"/>
    <col min="111" max="111" width="13" customWidth="1"/>
    <col min="114" max="114" width="21.33203125" customWidth="1"/>
    <col min="115" max="122" width="10.6640625" customWidth="1"/>
    <col min="123" max="134" width="12.6640625" customWidth="1"/>
    <col min="135" max="135" width="12.33203125" customWidth="1"/>
    <col min="136" max="136" width="11.109375" customWidth="1"/>
    <col min="137" max="137" width="12.6640625" customWidth="1"/>
    <col min="138" max="138" width="11.44140625" customWidth="1"/>
    <col min="139" max="140" width="11.5546875" customWidth="1"/>
    <col min="141" max="145" width="10" customWidth="1"/>
    <col min="146" max="146" width="17.44140625" customWidth="1"/>
    <col min="147" max="147" width="21.5546875" customWidth="1"/>
  </cols>
  <sheetData>
    <row r="1" spans="1:147" ht="20.399999999999999" customHeight="1" thickBot="1" x14ac:dyDescent="0.3">
      <c r="B1" s="738" t="s">
        <v>356</v>
      </c>
      <c r="C1" s="739"/>
      <c r="D1" s="739"/>
      <c r="E1" s="739"/>
      <c r="F1" s="739"/>
      <c r="G1" s="739"/>
      <c r="H1" s="739"/>
      <c r="I1" s="739"/>
      <c r="J1" s="739"/>
      <c r="K1" s="739"/>
      <c r="L1" s="739"/>
      <c r="M1" s="739"/>
      <c r="N1" s="739"/>
      <c r="O1" s="739"/>
      <c r="P1" s="739"/>
      <c r="Q1" s="739"/>
      <c r="R1" s="739"/>
      <c r="S1" s="739"/>
      <c r="T1" s="739"/>
      <c r="U1" s="740"/>
      <c r="V1" s="741" t="s">
        <v>365</v>
      </c>
      <c r="W1" s="742"/>
      <c r="X1" s="742"/>
      <c r="Y1" s="743"/>
      <c r="Z1" s="738" t="s">
        <v>366</v>
      </c>
      <c r="AA1" s="739"/>
      <c r="AB1" s="739"/>
      <c r="AC1" s="739"/>
      <c r="AD1" s="739"/>
      <c r="AE1" s="739"/>
      <c r="AF1" s="739"/>
      <c r="AG1" s="739"/>
      <c r="AH1" s="739"/>
      <c r="AI1" s="739"/>
      <c r="AJ1" s="739"/>
      <c r="AK1" s="739"/>
      <c r="AL1" s="739"/>
      <c r="AM1" s="739"/>
      <c r="AN1" s="739"/>
      <c r="AO1" s="739"/>
      <c r="AP1" s="739"/>
      <c r="AQ1" s="739"/>
      <c r="AR1" s="739"/>
      <c r="AS1" s="740"/>
      <c r="AT1" s="741" t="s">
        <v>372</v>
      </c>
      <c r="AU1" s="742"/>
      <c r="AV1" s="742"/>
      <c r="AW1" s="743"/>
      <c r="AX1" s="747" t="s">
        <v>1290</v>
      </c>
      <c r="AY1" s="748"/>
      <c r="AZ1" s="748"/>
      <c r="BA1" s="748"/>
      <c r="BB1" s="748"/>
      <c r="BC1" s="749"/>
      <c r="BD1" s="744" t="s">
        <v>384</v>
      </c>
      <c r="BE1" s="745"/>
      <c r="BF1" s="745"/>
      <c r="BG1" s="745"/>
      <c r="BH1" s="745"/>
      <c r="BI1" s="745"/>
      <c r="BJ1" s="745"/>
      <c r="BK1" s="745"/>
      <c r="BL1" s="745"/>
      <c r="BM1" s="745"/>
      <c r="BN1" s="745"/>
      <c r="BO1" s="745"/>
      <c r="BP1" s="745"/>
      <c r="BQ1" s="745"/>
      <c r="BR1" s="745"/>
      <c r="BS1" s="745"/>
      <c r="BT1" s="745"/>
      <c r="BU1" s="745"/>
      <c r="BV1" s="745"/>
      <c r="BW1" s="746"/>
      <c r="BX1" s="725" t="s">
        <v>917</v>
      </c>
      <c r="BY1" s="726"/>
      <c r="BZ1" s="726"/>
      <c r="CA1" s="726"/>
      <c r="CB1" s="726"/>
      <c r="CC1" s="726"/>
      <c r="CD1" s="726"/>
      <c r="CE1" s="726"/>
      <c r="CF1" s="726"/>
      <c r="CG1" s="726"/>
      <c r="CH1" s="726"/>
      <c r="CI1" s="726"/>
      <c r="CJ1" s="726"/>
      <c r="CK1" s="727"/>
      <c r="CL1" s="732" t="s">
        <v>918</v>
      </c>
      <c r="CM1" s="733"/>
      <c r="CN1" s="733"/>
      <c r="CO1" s="734"/>
      <c r="CP1" s="735" t="s">
        <v>919</v>
      </c>
      <c r="CQ1" s="736"/>
      <c r="CR1" s="736"/>
      <c r="CS1" s="736"/>
      <c r="CT1" s="737"/>
      <c r="CU1" s="455"/>
      <c r="CV1" s="709" t="s">
        <v>920</v>
      </c>
      <c r="CW1" s="710"/>
      <c r="CX1" s="710"/>
      <c r="CY1" s="710"/>
      <c r="CZ1" s="710"/>
      <c r="DA1" s="710"/>
      <c r="DB1" s="710"/>
      <c r="DC1" s="710"/>
      <c r="DD1" s="710"/>
      <c r="DE1" s="710"/>
      <c r="DF1" s="710"/>
      <c r="DG1" s="710"/>
      <c r="DH1" s="710"/>
      <c r="DI1" s="118"/>
      <c r="DJ1" s="60" t="s">
        <v>921</v>
      </c>
      <c r="DK1" s="735" t="s">
        <v>922</v>
      </c>
      <c r="DL1" s="736"/>
      <c r="DM1" s="736"/>
      <c r="DN1" s="736"/>
      <c r="DO1" s="736"/>
      <c r="DP1" s="737"/>
      <c r="DQ1" s="777" t="s">
        <v>405</v>
      </c>
      <c r="DR1" s="778"/>
      <c r="DS1" s="732" t="s">
        <v>923</v>
      </c>
      <c r="DT1" s="733"/>
      <c r="DU1" s="733"/>
      <c r="DV1" s="733"/>
      <c r="DW1" s="733"/>
      <c r="DX1" s="733"/>
      <c r="DY1" s="733"/>
      <c r="DZ1" s="733"/>
      <c r="EA1" s="733"/>
      <c r="EB1" s="733"/>
      <c r="EC1" s="733"/>
      <c r="ED1" s="734"/>
      <c r="EE1" s="107"/>
      <c r="EF1" s="107"/>
      <c r="EG1" s="107"/>
      <c r="EH1" s="765" t="s">
        <v>924</v>
      </c>
      <c r="EI1" s="766"/>
      <c r="EJ1" s="766"/>
      <c r="EK1" s="766"/>
      <c r="EL1" s="766"/>
      <c r="EM1" s="766"/>
      <c r="EN1" s="766"/>
      <c r="EO1" s="767"/>
      <c r="EP1" s="107"/>
      <c r="EQ1" s="492" t="s">
        <v>1283</v>
      </c>
    </row>
    <row r="2" spans="1:147" s="59" customFormat="1" ht="26.25" customHeight="1" thickBot="1" x14ac:dyDescent="0.3">
      <c r="B2" s="752" t="s">
        <v>352</v>
      </c>
      <c r="C2" s="753"/>
      <c r="D2" s="753"/>
      <c r="E2" s="753"/>
      <c r="F2" s="754" t="s">
        <v>359</v>
      </c>
      <c r="G2" s="755"/>
      <c r="H2" s="755"/>
      <c r="I2" s="756"/>
      <c r="J2" s="757" t="s">
        <v>360</v>
      </c>
      <c r="K2" s="758"/>
      <c r="L2" s="758"/>
      <c r="M2" s="759"/>
      <c r="N2" s="760" t="s">
        <v>357</v>
      </c>
      <c r="O2" s="760"/>
      <c r="P2" s="760"/>
      <c r="Q2" s="761"/>
      <c r="R2" s="762" t="s">
        <v>358</v>
      </c>
      <c r="S2" s="763"/>
      <c r="T2" s="763"/>
      <c r="U2" s="764"/>
      <c r="V2" s="25" t="s">
        <v>361</v>
      </c>
      <c r="W2" s="26" t="s">
        <v>362</v>
      </c>
      <c r="X2" s="26" t="s">
        <v>363</v>
      </c>
      <c r="Y2" s="27" t="s">
        <v>364</v>
      </c>
      <c r="Z2" s="752" t="s">
        <v>367</v>
      </c>
      <c r="AA2" s="753"/>
      <c r="AB2" s="753"/>
      <c r="AC2" s="753"/>
      <c r="AD2" s="754" t="s">
        <v>368</v>
      </c>
      <c r="AE2" s="755"/>
      <c r="AF2" s="755"/>
      <c r="AG2" s="756"/>
      <c r="AH2" s="757" t="s">
        <v>369</v>
      </c>
      <c r="AI2" s="758"/>
      <c r="AJ2" s="758"/>
      <c r="AK2" s="759"/>
      <c r="AL2" s="760" t="s">
        <v>370</v>
      </c>
      <c r="AM2" s="760"/>
      <c r="AN2" s="760"/>
      <c r="AO2" s="761"/>
      <c r="AP2" s="762" t="s">
        <v>371</v>
      </c>
      <c r="AQ2" s="763"/>
      <c r="AR2" s="763"/>
      <c r="AS2" s="764"/>
      <c r="AT2" s="25" t="s">
        <v>361</v>
      </c>
      <c r="AU2" s="26" t="s">
        <v>362</v>
      </c>
      <c r="AV2" s="26" t="s">
        <v>363</v>
      </c>
      <c r="AW2" s="27" t="s">
        <v>364</v>
      </c>
      <c r="AX2" s="747" t="s">
        <v>916</v>
      </c>
      <c r="AY2" s="748"/>
      <c r="AZ2" s="749"/>
      <c r="BA2" s="747" t="s">
        <v>148</v>
      </c>
      <c r="BB2" s="748"/>
      <c r="BC2" s="749"/>
      <c r="BD2" s="711" t="s">
        <v>382</v>
      </c>
      <c r="BE2" s="712"/>
      <c r="BF2" s="712"/>
      <c r="BG2" s="712"/>
      <c r="BH2" s="712"/>
      <c r="BI2" s="712"/>
      <c r="BJ2" s="712"/>
      <c r="BK2" s="712"/>
      <c r="BL2" s="712"/>
      <c r="BM2" s="712"/>
      <c r="BN2" s="713" t="s">
        <v>383</v>
      </c>
      <c r="BO2" s="713"/>
      <c r="BP2" s="713"/>
      <c r="BQ2" s="713"/>
      <c r="BR2" s="713"/>
      <c r="BS2" s="713"/>
      <c r="BT2" s="713"/>
      <c r="BU2" s="713"/>
      <c r="BV2" s="713"/>
      <c r="BW2" s="714"/>
      <c r="BX2" s="715" t="s">
        <v>382</v>
      </c>
      <c r="BY2" s="716"/>
      <c r="BZ2" s="716"/>
      <c r="CA2" s="716"/>
      <c r="CB2" s="716"/>
      <c r="CC2" s="716"/>
      <c r="CD2" s="717"/>
      <c r="CE2" s="723" t="s">
        <v>383</v>
      </c>
      <c r="CF2" s="723"/>
      <c r="CG2" s="723"/>
      <c r="CH2" s="723"/>
      <c r="CI2" s="723"/>
      <c r="CJ2" s="723"/>
      <c r="CK2" s="724"/>
      <c r="CL2" s="728" t="s">
        <v>411</v>
      </c>
      <c r="CM2" s="729"/>
      <c r="CN2" s="730" t="s">
        <v>386</v>
      </c>
      <c r="CO2" s="731"/>
      <c r="CP2" s="115"/>
      <c r="CQ2" s="718"/>
      <c r="CR2" s="719"/>
      <c r="CS2" s="720"/>
      <c r="CT2" s="116"/>
      <c r="CU2" s="463"/>
      <c r="CV2" s="721" t="s">
        <v>385</v>
      </c>
      <c r="CW2" s="722"/>
      <c r="CX2" s="722"/>
      <c r="CY2" s="722"/>
      <c r="CZ2" s="722"/>
      <c r="DA2" s="722"/>
      <c r="DB2" s="30"/>
      <c r="DC2" s="768" t="s">
        <v>396</v>
      </c>
      <c r="DD2" s="768"/>
      <c r="DE2" s="768"/>
      <c r="DF2" s="768"/>
      <c r="DG2" s="768"/>
      <c r="DH2" s="768"/>
      <c r="DI2" s="119"/>
      <c r="DJ2" s="117"/>
      <c r="DK2" s="779" t="s">
        <v>398</v>
      </c>
      <c r="DL2" s="780"/>
      <c r="DM2" s="781" t="s">
        <v>399</v>
      </c>
      <c r="DN2" s="782"/>
      <c r="DO2" s="783" t="s">
        <v>400</v>
      </c>
      <c r="DP2" s="784"/>
      <c r="DQ2" s="101" t="s">
        <v>296</v>
      </c>
      <c r="DR2" s="102" t="s">
        <v>296</v>
      </c>
      <c r="DS2" s="776" t="s">
        <v>406</v>
      </c>
      <c r="DT2" s="751"/>
      <c r="DU2" s="750" t="s">
        <v>49</v>
      </c>
      <c r="DV2" s="750"/>
      <c r="DW2" s="751" t="s">
        <v>412</v>
      </c>
      <c r="DX2" s="751"/>
      <c r="DY2" s="750" t="s">
        <v>51</v>
      </c>
      <c r="DZ2" s="750"/>
      <c r="EA2" s="751" t="s">
        <v>305</v>
      </c>
      <c r="EB2" s="751"/>
      <c r="EC2" s="750" t="s">
        <v>407</v>
      </c>
      <c r="ED2" s="775"/>
      <c r="EE2" s="108" t="s">
        <v>296</v>
      </c>
      <c r="EF2" s="108" t="s">
        <v>296</v>
      </c>
      <c r="EG2" s="108" t="s">
        <v>296</v>
      </c>
      <c r="EH2" s="771" t="s">
        <v>871</v>
      </c>
      <c r="EI2" s="772"/>
      <c r="EJ2" s="773" t="s">
        <v>872</v>
      </c>
      <c r="EK2" s="774"/>
      <c r="EL2" s="771" t="s">
        <v>873</v>
      </c>
      <c r="EM2" s="772"/>
      <c r="EN2" s="769" t="s">
        <v>874</v>
      </c>
      <c r="EO2" s="770"/>
      <c r="EP2" s="108" t="s">
        <v>296</v>
      </c>
      <c r="EQ2" s="493" t="s">
        <v>1284</v>
      </c>
    </row>
    <row r="3" spans="1:147" s="36" customFormat="1" ht="42" customHeight="1" x14ac:dyDescent="0.25">
      <c r="A3" s="62" t="s">
        <v>290</v>
      </c>
      <c r="B3" s="28" t="s">
        <v>353</v>
      </c>
      <c r="C3" s="29" t="s">
        <v>354</v>
      </c>
      <c r="D3" s="29" t="s">
        <v>355</v>
      </c>
      <c r="E3" s="126" t="s">
        <v>8</v>
      </c>
      <c r="F3" s="37" t="s">
        <v>353</v>
      </c>
      <c r="G3" s="37" t="s">
        <v>354</v>
      </c>
      <c r="H3" s="37" t="s">
        <v>355</v>
      </c>
      <c r="I3" s="126" t="s">
        <v>8</v>
      </c>
      <c r="J3" s="38" t="s">
        <v>353</v>
      </c>
      <c r="K3" s="38" t="s">
        <v>354</v>
      </c>
      <c r="L3" s="38" t="s">
        <v>355</v>
      </c>
      <c r="M3" s="126" t="s">
        <v>8</v>
      </c>
      <c r="N3" s="39" t="s">
        <v>353</v>
      </c>
      <c r="O3" s="39" t="s">
        <v>354</v>
      </c>
      <c r="P3" s="39" t="s">
        <v>355</v>
      </c>
      <c r="Q3" s="102" t="s">
        <v>8</v>
      </c>
      <c r="R3" s="31" t="s">
        <v>353</v>
      </c>
      <c r="S3" s="31" t="s">
        <v>354</v>
      </c>
      <c r="T3" s="31" t="s">
        <v>355</v>
      </c>
      <c r="U3" s="102" t="s">
        <v>8</v>
      </c>
      <c r="V3" s="32"/>
      <c r="W3" s="33"/>
      <c r="X3" s="33"/>
      <c r="Y3" s="34"/>
      <c r="Z3" s="28" t="s">
        <v>353</v>
      </c>
      <c r="AA3" s="29" t="s">
        <v>354</v>
      </c>
      <c r="AB3" s="29" t="s">
        <v>355</v>
      </c>
      <c r="AC3" s="126" t="s">
        <v>8</v>
      </c>
      <c r="AD3" s="37" t="s">
        <v>353</v>
      </c>
      <c r="AE3" s="37" t="s">
        <v>354</v>
      </c>
      <c r="AF3" s="37" t="s">
        <v>355</v>
      </c>
      <c r="AG3" s="126" t="s">
        <v>8</v>
      </c>
      <c r="AH3" s="38" t="s">
        <v>353</v>
      </c>
      <c r="AI3" s="38" t="s">
        <v>354</v>
      </c>
      <c r="AJ3" s="38" t="s">
        <v>355</v>
      </c>
      <c r="AK3" s="126" t="s">
        <v>8</v>
      </c>
      <c r="AL3" s="39" t="s">
        <v>353</v>
      </c>
      <c r="AM3" s="39" t="s">
        <v>354</v>
      </c>
      <c r="AN3" s="39" t="s">
        <v>355</v>
      </c>
      <c r="AO3" s="102" t="s">
        <v>8</v>
      </c>
      <c r="AP3" s="31" t="s">
        <v>353</v>
      </c>
      <c r="AQ3" s="31" t="s">
        <v>354</v>
      </c>
      <c r="AR3" s="31" t="s">
        <v>355</v>
      </c>
      <c r="AS3" s="102" t="s">
        <v>8</v>
      </c>
      <c r="AT3" s="32"/>
      <c r="AU3" s="33"/>
      <c r="AV3" s="33"/>
      <c r="AW3" s="34"/>
      <c r="AX3" s="395" t="s">
        <v>881</v>
      </c>
      <c r="AY3" s="396" t="s">
        <v>882</v>
      </c>
      <c r="AZ3" s="397" t="s">
        <v>296</v>
      </c>
      <c r="BA3" s="395" t="s">
        <v>881</v>
      </c>
      <c r="BB3" s="396" t="s">
        <v>882</v>
      </c>
      <c r="BC3" s="397" t="s">
        <v>296</v>
      </c>
      <c r="BD3" s="40" t="s">
        <v>149</v>
      </c>
      <c r="BE3" s="41" t="s">
        <v>196</v>
      </c>
      <c r="BF3" s="42" t="s">
        <v>192</v>
      </c>
      <c r="BG3" s="41" t="s">
        <v>191</v>
      </c>
      <c r="BH3" s="42" t="s">
        <v>197</v>
      </c>
      <c r="BI3" s="42" t="s">
        <v>194</v>
      </c>
      <c r="BJ3" s="42" t="s">
        <v>195</v>
      </c>
      <c r="BK3" s="41" t="s">
        <v>193</v>
      </c>
      <c r="BL3" s="41" t="s">
        <v>198</v>
      </c>
      <c r="BM3" s="41" t="s">
        <v>150</v>
      </c>
      <c r="BN3" s="43" t="s">
        <v>149</v>
      </c>
      <c r="BO3" s="43" t="s">
        <v>196</v>
      </c>
      <c r="BP3" s="44" t="s">
        <v>192</v>
      </c>
      <c r="BQ3" s="43" t="s">
        <v>191</v>
      </c>
      <c r="BR3" s="44" t="s">
        <v>197</v>
      </c>
      <c r="BS3" s="44" t="s">
        <v>194</v>
      </c>
      <c r="BT3" s="44" t="s">
        <v>195</v>
      </c>
      <c r="BU3" s="43" t="s">
        <v>193</v>
      </c>
      <c r="BV3" s="43" t="s">
        <v>198</v>
      </c>
      <c r="BW3" s="45" t="s">
        <v>150</v>
      </c>
      <c r="BX3" s="53" t="s">
        <v>210</v>
      </c>
      <c r="BY3" s="54" t="s">
        <v>29</v>
      </c>
      <c r="BZ3" s="55" t="s">
        <v>31</v>
      </c>
      <c r="CA3" s="54" t="s">
        <v>33</v>
      </c>
      <c r="CB3" s="55" t="s">
        <v>35</v>
      </c>
      <c r="CC3" s="55" t="s">
        <v>37</v>
      </c>
      <c r="CD3" s="55" t="s">
        <v>39</v>
      </c>
      <c r="CE3" s="46" t="s">
        <v>210</v>
      </c>
      <c r="CF3" s="43" t="s">
        <v>29</v>
      </c>
      <c r="CG3" s="44" t="s">
        <v>31</v>
      </c>
      <c r="CH3" s="43" t="s">
        <v>33</v>
      </c>
      <c r="CI3" s="44" t="s">
        <v>35</v>
      </c>
      <c r="CJ3" s="44" t="s">
        <v>37</v>
      </c>
      <c r="CK3" s="47" t="s">
        <v>39</v>
      </c>
      <c r="CL3" s="56" t="s">
        <v>306</v>
      </c>
      <c r="CM3" s="57" t="s">
        <v>56</v>
      </c>
      <c r="CN3" s="48" t="s">
        <v>306</v>
      </c>
      <c r="CO3" s="49" t="s">
        <v>56</v>
      </c>
      <c r="CP3" s="50" t="s">
        <v>387</v>
      </c>
      <c r="CQ3" s="37" t="s">
        <v>389</v>
      </c>
      <c r="CR3" s="51" t="s">
        <v>388</v>
      </c>
      <c r="CS3" s="51" t="s">
        <v>390</v>
      </c>
      <c r="CT3" s="52" t="s">
        <v>391</v>
      </c>
      <c r="CU3" s="464" t="s">
        <v>966</v>
      </c>
      <c r="CV3" s="120" t="s">
        <v>392</v>
      </c>
      <c r="CW3" s="121" t="s">
        <v>393</v>
      </c>
      <c r="CX3" s="121" t="s">
        <v>394</v>
      </c>
      <c r="CY3" s="121" t="s">
        <v>395</v>
      </c>
      <c r="CZ3" s="121" t="s">
        <v>373</v>
      </c>
      <c r="DA3" s="121" t="s">
        <v>59</v>
      </c>
      <c r="DB3" s="122" t="s">
        <v>296</v>
      </c>
      <c r="DC3" s="54" t="s">
        <v>392</v>
      </c>
      <c r="DD3" s="54" t="s">
        <v>393</v>
      </c>
      <c r="DE3" s="54" t="s">
        <v>394</v>
      </c>
      <c r="DF3" s="54" t="s">
        <v>395</v>
      </c>
      <c r="DG3" s="54" t="s">
        <v>373</v>
      </c>
      <c r="DH3" s="54" t="s">
        <v>59</v>
      </c>
      <c r="DI3" s="124" t="s">
        <v>296</v>
      </c>
      <c r="DJ3" s="61" t="s">
        <v>397</v>
      </c>
      <c r="DK3" s="50" t="s">
        <v>401</v>
      </c>
      <c r="DL3" s="51" t="s">
        <v>402</v>
      </c>
      <c r="DM3" s="99" t="s">
        <v>401</v>
      </c>
      <c r="DN3" s="99" t="s">
        <v>402</v>
      </c>
      <c r="DO3" s="97" t="s">
        <v>401</v>
      </c>
      <c r="DP3" s="98" t="s">
        <v>402</v>
      </c>
      <c r="DQ3" s="101" t="s">
        <v>404</v>
      </c>
      <c r="DR3" s="102" t="s">
        <v>403</v>
      </c>
      <c r="DS3" s="56" t="s">
        <v>401</v>
      </c>
      <c r="DT3" s="57" t="s">
        <v>402</v>
      </c>
      <c r="DU3" s="121" t="s">
        <v>401</v>
      </c>
      <c r="DV3" s="121" t="s">
        <v>402</v>
      </c>
      <c r="DW3" s="57" t="s">
        <v>401</v>
      </c>
      <c r="DX3" s="57" t="s">
        <v>402</v>
      </c>
      <c r="DY3" s="121" t="s">
        <v>401</v>
      </c>
      <c r="DZ3" s="121" t="s">
        <v>402</v>
      </c>
      <c r="EA3" s="57" t="s">
        <v>401</v>
      </c>
      <c r="EB3" s="57" t="s">
        <v>402</v>
      </c>
      <c r="EC3" s="121" t="s">
        <v>401</v>
      </c>
      <c r="ED3" s="130" t="s">
        <v>402</v>
      </c>
      <c r="EE3" s="109" t="s">
        <v>413</v>
      </c>
      <c r="EF3" s="109" t="s">
        <v>414</v>
      </c>
      <c r="EG3" s="109" t="s">
        <v>409</v>
      </c>
      <c r="EH3" s="132" t="s">
        <v>401</v>
      </c>
      <c r="EI3" s="133" t="s">
        <v>402</v>
      </c>
      <c r="EJ3" s="134" t="s">
        <v>401</v>
      </c>
      <c r="EK3" s="135" t="s">
        <v>402</v>
      </c>
      <c r="EL3" s="132" t="s">
        <v>401</v>
      </c>
      <c r="EM3" s="133" t="s">
        <v>402</v>
      </c>
      <c r="EN3" s="134" t="s">
        <v>401</v>
      </c>
      <c r="EO3" s="135" t="s">
        <v>402</v>
      </c>
      <c r="EP3" s="109" t="s">
        <v>410</v>
      </c>
      <c r="EQ3" s="494" t="s">
        <v>1285</v>
      </c>
    </row>
    <row r="4" spans="1:147" s="63" customFormat="1" ht="13.8" thickBot="1" x14ac:dyDescent="0.3">
      <c r="A4" s="64">
        <f>Ποσοτικό!C6</f>
        <v>0</v>
      </c>
      <c r="B4" s="65">
        <f>Ποσοτικό!D27</f>
        <v>0</v>
      </c>
      <c r="C4" s="66">
        <f>Ποσοτικό!E27</f>
        <v>0</v>
      </c>
      <c r="D4" s="67">
        <f>Ποσοτικό!F27</f>
        <v>0</v>
      </c>
      <c r="E4" s="127">
        <f>Ποσοτικό!G27</f>
        <v>0</v>
      </c>
      <c r="F4" s="68">
        <f>Ποσοτικό!D28</f>
        <v>0</v>
      </c>
      <c r="G4" s="68">
        <f>Ποσοτικό!E28</f>
        <v>0</v>
      </c>
      <c r="H4" s="68">
        <f>Ποσοτικό!F28</f>
        <v>0</v>
      </c>
      <c r="I4" s="127">
        <f>Ποσοτικό!G28</f>
        <v>0</v>
      </c>
      <c r="J4" s="69">
        <f>Ποσοτικό!D29</f>
        <v>0</v>
      </c>
      <c r="K4" s="69">
        <f>Ποσοτικό!E29</f>
        <v>0</v>
      </c>
      <c r="L4" s="69">
        <f>Ποσοτικό!F29</f>
        <v>0</v>
      </c>
      <c r="M4" s="127">
        <f>Ποσοτικό!G29</f>
        <v>0</v>
      </c>
      <c r="N4" s="70">
        <f>Ποσοτικό!D30</f>
        <v>0</v>
      </c>
      <c r="O4" s="70">
        <f>Ποσοτικό!E30</f>
        <v>0</v>
      </c>
      <c r="P4" s="70">
        <f>Ποσοτικό!F30</f>
        <v>0</v>
      </c>
      <c r="Q4" s="104">
        <f>Ποσοτικό!G30</f>
        <v>0</v>
      </c>
      <c r="R4" s="71">
        <f>Ποσοτικό!D31</f>
        <v>0</v>
      </c>
      <c r="S4" s="72">
        <f>Ποσοτικό!E31</f>
        <v>0</v>
      </c>
      <c r="T4" s="72">
        <f>Ποσοτικό!F31</f>
        <v>0</v>
      </c>
      <c r="U4" s="104">
        <f>Ποσοτικό!G31</f>
        <v>0</v>
      </c>
      <c r="V4" s="73">
        <f>Ποσοτικό!D32</f>
        <v>0</v>
      </c>
      <c r="W4" s="74">
        <f>Ποσοτικό!E32</f>
        <v>0</v>
      </c>
      <c r="X4" s="74">
        <f>Ποσοτικό!F32</f>
        <v>0</v>
      </c>
      <c r="Y4" s="75">
        <f>Ποσοτικό!G32</f>
        <v>0</v>
      </c>
      <c r="Z4" s="65">
        <f>Ποσοτικό!D38</f>
        <v>0</v>
      </c>
      <c r="AA4" s="66">
        <f>Ποσοτικό!E38</f>
        <v>0</v>
      </c>
      <c r="AB4" s="67">
        <f>Ποσοτικό!F38</f>
        <v>0</v>
      </c>
      <c r="AC4" s="127">
        <f>Ποσοτικό!G38</f>
        <v>0</v>
      </c>
      <c r="AD4" s="68">
        <f>Ποσοτικό!D39</f>
        <v>0</v>
      </c>
      <c r="AE4" s="68">
        <f>Ποσοτικό!E39</f>
        <v>0</v>
      </c>
      <c r="AF4" s="68">
        <f>Ποσοτικό!F39</f>
        <v>0</v>
      </c>
      <c r="AG4" s="127">
        <f>Ποσοτικό!G39</f>
        <v>0</v>
      </c>
      <c r="AH4" s="69">
        <f>Ποσοτικό!D40</f>
        <v>0</v>
      </c>
      <c r="AI4" s="69">
        <f>Ποσοτικό!E40</f>
        <v>0</v>
      </c>
      <c r="AJ4" s="69">
        <f>Ποσοτικό!F40</f>
        <v>0</v>
      </c>
      <c r="AK4" s="127">
        <f>Ποσοτικό!G40</f>
        <v>0</v>
      </c>
      <c r="AL4" s="70">
        <f>Ποσοτικό!D41</f>
        <v>0</v>
      </c>
      <c r="AM4" s="70">
        <f>Ποσοτικό!E41</f>
        <v>0</v>
      </c>
      <c r="AN4" s="70">
        <f>Ποσοτικό!F41</f>
        <v>0</v>
      </c>
      <c r="AO4" s="104">
        <f>Ποσοτικό!G41</f>
        <v>0</v>
      </c>
      <c r="AP4" s="71">
        <f>Ποσοτικό!D42</f>
        <v>0</v>
      </c>
      <c r="AQ4" s="72">
        <f>Ποσοτικό!E42</f>
        <v>0</v>
      </c>
      <c r="AR4" s="72">
        <f>Ποσοτικό!F42</f>
        <v>0</v>
      </c>
      <c r="AS4" s="104">
        <f>Ποσοτικό!G42</f>
        <v>0</v>
      </c>
      <c r="AT4" s="73">
        <f>Ποσοτικό!D43</f>
        <v>0</v>
      </c>
      <c r="AU4" s="74">
        <f>Ποσοτικό!E43</f>
        <v>0</v>
      </c>
      <c r="AV4" s="74">
        <f>Ποσοτικό!F43</f>
        <v>0</v>
      </c>
      <c r="AW4" s="75">
        <f>Ποσοτικό!G43</f>
        <v>0</v>
      </c>
      <c r="AX4" s="398">
        <f>Ποσοτικό!D49</f>
        <v>0</v>
      </c>
      <c r="AY4" s="399">
        <f>Ποσοτικό!E49</f>
        <v>0</v>
      </c>
      <c r="AZ4" s="400">
        <f>Ποσοτικό!F49</f>
        <v>0</v>
      </c>
      <c r="BA4" s="398">
        <f>Ποσοτικό!D50</f>
        <v>0</v>
      </c>
      <c r="BB4" s="399">
        <f>Ποσοτικό!E50</f>
        <v>0</v>
      </c>
      <c r="BC4" s="400">
        <f>Ποσοτικό!F50</f>
        <v>0</v>
      </c>
      <c r="BD4" s="76">
        <f>Ποσοτικό!D58</f>
        <v>0</v>
      </c>
      <c r="BE4" s="77">
        <f>Ποσοτικό!D59</f>
        <v>0</v>
      </c>
      <c r="BF4" s="77">
        <f>Ποσοτικό!D60</f>
        <v>0</v>
      </c>
      <c r="BG4" s="77">
        <f>Ποσοτικό!D61</f>
        <v>0</v>
      </c>
      <c r="BH4" s="77">
        <f>Ποσοτικό!D62</f>
        <v>0</v>
      </c>
      <c r="BI4" s="77">
        <f>Ποσοτικό!D63</f>
        <v>0</v>
      </c>
      <c r="BJ4" s="77">
        <f>Ποσοτικό!D64</f>
        <v>0</v>
      </c>
      <c r="BK4" s="77">
        <f>Ποσοτικό!D65</f>
        <v>0</v>
      </c>
      <c r="BL4" s="77">
        <f>Ποσοτικό!D66</f>
        <v>0</v>
      </c>
      <c r="BM4" s="78">
        <f>Ποσοτικό!D67</f>
        <v>0</v>
      </c>
      <c r="BN4" s="79">
        <f>Ποσοτικό!E58</f>
        <v>0</v>
      </c>
      <c r="BO4" s="79">
        <f>Ποσοτικό!E59</f>
        <v>0</v>
      </c>
      <c r="BP4" s="79">
        <f>Ποσοτικό!E60</f>
        <v>0</v>
      </c>
      <c r="BQ4" s="79">
        <f>Ποσοτικό!E61</f>
        <v>0</v>
      </c>
      <c r="BR4" s="79">
        <f>Ποσοτικό!E62</f>
        <v>0</v>
      </c>
      <c r="BS4" s="79">
        <f>Ποσοτικό!E63</f>
        <v>0</v>
      </c>
      <c r="BT4" s="79">
        <f>Ποσοτικό!E64</f>
        <v>0</v>
      </c>
      <c r="BU4" s="79">
        <f>Ποσοτικό!E65</f>
        <v>0</v>
      </c>
      <c r="BV4" s="79">
        <f>Ποσοτικό!E66</f>
        <v>0</v>
      </c>
      <c r="BW4" s="80">
        <f>Ποσοτικό!E67</f>
        <v>0</v>
      </c>
      <c r="BX4" s="81">
        <f>Ποσοτικό!D76</f>
        <v>0</v>
      </c>
      <c r="BY4" s="82">
        <f>Ποσοτικό!D77</f>
        <v>0</v>
      </c>
      <c r="BZ4" s="82">
        <f>Ποσοτικό!D78</f>
        <v>0</v>
      </c>
      <c r="CA4" s="82">
        <f>Ποσοτικό!D79</f>
        <v>0</v>
      </c>
      <c r="CB4" s="82">
        <f>Ποσοτικό!D80</f>
        <v>0</v>
      </c>
      <c r="CC4" s="82">
        <f>Ποσοτικό!D81</f>
        <v>0</v>
      </c>
      <c r="CD4" s="82">
        <f>Ποσοτικό!D82</f>
        <v>0</v>
      </c>
      <c r="CE4" s="83">
        <f>Ποσοτικό!E76</f>
        <v>0</v>
      </c>
      <c r="CF4" s="84">
        <f>Ποσοτικό!E77</f>
        <v>0</v>
      </c>
      <c r="CG4" s="84">
        <f>Ποσοτικό!E78</f>
        <v>0</v>
      </c>
      <c r="CH4" s="84">
        <f>Ποσοτικό!E79</f>
        <v>0</v>
      </c>
      <c r="CI4" s="84">
        <f>Ποσοτικό!E80</f>
        <v>0</v>
      </c>
      <c r="CJ4" s="84">
        <f>Ποσοτικό!E81</f>
        <v>0</v>
      </c>
      <c r="CK4" s="85">
        <f>Ποσοτικό!E82</f>
        <v>0</v>
      </c>
      <c r="CL4" s="86">
        <f>Ποσοτικό!D90</f>
        <v>0</v>
      </c>
      <c r="CM4" s="87">
        <f>Ποσοτικό!D91</f>
        <v>0</v>
      </c>
      <c r="CN4" s="88">
        <f>Ποσοτικό!E90</f>
        <v>0</v>
      </c>
      <c r="CO4" s="89">
        <f>Ποσοτικό!E91</f>
        <v>0</v>
      </c>
      <c r="CP4" s="90">
        <f>Ποσοτικό!F98</f>
        <v>0</v>
      </c>
      <c r="CQ4" s="91">
        <f>Ποσοτικό!F100</f>
        <v>0</v>
      </c>
      <c r="CR4" s="91">
        <f>Ποσοτικό!F101</f>
        <v>0</v>
      </c>
      <c r="CS4" s="91">
        <f>Ποσοτικό!F102</f>
        <v>0</v>
      </c>
      <c r="CT4" s="92">
        <f>Ποσοτικό!F103</f>
        <v>0</v>
      </c>
      <c r="CU4" s="465">
        <f>Ποσοτικό!F104</f>
        <v>0</v>
      </c>
      <c r="CV4" s="93">
        <f>Ποσοτικό!D111</f>
        <v>0</v>
      </c>
      <c r="CW4" s="94">
        <f>Ποσοτικό!D112</f>
        <v>0</v>
      </c>
      <c r="CX4" s="94">
        <f>Ποσοτικό!D113</f>
        <v>0</v>
      </c>
      <c r="CY4" s="94">
        <f>Ποσοτικό!D114</f>
        <v>0</v>
      </c>
      <c r="CZ4" s="94">
        <f>Ποσοτικό!D115</f>
        <v>0</v>
      </c>
      <c r="DA4" s="94">
        <f>Ποσοτικό!D116</f>
        <v>0</v>
      </c>
      <c r="DB4" s="123">
        <f>Ποσοτικό!D117</f>
        <v>0</v>
      </c>
      <c r="DC4" s="95">
        <f>Ποσοτικό!E111</f>
        <v>0</v>
      </c>
      <c r="DD4" s="95">
        <f>Ποσοτικό!E112</f>
        <v>0</v>
      </c>
      <c r="DE4" s="95">
        <f>Ποσοτικό!E113</f>
        <v>0</v>
      </c>
      <c r="DF4" s="95">
        <f>Ποσοτικό!E114</f>
        <v>0</v>
      </c>
      <c r="DG4" s="95">
        <f>Ποσοτικό!E115</f>
        <v>0</v>
      </c>
      <c r="DH4" s="95">
        <f>Ποσοτικό!E116</f>
        <v>0</v>
      </c>
      <c r="DI4" s="125">
        <f>Ποσοτικό!E117</f>
        <v>0</v>
      </c>
      <c r="DJ4" s="96">
        <f>Ποσοτικό!E126</f>
        <v>0</v>
      </c>
      <c r="DK4" s="100">
        <f>Ποσοτικό!D132</f>
        <v>0</v>
      </c>
      <c r="DL4" s="68">
        <f>Ποσοτικό!E132</f>
        <v>0</v>
      </c>
      <c r="DM4" s="69">
        <f>Ποσοτικό!D134</f>
        <v>0</v>
      </c>
      <c r="DN4" s="69">
        <f>Ποσοτικό!E134</f>
        <v>0</v>
      </c>
      <c r="DO4" s="137">
        <f>Ποσοτικό!D135</f>
        <v>0</v>
      </c>
      <c r="DP4" s="138">
        <f>Ποσοτικό!E135</f>
        <v>0</v>
      </c>
      <c r="DQ4" s="103">
        <f>Ποσοτικό!F136</f>
        <v>0</v>
      </c>
      <c r="DR4" s="139">
        <f>DK4+DL4+DO4+DP4</f>
        <v>0</v>
      </c>
      <c r="DS4" s="105">
        <f>Ποσοτικό!D142</f>
        <v>0</v>
      </c>
      <c r="DT4" s="106">
        <f>Ποσοτικό!E142</f>
        <v>0</v>
      </c>
      <c r="DU4" s="58">
        <f>Ποσοτικό!D143</f>
        <v>0</v>
      </c>
      <c r="DV4" s="58">
        <f>Ποσοτικό!E143</f>
        <v>0</v>
      </c>
      <c r="DW4" s="106">
        <f>Ποσοτικό!D144</f>
        <v>0</v>
      </c>
      <c r="DX4" s="106">
        <f>Ποσοτικό!E144</f>
        <v>0</v>
      </c>
      <c r="DY4" s="128">
        <f>Ποσοτικό!D145</f>
        <v>0</v>
      </c>
      <c r="DZ4" s="128">
        <f>Ποσοτικό!E145</f>
        <v>0</v>
      </c>
      <c r="EA4" s="129">
        <f>Ποσοτικό!D146</f>
        <v>0</v>
      </c>
      <c r="EB4" s="129">
        <f>Ποσοτικό!E146</f>
        <v>0</v>
      </c>
      <c r="EC4" s="128">
        <f>Ποσοτικό!D148</f>
        <v>0</v>
      </c>
      <c r="ED4" s="131">
        <f>Ποσοτικό!E148</f>
        <v>0</v>
      </c>
      <c r="EE4" s="110">
        <f>DS4+DT4+DW4+DX4</f>
        <v>0</v>
      </c>
      <c r="EF4" s="110">
        <f>EA4+EB4+EC4+ED4</f>
        <v>0</v>
      </c>
      <c r="EG4" s="110">
        <f>Ποσοτικό!F149</f>
        <v>0</v>
      </c>
      <c r="EH4" s="111">
        <f>Ποσοτικό!D155</f>
        <v>0</v>
      </c>
      <c r="EI4" s="112">
        <f>Ποσοτικό!E155</f>
        <v>0</v>
      </c>
      <c r="EJ4" s="113">
        <f>Ποσοτικό!D156</f>
        <v>0</v>
      </c>
      <c r="EK4" s="114">
        <f>Ποσοτικό!E156</f>
        <v>0</v>
      </c>
      <c r="EL4" s="111">
        <f>Ποσοτικό!D158</f>
        <v>0</v>
      </c>
      <c r="EM4" s="112">
        <f>Ποσοτικό!E158</f>
        <v>0</v>
      </c>
      <c r="EN4" s="113">
        <f>Ποσοτικό!D159</f>
        <v>0</v>
      </c>
      <c r="EO4" s="114">
        <f>Ποσοτικό!E159</f>
        <v>0</v>
      </c>
      <c r="EP4" s="110">
        <f>Ποσοτικό!F160</f>
        <v>0</v>
      </c>
      <c r="EQ4" s="495">
        <f>Ποσοτικό!D164</f>
        <v>0</v>
      </c>
    </row>
    <row r="5" spans="1:147" x14ac:dyDescent="0.25">
      <c r="B5" s="35"/>
      <c r="C5" s="35"/>
      <c r="D5" s="35"/>
      <c r="E5" s="35"/>
      <c r="F5" s="35"/>
      <c r="G5" s="35"/>
      <c r="H5" s="35"/>
      <c r="I5" s="35"/>
      <c r="Z5" s="35"/>
      <c r="AA5" s="35"/>
      <c r="AB5" s="35"/>
      <c r="AC5" s="35"/>
      <c r="AD5" s="35"/>
      <c r="AE5" s="35"/>
      <c r="AF5" s="35"/>
      <c r="AG5" s="35"/>
    </row>
  </sheetData>
  <mergeCells count="48">
    <mergeCell ref="EH1:EO1"/>
    <mergeCell ref="DC2:DH2"/>
    <mergeCell ref="EN2:EO2"/>
    <mergeCell ref="EH2:EI2"/>
    <mergeCell ref="EJ2:EK2"/>
    <mergeCell ref="EC2:ED2"/>
    <mergeCell ref="DS2:DT2"/>
    <mergeCell ref="DU2:DV2"/>
    <mergeCell ref="DW2:DX2"/>
    <mergeCell ref="DK1:DP1"/>
    <mergeCell ref="DQ1:DR1"/>
    <mergeCell ref="DS1:ED1"/>
    <mergeCell ref="DK2:DL2"/>
    <mergeCell ref="EL2:EM2"/>
    <mergeCell ref="DM2:DN2"/>
    <mergeCell ref="DO2:DP2"/>
    <mergeCell ref="DY2:DZ2"/>
    <mergeCell ref="EA2:EB2"/>
    <mergeCell ref="B2:E2"/>
    <mergeCell ref="F2:I2"/>
    <mergeCell ref="J2:M2"/>
    <mergeCell ref="N2:Q2"/>
    <mergeCell ref="R2:U2"/>
    <mergeCell ref="Z2:AC2"/>
    <mergeCell ref="AD2:AG2"/>
    <mergeCell ref="AH2:AK2"/>
    <mergeCell ref="AL2:AO2"/>
    <mergeCell ref="AP2:AS2"/>
    <mergeCell ref="AX2:AZ2"/>
    <mergeCell ref="BA2:BC2"/>
    <mergeCell ref="B1:U1"/>
    <mergeCell ref="V1:Y1"/>
    <mergeCell ref="Z1:AS1"/>
    <mergeCell ref="AT1:AW1"/>
    <mergeCell ref="BD1:BW1"/>
    <mergeCell ref="AX1:BC1"/>
    <mergeCell ref="CV1:DH1"/>
    <mergeCell ref="BD2:BM2"/>
    <mergeCell ref="BN2:BW2"/>
    <mergeCell ref="BX2:CD2"/>
    <mergeCell ref="CQ2:CS2"/>
    <mergeCell ref="CV2:DA2"/>
    <mergeCell ref="CE2:CK2"/>
    <mergeCell ref="BX1:CK1"/>
    <mergeCell ref="CL2:CM2"/>
    <mergeCell ref="CN2:CO2"/>
    <mergeCell ref="CL1:CO1"/>
    <mergeCell ref="CP1:CT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7"/>
  <sheetViews>
    <sheetView showGridLines="0" topLeftCell="A7" zoomScaleNormal="100" zoomScaleSheetLayoutView="100" workbookViewId="0">
      <selection activeCell="H21" sqref="H21"/>
    </sheetView>
  </sheetViews>
  <sheetFormatPr defaultColWidth="9.109375" defaultRowHeight="13.2" x14ac:dyDescent="0.25"/>
  <cols>
    <col min="1" max="1" width="11.6640625" style="265" customWidth="1"/>
    <col min="2" max="2" width="22.5546875" style="265" customWidth="1"/>
    <col min="3" max="3" width="23.44140625" style="265" customWidth="1"/>
    <col min="4" max="5" width="19.109375" style="265" customWidth="1"/>
    <col min="6" max="7" width="13.44140625" style="265" customWidth="1"/>
    <col min="8" max="8" width="15.6640625" style="265" customWidth="1"/>
    <col min="9" max="9" width="19.109375" style="265" customWidth="1"/>
    <col min="10" max="10" width="10.44140625" style="279" hidden="1" customWidth="1"/>
    <col min="11" max="11" width="11.5546875" style="265" customWidth="1"/>
    <col min="12" max="16384" width="9.109375" style="265"/>
  </cols>
  <sheetData>
    <row r="1" spans="1:11" ht="21" x14ac:dyDescent="0.4">
      <c r="A1" s="477" t="s">
        <v>315</v>
      </c>
      <c r="B1" s="415"/>
      <c r="C1" s="415"/>
      <c r="D1" s="416"/>
      <c r="E1" s="415"/>
      <c r="F1" s="415"/>
      <c r="G1" s="415"/>
      <c r="H1" s="415"/>
      <c r="I1" s="417"/>
    </row>
    <row r="2" spans="1:11" ht="22.8" customHeight="1" x14ac:dyDescent="0.3">
      <c r="A2" s="418" t="s">
        <v>1410</v>
      </c>
      <c r="B2" s="419"/>
      <c r="C2" s="419"/>
      <c r="D2" s="420"/>
      <c r="E2" s="419"/>
      <c r="F2" s="419"/>
      <c r="G2" s="419"/>
      <c r="H2" s="419"/>
      <c r="I2" s="421"/>
      <c r="K2" s="280"/>
    </row>
    <row r="3" spans="1:11" ht="21.6" customHeight="1" x14ac:dyDescent="0.3">
      <c r="A3" s="422" t="s">
        <v>1404</v>
      </c>
      <c r="B3" s="423"/>
      <c r="C3" s="423"/>
      <c r="D3" s="424"/>
      <c r="E3" s="423"/>
      <c r="F3" s="423"/>
      <c r="G3" s="423"/>
      <c r="H3" s="423"/>
      <c r="I3" s="425"/>
      <c r="K3" s="280"/>
    </row>
    <row r="4" spans="1:11" ht="18.600000000000001" customHeight="1" x14ac:dyDescent="0.25">
      <c r="A4" s="785" t="s">
        <v>424</v>
      </c>
      <c r="B4" s="786"/>
      <c r="C4" s="786"/>
      <c r="D4" s="786"/>
      <c r="E4" s="786"/>
      <c r="F4" s="786"/>
      <c r="G4" s="786"/>
      <c r="H4" s="786"/>
      <c r="I4" s="787"/>
      <c r="K4" s="280"/>
    </row>
    <row r="5" spans="1:11" x14ac:dyDescent="0.25">
      <c r="A5" s="281" t="s">
        <v>144</v>
      </c>
      <c r="B5" s="267"/>
      <c r="C5" s="267"/>
      <c r="D5" s="267"/>
      <c r="E5" s="267"/>
      <c r="F5" s="267"/>
      <c r="G5" s="267"/>
      <c r="H5" s="267"/>
      <c r="I5" s="268"/>
      <c r="K5" s="280"/>
    </row>
    <row r="6" spans="1:11" ht="13.8" thickBot="1" x14ac:dyDescent="0.3">
      <c r="A6" s="282"/>
      <c r="B6" s="267"/>
      <c r="C6" s="267"/>
      <c r="D6" s="267"/>
      <c r="E6" s="283"/>
      <c r="F6" s="267"/>
      <c r="G6" s="267"/>
      <c r="H6" s="267"/>
      <c r="I6" s="268"/>
      <c r="K6" s="280"/>
    </row>
    <row r="7" spans="1:11" ht="24.6" thickBot="1" x14ac:dyDescent="0.3">
      <c r="A7" s="284" t="s">
        <v>143</v>
      </c>
      <c r="B7" s="800" t="s">
        <v>138</v>
      </c>
      <c r="C7" s="836"/>
      <c r="D7" s="836"/>
      <c r="E7" s="837"/>
      <c r="F7" s="285"/>
      <c r="G7" s="285"/>
      <c r="H7" s="286" t="s">
        <v>137</v>
      </c>
      <c r="I7" s="287" t="s">
        <v>136</v>
      </c>
      <c r="K7" s="280"/>
    </row>
    <row r="8" spans="1:11" ht="13.5" customHeight="1" x14ac:dyDescent="0.25">
      <c r="A8" s="288" t="s">
        <v>6</v>
      </c>
      <c r="B8" s="808" t="s">
        <v>134</v>
      </c>
      <c r="C8" s="809"/>
      <c r="D8" s="809"/>
      <c r="E8" s="809"/>
      <c r="F8" s="809"/>
      <c r="G8" s="809"/>
      <c r="H8" s="335"/>
      <c r="I8" s="289">
        <f>H8*Ποσοτικό!$G$32</f>
        <v>0</v>
      </c>
      <c r="K8" s="280"/>
    </row>
    <row r="9" spans="1:11" ht="13.5" customHeight="1" x14ac:dyDescent="0.25">
      <c r="A9" s="288" t="s">
        <v>7</v>
      </c>
      <c r="B9" s="824" t="s">
        <v>132</v>
      </c>
      <c r="C9" s="840"/>
      <c r="D9" s="840"/>
      <c r="E9" s="840"/>
      <c r="F9" s="290"/>
      <c r="G9" s="290"/>
      <c r="H9" s="335"/>
      <c r="I9" s="291">
        <f>H9*Ποσοτικό!$G$32</f>
        <v>0</v>
      </c>
      <c r="K9" s="280"/>
    </row>
    <row r="10" spans="1:11" ht="13.5" customHeight="1" x14ac:dyDescent="0.25">
      <c r="A10" s="288" t="s">
        <v>142</v>
      </c>
      <c r="B10" s="824" t="s">
        <v>130</v>
      </c>
      <c r="C10" s="840"/>
      <c r="D10" s="840"/>
      <c r="E10" s="840"/>
      <c r="F10" s="290"/>
      <c r="G10" s="290"/>
      <c r="H10" s="335"/>
      <c r="I10" s="291">
        <f>H10*Ποσοτικό!$G$32</f>
        <v>0</v>
      </c>
      <c r="K10" s="280"/>
    </row>
    <row r="11" spans="1:11" ht="13.5" customHeight="1" x14ac:dyDescent="0.25">
      <c r="A11" s="288" t="s">
        <v>141</v>
      </c>
      <c r="B11" s="824" t="s">
        <v>153</v>
      </c>
      <c r="C11" s="840"/>
      <c r="D11" s="840"/>
      <c r="E11" s="840"/>
      <c r="F11" s="290"/>
      <c r="G11" s="290"/>
      <c r="H11" s="335"/>
      <c r="I11" s="291">
        <f>H11*Ποσοτικό!$G$32</f>
        <v>0</v>
      </c>
      <c r="K11" s="280"/>
    </row>
    <row r="12" spans="1:11" ht="13.5" customHeight="1" x14ac:dyDescent="0.25">
      <c r="A12" s="288" t="s">
        <v>140</v>
      </c>
      <c r="B12" s="843" t="s">
        <v>127</v>
      </c>
      <c r="C12" s="840"/>
      <c r="D12" s="840"/>
      <c r="E12" s="840"/>
      <c r="F12" s="292"/>
      <c r="G12" s="292"/>
      <c r="H12" s="335"/>
      <c r="I12" s="291">
        <f>H12*Ποσοτικό!$G$32</f>
        <v>0</v>
      </c>
      <c r="K12" s="280"/>
    </row>
    <row r="13" spans="1:11" ht="13.5" customHeight="1" x14ac:dyDescent="0.25">
      <c r="A13" s="288" t="s">
        <v>159</v>
      </c>
      <c r="B13" s="824" t="s">
        <v>125</v>
      </c>
      <c r="C13" s="840"/>
      <c r="D13" s="840"/>
      <c r="E13" s="840"/>
      <c r="F13" s="290"/>
      <c r="G13" s="290"/>
      <c r="H13" s="335"/>
      <c r="I13" s="291">
        <f>H13*Ποσοτικό!$G$32</f>
        <v>0</v>
      </c>
      <c r="K13" s="280"/>
    </row>
    <row r="14" spans="1:11" ht="13.5" customHeight="1" x14ac:dyDescent="0.25">
      <c r="A14" s="288" t="s">
        <v>160</v>
      </c>
      <c r="B14" s="843" t="s">
        <v>121</v>
      </c>
      <c r="C14" s="840"/>
      <c r="D14" s="840"/>
      <c r="E14" s="840"/>
      <c r="F14" s="290"/>
      <c r="G14" s="290"/>
      <c r="H14" s="335"/>
      <c r="I14" s="291">
        <f>H14*Ποσοτικό!$G$32</f>
        <v>0</v>
      </c>
      <c r="K14" s="280"/>
    </row>
    <row r="15" spans="1:11" ht="13.5" customHeight="1" x14ac:dyDescent="0.25">
      <c r="A15" s="288" t="s">
        <v>161</v>
      </c>
      <c r="B15" s="838" t="s">
        <v>119</v>
      </c>
      <c r="C15" s="839"/>
      <c r="D15" s="839"/>
      <c r="E15" s="839"/>
      <c r="F15" s="839"/>
      <c r="G15" s="839"/>
      <c r="H15" s="335"/>
      <c r="I15" s="291">
        <f>H15*Ποσοτικό!$G$32</f>
        <v>0</v>
      </c>
      <c r="K15" s="280"/>
    </row>
    <row r="16" spans="1:11" ht="13.5" customHeight="1" x14ac:dyDescent="0.25">
      <c r="A16" s="288" t="s">
        <v>162</v>
      </c>
      <c r="B16" s="819" t="s">
        <v>123</v>
      </c>
      <c r="C16" s="820"/>
      <c r="D16" s="820"/>
      <c r="E16" s="820"/>
      <c r="F16" s="820"/>
      <c r="G16" s="820"/>
      <c r="H16" s="335"/>
      <c r="I16" s="291">
        <f>H16*Ποσοτικό!$G$32</f>
        <v>0</v>
      </c>
      <c r="K16" s="280"/>
    </row>
    <row r="17" spans="1:11" ht="13.5" customHeight="1" x14ac:dyDescent="0.25">
      <c r="A17" s="288" t="s">
        <v>163</v>
      </c>
      <c r="B17" s="819" t="s">
        <v>154</v>
      </c>
      <c r="C17" s="820"/>
      <c r="D17" s="820"/>
      <c r="E17" s="820"/>
      <c r="F17" s="820"/>
      <c r="G17" s="820"/>
      <c r="H17" s="335"/>
      <c r="I17" s="291">
        <f>H17*Ποσοτικό!$G$32</f>
        <v>0</v>
      </c>
      <c r="K17" s="280"/>
    </row>
    <row r="18" spans="1:11" ht="13.5" customHeight="1" x14ac:dyDescent="0.25">
      <c r="A18" s="288" t="s">
        <v>164</v>
      </c>
      <c r="B18" s="819" t="s">
        <v>155</v>
      </c>
      <c r="C18" s="820"/>
      <c r="D18" s="820"/>
      <c r="E18" s="820"/>
      <c r="F18" s="820"/>
      <c r="G18" s="820"/>
      <c r="H18" s="335"/>
      <c r="I18" s="291">
        <f>H18*Ποσοτικό!$G$32</f>
        <v>0</v>
      </c>
      <c r="K18" s="280"/>
    </row>
    <row r="19" spans="1:11" ht="13.5" customHeight="1" x14ac:dyDescent="0.25">
      <c r="A19" s="288" t="s">
        <v>165</v>
      </c>
      <c r="B19" s="819" t="s">
        <v>188</v>
      </c>
      <c r="C19" s="820"/>
      <c r="D19" s="820"/>
      <c r="E19" s="820"/>
      <c r="F19" s="820"/>
      <c r="G19" s="820"/>
      <c r="H19" s="335"/>
      <c r="I19" s="291">
        <f>H19*Ποσοτικό!$G$32</f>
        <v>0</v>
      </c>
      <c r="K19" s="280"/>
    </row>
    <row r="20" spans="1:11" ht="13.5" customHeight="1" x14ac:dyDescent="0.25">
      <c r="A20" s="288" t="s">
        <v>166</v>
      </c>
      <c r="B20" s="819" t="s">
        <v>117</v>
      </c>
      <c r="C20" s="820"/>
      <c r="D20" s="820"/>
      <c r="E20" s="820"/>
      <c r="F20" s="820"/>
      <c r="G20" s="820"/>
      <c r="H20" s="335"/>
      <c r="I20" s="291">
        <f>H20*Ποσοτικό!$G$32</f>
        <v>0</v>
      </c>
      <c r="K20" s="280"/>
    </row>
    <row r="21" spans="1:11" ht="13.5" customHeight="1" thickBot="1" x14ac:dyDescent="0.3">
      <c r="A21" s="288" t="s">
        <v>167</v>
      </c>
      <c r="B21" s="841" t="s">
        <v>317</v>
      </c>
      <c r="C21" s="842"/>
      <c r="D21" s="842"/>
      <c r="E21" s="842"/>
      <c r="F21" s="844"/>
      <c r="G21" s="845"/>
      <c r="H21" s="335"/>
      <c r="I21" s="293">
        <f>H21*Ποσοτικό!$G$32</f>
        <v>0</v>
      </c>
      <c r="K21" s="280"/>
    </row>
    <row r="22" spans="1:11" ht="14.4" thickTop="1" thickBot="1" x14ac:dyDescent="0.3">
      <c r="A22" s="294"/>
      <c r="B22" s="791" t="s">
        <v>8</v>
      </c>
      <c r="C22" s="792"/>
      <c r="D22" s="792"/>
      <c r="E22" s="792"/>
      <c r="F22" s="295"/>
      <c r="G22" s="295"/>
      <c r="H22" s="296">
        <f>SUM(H8:H21)</f>
        <v>0</v>
      </c>
      <c r="I22" s="297">
        <f>SUM(I8:I21)</f>
        <v>0</v>
      </c>
      <c r="K22" s="280"/>
    </row>
    <row r="23" spans="1:11" ht="27.6" customHeight="1" thickBot="1" x14ac:dyDescent="0.3">
      <c r="A23" s="298" t="s">
        <v>9</v>
      </c>
      <c r="B23" s="793" t="s">
        <v>57</v>
      </c>
      <c r="C23" s="794"/>
      <c r="D23" s="794"/>
      <c r="E23" s="794"/>
      <c r="F23" s="299" t="str">
        <f>IF(F22=1," ",IF(F22=G22," ",IF(AND(F22=0,G22=1),"Συμπληρώστε στοιχεία",IF(F22&gt;0,"Άθροισμα όχι 100%"," "))))</f>
        <v xml:space="preserve"> </v>
      </c>
      <c r="G23" s="299"/>
      <c r="H23" s="300" t="str">
        <f>IF((H22=100%),"ΟΚ","Δεν αθροίζει σε 100%")</f>
        <v>Δεν αθροίζει σε 100%</v>
      </c>
      <c r="I23" s="301"/>
      <c r="K23" s="280"/>
    </row>
    <row r="24" spans="1:11" x14ac:dyDescent="0.25">
      <c r="A24" s="302"/>
      <c r="B24" s="303"/>
      <c r="C24" s="303"/>
      <c r="D24" s="303"/>
      <c r="E24" s="303"/>
      <c r="F24" s="303"/>
      <c r="G24" s="303"/>
      <c r="H24" s="303"/>
      <c r="I24" s="304"/>
      <c r="K24" s="280"/>
    </row>
    <row r="25" spans="1:11" ht="12.75" customHeight="1" x14ac:dyDescent="0.25">
      <c r="A25" s="802" t="s">
        <v>115</v>
      </c>
      <c r="B25" s="803"/>
      <c r="C25" s="803"/>
      <c r="D25" s="803"/>
      <c r="E25" s="803"/>
      <c r="F25" s="803"/>
      <c r="G25" s="803"/>
      <c r="H25" s="803"/>
      <c r="I25" s="804"/>
      <c r="K25" s="280"/>
    </row>
    <row r="26" spans="1:11" ht="13.8" thickBot="1" x14ac:dyDescent="0.3">
      <c r="A26" s="305"/>
      <c r="B26" s="306"/>
      <c r="C26" s="307"/>
      <c r="D26" s="307"/>
      <c r="E26" s="267"/>
      <c r="F26" s="267"/>
      <c r="G26" s="267"/>
      <c r="H26" s="267"/>
      <c r="I26" s="268"/>
      <c r="K26" s="280"/>
    </row>
    <row r="27" spans="1:11" ht="27" customHeight="1" thickBot="1" x14ac:dyDescent="0.3">
      <c r="A27" s="284" t="s">
        <v>139</v>
      </c>
      <c r="B27" s="800" t="s">
        <v>205</v>
      </c>
      <c r="C27" s="800"/>
      <c r="D27" s="800"/>
      <c r="E27" s="800"/>
      <c r="F27" s="800"/>
      <c r="G27" s="800"/>
      <c r="H27" s="801"/>
      <c r="I27" s="286" t="s">
        <v>113</v>
      </c>
      <c r="K27" s="280"/>
    </row>
    <row r="28" spans="1:11" x14ac:dyDescent="0.25">
      <c r="A28" s="288" t="s">
        <v>135</v>
      </c>
      <c r="B28" s="805" t="s">
        <v>112</v>
      </c>
      <c r="C28" s="806"/>
      <c r="D28" s="806"/>
      <c r="E28" s="806"/>
      <c r="F28" s="806"/>
      <c r="G28" s="806"/>
      <c r="H28" s="807"/>
      <c r="I28" s="390"/>
      <c r="J28" s="308" t="s">
        <v>147</v>
      </c>
      <c r="K28" s="280"/>
    </row>
    <row r="29" spans="1:11" x14ac:dyDescent="0.25">
      <c r="A29" s="288" t="s">
        <v>133</v>
      </c>
      <c r="B29" s="795" t="s">
        <v>350</v>
      </c>
      <c r="C29" s="796"/>
      <c r="D29" s="796"/>
      <c r="E29" s="796"/>
      <c r="F29" s="796"/>
      <c r="G29" s="796"/>
      <c r="H29" s="797"/>
      <c r="I29" s="390"/>
      <c r="J29" s="308" t="s">
        <v>280</v>
      </c>
      <c r="K29" s="280"/>
    </row>
    <row r="30" spans="1:11" x14ac:dyDescent="0.25">
      <c r="A30" s="288" t="s">
        <v>131</v>
      </c>
      <c r="B30" s="795" t="s">
        <v>111</v>
      </c>
      <c r="C30" s="796"/>
      <c r="D30" s="796"/>
      <c r="E30" s="796"/>
      <c r="F30" s="796"/>
      <c r="G30" s="796"/>
      <c r="H30" s="797"/>
      <c r="I30" s="390"/>
      <c r="K30" s="280"/>
    </row>
    <row r="31" spans="1:11" x14ac:dyDescent="0.25">
      <c r="A31" s="288" t="s">
        <v>129</v>
      </c>
      <c r="B31" s="846" t="s">
        <v>109</v>
      </c>
      <c r="C31" s="847"/>
      <c r="D31" s="847"/>
      <c r="E31" s="847"/>
      <c r="F31" s="847"/>
      <c r="G31" s="847"/>
      <c r="H31" s="847"/>
      <c r="I31" s="390"/>
      <c r="K31" s="280"/>
    </row>
    <row r="32" spans="1:11" x14ac:dyDescent="0.25">
      <c r="A32" s="288" t="s">
        <v>128</v>
      </c>
      <c r="B32" s="795" t="s">
        <v>107</v>
      </c>
      <c r="C32" s="796"/>
      <c r="D32" s="796"/>
      <c r="E32" s="796"/>
      <c r="F32" s="796"/>
      <c r="G32" s="796"/>
      <c r="H32" s="797"/>
      <c r="I32" s="390"/>
      <c r="K32" s="280"/>
    </row>
    <row r="33" spans="1:11" x14ac:dyDescent="0.25">
      <c r="A33" s="288" t="s">
        <v>126</v>
      </c>
      <c r="B33" s="795" t="s">
        <v>105</v>
      </c>
      <c r="C33" s="796"/>
      <c r="D33" s="796"/>
      <c r="E33" s="796"/>
      <c r="F33" s="796"/>
      <c r="G33" s="796"/>
      <c r="H33" s="797"/>
      <c r="I33" s="390"/>
      <c r="K33" s="280"/>
    </row>
    <row r="34" spans="1:11" x14ac:dyDescent="0.25">
      <c r="A34" s="288" t="s">
        <v>124</v>
      </c>
      <c r="B34" s="795" t="s">
        <v>103</v>
      </c>
      <c r="C34" s="796"/>
      <c r="D34" s="796"/>
      <c r="E34" s="796"/>
      <c r="F34" s="796"/>
      <c r="G34" s="796"/>
      <c r="H34" s="797"/>
      <c r="I34" s="390"/>
      <c r="K34" s="280"/>
    </row>
    <row r="35" spans="1:11" x14ac:dyDescent="0.25">
      <c r="A35" s="288" t="s">
        <v>122</v>
      </c>
      <c r="B35" s="795" t="s">
        <v>101</v>
      </c>
      <c r="C35" s="796"/>
      <c r="D35" s="796"/>
      <c r="E35" s="796"/>
      <c r="F35" s="796"/>
      <c r="G35" s="796"/>
      <c r="H35" s="797"/>
      <c r="I35" s="390"/>
      <c r="K35" s="280"/>
    </row>
    <row r="36" spans="1:11" x14ac:dyDescent="0.25">
      <c r="A36" s="288" t="s">
        <v>120</v>
      </c>
      <c r="B36" s="795" t="s">
        <v>99</v>
      </c>
      <c r="C36" s="796"/>
      <c r="D36" s="796"/>
      <c r="E36" s="796"/>
      <c r="F36" s="796"/>
      <c r="G36" s="796"/>
      <c r="H36" s="797"/>
      <c r="I36" s="390"/>
      <c r="K36" s="280"/>
    </row>
    <row r="37" spans="1:11" x14ac:dyDescent="0.25">
      <c r="A37" s="288" t="s">
        <v>118</v>
      </c>
      <c r="B37" s="795" t="s">
        <v>97</v>
      </c>
      <c r="C37" s="796"/>
      <c r="D37" s="796"/>
      <c r="E37" s="796"/>
      <c r="F37" s="796"/>
      <c r="G37" s="796"/>
      <c r="H37" s="797"/>
      <c r="I37" s="390"/>
      <c r="K37" s="280"/>
    </row>
    <row r="38" spans="1:11" x14ac:dyDescent="0.25">
      <c r="A38" s="288" t="s">
        <v>116</v>
      </c>
      <c r="B38" s="795" t="s">
        <v>96</v>
      </c>
      <c r="C38" s="796"/>
      <c r="D38" s="796"/>
      <c r="E38" s="796"/>
      <c r="F38" s="796"/>
      <c r="G38" s="796"/>
      <c r="H38" s="797"/>
      <c r="I38" s="390"/>
      <c r="K38" s="280"/>
    </row>
    <row r="39" spans="1:11" x14ac:dyDescent="0.25">
      <c r="A39" s="288" t="s">
        <v>156</v>
      </c>
      <c r="B39" s="795" t="s">
        <v>95</v>
      </c>
      <c r="C39" s="796"/>
      <c r="D39" s="796"/>
      <c r="E39" s="796"/>
      <c r="F39" s="796"/>
      <c r="G39" s="796"/>
      <c r="H39" s="797"/>
      <c r="I39" s="390"/>
      <c r="K39" s="280"/>
    </row>
    <row r="40" spans="1:11" x14ac:dyDescent="0.25">
      <c r="A40" s="288" t="s">
        <v>157</v>
      </c>
      <c r="B40" s="795" t="s">
        <v>94</v>
      </c>
      <c r="C40" s="796"/>
      <c r="D40" s="796"/>
      <c r="E40" s="796"/>
      <c r="F40" s="796"/>
      <c r="G40" s="796"/>
      <c r="H40" s="797"/>
      <c r="I40" s="390"/>
      <c r="K40" s="280"/>
    </row>
    <row r="41" spans="1:11" x14ac:dyDescent="0.25">
      <c r="A41" s="288" t="s">
        <v>158</v>
      </c>
      <c r="B41" s="795" t="s">
        <v>93</v>
      </c>
      <c r="C41" s="796"/>
      <c r="D41" s="796"/>
      <c r="E41" s="796"/>
      <c r="F41" s="796"/>
      <c r="G41" s="796"/>
      <c r="H41" s="797"/>
      <c r="I41" s="390"/>
      <c r="K41" s="280"/>
    </row>
    <row r="42" spans="1:11" x14ac:dyDescent="0.25">
      <c r="A42" s="288" t="s">
        <v>168</v>
      </c>
      <c r="B42" s="795" t="s">
        <v>92</v>
      </c>
      <c r="C42" s="796"/>
      <c r="D42" s="796"/>
      <c r="E42" s="796"/>
      <c r="F42" s="796"/>
      <c r="G42" s="796"/>
      <c r="H42" s="797"/>
      <c r="I42" s="390"/>
      <c r="K42" s="280"/>
    </row>
    <row r="43" spans="1:11" x14ac:dyDescent="0.25">
      <c r="A43" s="288" t="s">
        <v>169</v>
      </c>
      <c r="B43" s="795" t="s">
        <v>91</v>
      </c>
      <c r="C43" s="796"/>
      <c r="D43" s="796"/>
      <c r="E43" s="796"/>
      <c r="F43" s="796"/>
      <c r="G43" s="796"/>
      <c r="H43" s="797"/>
      <c r="I43" s="390"/>
      <c r="K43" s="280"/>
    </row>
    <row r="44" spans="1:11" x14ac:dyDescent="0.25">
      <c r="A44" s="288" t="s">
        <v>170</v>
      </c>
      <c r="B44" s="795" t="s">
        <v>90</v>
      </c>
      <c r="C44" s="796"/>
      <c r="D44" s="796"/>
      <c r="E44" s="796"/>
      <c r="F44" s="796"/>
      <c r="G44" s="796"/>
      <c r="H44" s="797"/>
      <c r="I44" s="390"/>
      <c r="K44" s="280"/>
    </row>
    <row r="45" spans="1:11" x14ac:dyDescent="0.25">
      <c r="A45" s="288" t="s">
        <v>171</v>
      </c>
      <c r="B45" s="795" t="s">
        <v>89</v>
      </c>
      <c r="C45" s="796"/>
      <c r="D45" s="796"/>
      <c r="E45" s="796"/>
      <c r="F45" s="796"/>
      <c r="G45" s="796"/>
      <c r="H45" s="797"/>
      <c r="I45" s="390"/>
      <c r="K45" s="280"/>
    </row>
    <row r="46" spans="1:11" x14ac:dyDescent="0.25">
      <c r="A46" s="288" t="s">
        <v>172</v>
      </c>
      <c r="B46" s="795" t="s">
        <v>88</v>
      </c>
      <c r="C46" s="796"/>
      <c r="D46" s="796"/>
      <c r="E46" s="796"/>
      <c r="F46" s="796"/>
      <c r="G46" s="796"/>
      <c r="H46" s="797"/>
      <c r="I46" s="390"/>
      <c r="K46" s="280"/>
    </row>
    <row r="47" spans="1:11" x14ac:dyDescent="0.25">
      <c r="A47" s="288" t="s">
        <v>173</v>
      </c>
      <c r="B47" s="795" t="s">
        <v>87</v>
      </c>
      <c r="C47" s="796"/>
      <c r="D47" s="796"/>
      <c r="E47" s="796"/>
      <c r="F47" s="796"/>
      <c r="G47" s="796"/>
      <c r="H47" s="797"/>
      <c r="I47" s="390"/>
      <c r="K47" s="280"/>
    </row>
    <row r="48" spans="1:11" x14ac:dyDescent="0.25">
      <c r="A48" s="288" t="s">
        <v>174</v>
      </c>
      <c r="B48" s="795" t="s">
        <v>86</v>
      </c>
      <c r="C48" s="796"/>
      <c r="D48" s="796"/>
      <c r="E48" s="796"/>
      <c r="F48" s="796"/>
      <c r="G48" s="796"/>
      <c r="H48" s="797"/>
      <c r="I48" s="390"/>
      <c r="K48" s="280"/>
    </row>
    <row r="49" spans="1:11" x14ac:dyDescent="0.25">
      <c r="A49" s="288" t="s">
        <v>928</v>
      </c>
      <c r="B49" s="795" t="s">
        <v>85</v>
      </c>
      <c r="C49" s="796"/>
      <c r="D49" s="796"/>
      <c r="E49" s="796"/>
      <c r="F49" s="796"/>
      <c r="G49" s="796"/>
      <c r="H49" s="797"/>
      <c r="I49" s="390"/>
      <c r="K49" s="280"/>
    </row>
    <row r="50" spans="1:11" ht="13.5" customHeight="1" thickBot="1" x14ac:dyDescent="0.3">
      <c r="A50" s="309" t="s">
        <v>929</v>
      </c>
      <c r="B50" s="798" t="s">
        <v>870</v>
      </c>
      <c r="C50" s="799"/>
      <c r="D50" s="799"/>
      <c r="E50" s="799"/>
      <c r="F50" s="799"/>
      <c r="G50" s="799"/>
      <c r="H50" s="799"/>
      <c r="I50" s="391"/>
      <c r="K50" s="280"/>
    </row>
    <row r="51" spans="1:11" s="315" customFormat="1" x14ac:dyDescent="0.25">
      <c r="A51" s="310"/>
      <c r="B51" s="311"/>
      <c r="C51" s="311"/>
      <c r="D51" s="311"/>
      <c r="E51" s="311"/>
      <c r="F51" s="311"/>
      <c r="G51" s="311"/>
      <c r="H51" s="311"/>
      <c r="I51" s="312"/>
      <c r="J51" s="313"/>
      <c r="K51" s="314"/>
    </row>
    <row r="52" spans="1:11" x14ac:dyDescent="0.25">
      <c r="A52" s="788" t="s">
        <v>182</v>
      </c>
      <c r="B52" s="789"/>
      <c r="C52" s="789"/>
      <c r="D52" s="789"/>
      <c r="E52" s="789"/>
      <c r="F52" s="789"/>
      <c r="G52" s="789"/>
      <c r="H52" s="789"/>
      <c r="I52" s="790"/>
      <c r="K52" s="280"/>
    </row>
    <row r="53" spans="1:11" ht="13.8" thickBot="1" x14ac:dyDescent="0.3">
      <c r="A53" s="305"/>
      <c r="B53" s="306"/>
      <c r="C53" s="307"/>
      <c r="D53" s="307"/>
      <c r="E53" s="267"/>
      <c r="F53" s="267"/>
      <c r="G53" s="267"/>
      <c r="H53" s="267"/>
      <c r="I53" s="268"/>
      <c r="K53" s="280"/>
    </row>
    <row r="54" spans="1:11" ht="27" thickBot="1" x14ac:dyDescent="0.3">
      <c r="A54" s="284" t="s">
        <v>114</v>
      </c>
      <c r="B54" s="800" t="s">
        <v>291</v>
      </c>
      <c r="C54" s="800"/>
      <c r="D54" s="800"/>
      <c r="E54" s="800"/>
      <c r="F54" s="800"/>
      <c r="G54" s="800"/>
      <c r="H54" s="816"/>
      <c r="I54" s="316" t="s">
        <v>73</v>
      </c>
      <c r="K54" s="280"/>
    </row>
    <row r="55" spans="1:11" ht="13.5" customHeight="1" x14ac:dyDescent="0.25">
      <c r="A55" s="317" t="s">
        <v>12</v>
      </c>
      <c r="B55" s="817" t="s">
        <v>83</v>
      </c>
      <c r="C55" s="818"/>
      <c r="D55" s="818"/>
      <c r="E55" s="818"/>
      <c r="F55" s="818"/>
      <c r="G55" s="818"/>
      <c r="H55" s="818"/>
      <c r="I55" s="392"/>
      <c r="J55" s="279" t="s">
        <v>259</v>
      </c>
      <c r="K55" s="280"/>
    </row>
    <row r="56" spans="1:11" ht="13.5" customHeight="1" x14ac:dyDescent="0.25">
      <c r="A56" s="318" t="s">
        <v>13</v>
      </c>
      <c r="B56" s="824" t="s">
        <v>80</v>
      </c>
      <c r="C56" s="825"/>
      <c r="D56" s="825"/>
      <c r="E56" s="825"/>
      <c r="F56" s="825"/>
      <c r="G56" s="825"/>
      <c r="H56" s="825"/>
      <c r="I56" s="392"/>
      <c r="J56" s="279" t="s">
        <v>175</v>
      </c>
      <c r="K56" s="280"/>
    </row>
    <row r="57" spans="1:11" ht="13.5" customHeight="1" x14ac:dyDescent="0.25">
      <c r="A57" s="318" t="s">
        <v>15</v>
      </c>
      <c r="B57" s="824" t="s">
        <v>82</v>
      </c>
      <c r="C57" s="825"/>
      <c r="D57" s="825"/>
      <c r="E57" s="825"/>
      <c r="F57" s="825"/>
      <c r="G57" s="825"/>
      <c r="H57" s="825"/>
      <c r="I57" s="392"/>
      <c r="J57" s="279" t="s">
        <v>176</v>
      </c>
      <c r="K57" s="280"/>
    </row>
    <row r="58" spans="1:11" ht="13.5" customHeight="1" x14ac:dyDescent="0.25">
      <c r="A58" s="317" t="s">
        <v>110</v>
      </c>
      <c r="B58" s="824" t="s">
        <v>79</v>
      </c>
      <c r="C58" s="825"/>
      <c r="D58" s="825"/>
      <c r="E58" s="825"/>
      <c r="F58" s="825"/>
      <c r="G58" s="825"/>
      <c r="H58" s="825"/>
      <c r="I58" s="392"/>
      <c r="J58" s="279" t="s">
        <v>177</v>
      </c>
      <c r="K58" s="280"/>
    </row>
    <row r="59" spans="1:11" ht="13.5" customHeight="1" x14ac:dyDescent="0.25">
      <c r="A59" s="317" t="s">
        <v>108</v>
      </c>
      <c r="B59" s="824" t="s">
        <v>76</v>
      </c>
      <c r="C59" s="825"/>
      <c r="D59" s="825"/>
      <c r="E59" s="825"/>
      <c r="F59" s="825"/>
      <c r="G59" s="825"/>
      <c r="H59" s="825"/>
      <c r="I59" s="392"/>
      <c r="K59" s="280"/>
    </row>
    <row r="60" spans="1:11" ht="13.5" customHeight="1" x14ac:dyDescent="0.25">
      <c r="A60" s="317" t="s">
        <v>106</v>
      </c>
      <c r="B60" s="824" t="s">
        <v>351</v>
      </c>
      <c r="C60" s="825"/>
      <c r="D60" s="825"/>
      <c r="E60" s="825"/>
      <c r="F60" s="825"/>
      <c r="G60" s="825"/>
      <c r="H60" s="825"/>
      <c r="I60" s="392"/>
      <c r="K60" s="280"/>
    </row>
    <row r="61" spans="1:11" ht="13.5" customHeight="1" x14ac:dyDescent="0.25">
      <c r="A61" s="317" t="s">
        <v>104</v>
      </c>
      <c r="B61" s="824" t="s">
        <v>78</v>
      </c>
      <c r="C61" s="825"/>
      <c r="D61" s="825"/>
      <c r="E61" s="825"/>
      <c r="F61" s="825"/>
      <c r="G61" s="825"/>
      <c r="H61" s="825"/>
      <c r="I61" s="392"/>
      <c r="K61" s="280"/>
    </row>
    <row r="62" spans="1:11" ht="13.5" customHeight="1" x14ac:dyDescent="0.25">
      <c r="A62" s="317" t="s">
        <v>102</v>
      </c>
      <c r="B62" s="824" t="s">
        <v>75</v>
      </c>
      <c r="C62" s="825"/>
      <c r="D62" s="825"/>
      <c r="E62" s="825"/>
      <c r="F62" s="825"/>
      <c r="G62" s="825"/>
      <c r="H62" s="825"/>
      <c r="I62" s="392"/>
      <c r="K62" s="280"/>
    </row>
    <row r="63" spans="1:11" ht="13.5" customHeight="1" x14ac:dyDescent="0.25">
      <c r="A63" s="288" t="s">
        <v>100</v>
      </c>
      <c r="B63" s="819" t="s">
        <v>187</v>
      </c>
      <c r="C63" s="820"/>
      <c r="D63" s="820"/>
      <c r="E63" s="820"/>
      <c r="F63" s="820"/>
      <c r="G63" s="820"/>
      <c r="H63" s="835"/>
      <c r="I63" s="393"/>
      <c r="K63" s="280"/>
    </row>
    <row r="64" spans="1:11" ht="13.5" customHeight="1" thickBot="1" x14ac:dyDescent="0.3">
      <c r="A64" s="309" t="s">
        <v>98</v>
      </c>
      <c r="B64" s="319" t="s">
        <v>317</v>
      </c>
      <c r="C64" s="320"/>
      <c r="D64" s="320"/>
      <c r="E64" s="320"/>
      <c r="F64" s="320"/>
      <c r="G64" s="833"/>
      <c r="H64" s="834"/>
      <c r="I64" s="394"/>
      <c r="K64" s="280"/>
    </row>
    <row r="65" spans="1:11" ht="13.8" thickBot="1" x14ac:dyDescent="0.3">
      <c r="A65" s="282"/>
      <c r="B65" s="321"/>
      <c r="C65" s="321"/>
      <c r="D65" s="321"/>
      <c r="E65" s="321"/>
      <c r="F65" s="321"/>
      <c r="G65" s="321"/>
      <c r="H65" s="321"/>
      <c r="I65" s="268"/>
      <c r="K65" s="280"/>
    </row>
    <row r="66" spans="1:11" ht="26.25" customHeight="1" thickBot="1" x14ac:dyDescent="0.3">
      <c r="A66" s="284" t="s">
        <v>84</v>
      </c>
      <c r="B66" s="800" t="s">
        <v>292</v>
      </c>
      <c r="C66" s="800"/>
      <c r="D66" s="800"/>
      <c r="E66" s="800"/>
      <c r="F66" s="800"/>
      <c r="G66" s="800"/>
      <c r="H66" s="816"/>
      <c r="I66" s="316" t="s">
        <v>73</v>
      </c>
      <c r="K66" s="280"/>
    </row>
    <row r="67" spans="1:11" ht="12.75" customHeight="1" x14ac:dyDescent="0.25">
      <c r="A67" s="322" t="s">
        <v>18</v>
      </c>
      <c r="B67" s="817" t="s">
        <v>72</v>
      </c>
      <c r="C67" s="818"/>
      <c r="D67" s="818"/>
      <c r="E67" s="818"/>
      <c r="F67" s="818"/>
      <c r="G67" s="818"/>
      <c r="H67" s="818"/>
      <c r="I67" s="392"/>
      <c r="K67" s="280"/>
    </row>
    <row r="68" spans="1:11" ht="12.75" customHeight="1" x14ac:dyDescent="0.25">
      <c r="A68" s="318" t="s">
        <v>19</v>
      </c>
      <c r="B68" s="819" t="s">
        <v>186</v>
      </c>
      <c r="C68" s="820"/>
      <c r="D68" s="820"/>
      <c r="E68" s="820"/>
      <c r="F68" s="820"/>
      <c r="G68" s="820"/>
      <c r="H68" s="820"/>
      <c r="I68" s="392"/>
      <c r="K68" s="280"/>
    </row>
    <row r="69" spans="1:11" ht="12.75" customHeight="1" x14ac:dyDescent="0.25">
      <c r="A69" s="318" t="s">
        <v>20</v>
      </c>
      <c r="B69" s="819" t="s">
        <v>189</v>
      </c>
      <c r="C69" s="820"/>
      <c r="D69" s="820"/>
      <c r="E69" s="820"/>
      <c r="F69" s="820"/>
      <c r="G69" s="820"/>
      <c r="H69" s="835"/>
      <c r="I69" s="392"/>
      <c r="K69" s="280"/>
    </row>
    <row r="70" spans="1:11" ht="12.75" customHeight="1" x14ac:dyDescent="0.25">
      <c r="A70" s="323" t="s">
        <v>21</v>
      </c>
      <c r="B70" s="819" t="s">
        <v>190</v>
      </c>
      <c r="C70" s="820"/>
      <c r="D70" s="820"/>
      <c r="E70" s="820"/>
      <c r="F70" s="820"/>
      <c r="G70" s="820"/>
      <c r="H70" s="835"/>
      <c r="I70" s="392"/>
      <c r="K70" s="280"/>
    </row>
    <row r="71" spans="1:11" s="315" customFormat="1" ht="12.75" customHeight="1" x14ac:dyDescent="0.25">
      <c r="A71" s="323" t="s">
        <v>22</v>
      </c>
      <c r="B71" s="821" t="s">
        <v>183</v>
      </c>
      <c r="C71" s="822"/>
      <c r="D71" s="822"/>
      <c r="E71" s="822"/>
      <c r="F71" s="822"/>
      <c r="G71" s="822"/>
      <c r="H71" s="823"/>
      <c r="I71" s="392"/>
      <c r="J71" s="279"/>
      <c r="K71" s="314"/>
    </row>
    <row r="72" spans="1:11" s="315" customFormat="1" ht="12.75" customHeight="1" x14ac:dyDescent="0.25">
      <c r="A72" s="323" t="s">
        <v>23</v>
      </c>
      <c r="B72" s="821" t="s">
        <v>71</v>
      </c>
      <c r="C72" s="822"/>
      <c r="D72" s="822"/>
      <c r="E72" s="822"/>
      <c r="F72" s="822"/>
      <c r="G72" s="822"/>
      <c r="H72" s="823"/>
      <c r="I72" s="392"/>
      <c r="J72" s="279"/>
      <c r="K72" s="314"/>
    </row>
    <row r="73" spans="1:11" s="315" customFormat="1" ht="12.75" customHeight="1" x14ac:dyDescent="0.25">
      <c r="A73" s="323" t="s">
        <v>24</v>
      </c>
      <c r="B73" s="821" t="s">
        <v>70</v>
      </c>
      <c r="C73" s="822"/>
      <c r="D73" s="822"/>
      <c r="E73" s="822"/>
      <c r="F73" s="822"/>
      <c r="G73" s="822"/>
      <c r="H73" s="823"/>
      <c r="I73" s="392"/>
      <c r="J73" s="279"/>
      <c r="K73" s="314"/>
    </row>
    <row r="74" spans="1:11" ht="16.5" customHeight="1" thickBot="1" x14ac:dyDescent="0.3">
      <c r="A74" s="324" t="s">
        <v>25</v>
      </c>
      <c r="B74" s="319" t="s">
        <v>317</v>
      </c>
      <c r="C74" s="320"/>
      <c r="D74" s="320"/>
      <c r="E74" s="320"/>
      <c r="F74" s="320"/>
      <c r="G74" s="833"/>
      <c r="H74" s="834"/>
      <c r="I74" s="394"/>
      <c r="K74" s="280"/>
    </row>
    <row r="75" spans="1:11" s="315" customFormat="1" ht="12.75" customHeight="1" thickBot="1" x14ac:dyDescent="0.3">
      <c r="A75" s="325"/>
      <c r="B75" s="326"/>
      <c r="C75" s="326"/>
      <c r="D75" s="326"/>
      <c r="E75" s="326"/>
      <c r="F75" s="326"/>
      <c r="G75" s="326"/>
      <c r="H75" s="326"/>
      <c r="I75" s="327"/>
      <c r="J75" s="313"/>
      <c r="K75" s="314"/>
    </row>
    <row r="76" spans="1:11" ht="13.8" thickBot="1" x14ac:dyDescent="0.3">
      <c r="A76" s="284" t="s">
        <v>81</v>
      </c>
      <c r="B76" s="800" t="s">
        <v>184</v>
      </c>
      <c r="C76" s="800"/>
      <c r="D76" s="800"/>
      <c r="E76" s="800"/>
      <c r="F76" s="800"/>
      <c r="G76" s="800"/>
      <c r="H76" s="816"/>
      <c r="I76" s="316" t="s">
        <v>113</v>
      </c>
      <c r="K76" s="280"/>
    </row>
    <row r="77" spans="1:11" ht="12.75" customHeight="1" x14ac:dyDescent="0.25">
      <c r="A77" s="322" t="s">
        <v>27</v>
      </c>
      <c r="B77" s="826" t="s">
        <v>179</v>
      </c>
      <c r="C77" s="827"/>
      <c r="D77" s="827"/>
      <c r="E77" s="827"/>
      <c r="F77" s="827"/>
      <c r="G77" s="827"/>
      <c r="H77" s="827"/>
      <c r="I77" s="392"/>
      <c r="J77" s="279" t="s">
        <v>147</v>
      </c>
      <c r="K77" s="280"/>
    </row>
    <row r="78" spans="1:11" ht="12.75" customHeight="1" x14ac:dyDescent="0.25">
      <c r="A78" s="318" t="s">
        <v>28</v>
      </c>
      <c r="B78" s="826" t="s">
        <v>76</v>
      </c>
      <c r="C78" s="827"/>
      <c r="D78" s="827"/>
      <c r="E78" s="827"/>
      <c r="F78" s="827"/>
      <c r="G78" s="827"/>
      <c r="H78" s="827"/>
      <c r="I78" s="392"/>
      <c r="J78" s="328" t="s">
        <v>280</v>
      </c>
      <c r="K78" s="280"/>
    </row>
    <row r="79" spans="1:11" ht="12.75" customHeight="1" x14ac:dyDescent="0.25">
      <c r="A79" s="318" t="s">
        <v>30</v>
      </c>
      <c r="B79" s="826" t="s">
        <v>75</v>
      </c>
      <c r="C79" s="827"/>
      <c r="D79" s="827"/>
      <c r="E79" s="827"/>
      <c r="F79" s="827"/>
      <c r="G79" s="827"/>
      <c r="H79" s="827"/>
      <c r="I79" s="392"/>
      <c r="K79" s="280"/>
    </row>
    <row r="80" spans="1:11" ht="12.75" customHeight="1" x14ac:dyDescent="0.25">
      <c r="A80" s="323" t="s">
        <v>32</v>
      </c>
      <c r="B80" s="826" t="s">
        <v>178</v>
      </c>
      <c r="C80" s="827"/>
      <c r="D80" s="827"/>
      <c r="E80" s="827"/>
      <c r="F80" s="827"/>
      <c r="G80" s="827"/>
      <c r="H80" s="827"/>
      <c r="I80" s="392"/>
      <c r="K80" s="280"/>
    </row>
    <row r="81" spans="1:11" ht="12.75" customHeight="1" x14ac:dyDescent="0.25">
      <c r="A81" s="318" t="s">
        <v>34</v>
      </c>
      <c r="B81" s="826" t="s">
        <v>74</v>
      </c>
      <c r="C81" s="827"/>
      <c r="D81" s="827"/>
      <c r="E81" s="827"/>
      <c r="F81" s="827"/>
      <c r="G81" s="827"/>
      <c r="H81" s="827"/>
      <c r="I81" s="392"/>
      <c r="K81" s="280"/>
    </row>
    <row r="82" spans="1:11" ht="12.75" customHeight="1" x14ac:dyDescent="0.25">
      <c r="A82" s="323" t="s">
        <v>36</v>
      </c>
      <c r="B82" s="826" t="s">
        <v>180</v>
      </c>
      <c r="C82" s="827"/>
      <c r="D82" s="827"/>
      <c r="E82" s="827"/>
      <c r="F82" s="827"/>
      <c r="G82" s="827"/>
      <c r="H82" s="827"/>
      <c r="I82" s="392"/>
      <c r="K82" s="280"/>
    </row>
    <row r="83" spans="1:11" ht="12.75" customHeight="1" x14ac:dyDescent="0.25">
      <c r="A83" s="318" t="s">
        <v>38</v>
      </c>
      <c r="B83" s="826" t="s">
        <v>181</v>
      </c>
      <c r="C83" s="827"/>
      <c r="D83" s="827"/>
      <c r="E83" s="827"/>
      <c r="F83" s="827"/>
      <c r="G83" s="827"/>
      <c r="H83" s="827"/>
      <c r="I83" s="392"/>
      <c r="K83" s="280"/>
    </row>
    <row r="84" spans="1:11" ht="12.75" customHeight="1" x14ac:dyDescent="0.25">
      <c r="A84" s="404" t="s">
        <v>930</v>
      </c>
      <c r="B84" s="828" t="s">
        <v>870</v>
      </c>
      <c r="C84" s="829"/>
      <c r="D84" s="829"/>
      <c r="E84" s="829"/>
      <c r="F84" s="829"/>
      <c r="G84" s="829"/>
      <c r="H84" s="830"/>
      <c r="I84" s="393"/>
      <c r="K84" s="280"/>
    </row>
    <row r="85" spans="1:11" ht="20.25" customHeight="1" thickBot="1" x14ac:dyDescent="0.3">
      <c r="A85" s="329" t="s">
        <v>931</v>
      </c>
      <c r="B85" s="330" t="s">
        <v>317</v>
      </c>
      <c r="C85" s="331"/>
      <c r="D85" s="331"/>
      <c r="E85" s="331"/>
      <c r="F85" s="331"/>
      <c r="G85" s="831"/>
      <c r="H85" s="832"/>
      <c r="I85" s="394"/>
      <c r="K85" s="280"/>
    </row>
    <row r="86" spans="1:11" ht="13.8" thickBot="1" x14ac:dyDescent="0.3">
      <c r="A86" s="282"/>
      <c r="B86" s="267"/>
      <c r="C86" s="332"/>
      <c r="D86" s="332"/>
      <c r="E86" s="332"/>
      <c r="F86" s="332"/>
      <c r="G86" s="332"/>
      <c r="H86" s="267"/>
      <c r="I86" s="268"/>
      <c r="K86" s="280"/>
    </row>
    <row r="87" spans="1:11" ht="40.200000000000003" thickBot="1" x14ac:dyDescent="0.3">
      <c r="A87" s="284" t="s">
        <v>77</v>
      </c>
      <c r="B87" s="800" t="s">
        <v>1411</v>
      </c>
      <c r="C87" s="800"/>
      <c r="D87" s="800"/>
      <c r="E87" s="800"/>
      <c r="F87" s="800"/>
      <c r="G87" s="800"/>
      <c r="H87" s="801"/>
      <c r="I87" s="316" t="s">
        <v>69</v>
      </c>
      <c r="K87" s="280"/>
    </row>
    <row r="88" spans="1:11" x14ac:dyDescent="0.25">
      <c r="A88" s="322" t="s">
        <v>41</v>
      </c>
      <c r="B88" s="817" t="s">
        <v>68</v>
      </c>
      <c r="C88" s="818"/>
      <c r="D88" s="818"/>
      <c r="E88" s="818"/>
      <c r="F88" s="818"/>
      <c r="G88" s="818"/>
      <c r="H88" s="818"/>
      <c r="I88" s="336"/>
      <c r="K88" s="280"/>
    </row>
    <row r="89" spans="1:11" ht="12.75" customHeight="1" x14ac:dyDescent="0.25">
      <c r="A89" s="318" t="s">
        <v>42</v>
      </c>
      <c r="B89" s="824" t="s">
        <v>67</v>
      </c>
      <c r="C89" s="825"/>
      <c r="D89" s="825"/>
      <c r="E89" s="825"/>
      <c r="F89" s="825"/>
      <c r="G89" s="825"/>
      <c r="H89" s="825"/>
      <c r="I89" s="337"/>
      <c r="K89" s="280"/>
    </row>
    <row r="90" spans="1:11" s="315" customFormat="1" ht="12.75" customHeight="1" x14ac:dyDescent="0.25">
      <c r="A90" s="323" t="s">
        <v>43</v>
      </c>
      <c r="B90" s="826" t="s">
        <v>66</v>
      </c>
      <c r="C90" s="827"/>
      <c r="D90" s="827"/>
      <c r="E90" s="827"/>
      <c r="F90" s="827"/>
      <c r="G90" s="827"/>
      <c r="H90" s="827"/>
      <c r="I90" s="337"/>
      <c r="J90" s="313"/>
      <c r="K90" s="314"/>
    </row>
    <row r="91" spans="1:11" ht="12.75" customHeight="1" thickBot="1" x14ac:dyDescent="0.3">
      <c r="A91" s="309" t="s">
        <v>44</v>
      </c>
      <c r="B91" s="798" t="s">
        <v>65</v>
      </c>
      <c r="C91" s="799"/>
      <c r="D91" s="799"/>
      <c r="E91" s="799"/>
      <c r="F91" s="799"/>
      <c r="G91" s="799"/>
      <c r="H91" s="799"/>
      <c r="I91" s="338"/>
      <c r="K91" s="280"/>
    </row>
    <row r="92" spans="1:11" ht="13.8" thickBot="1" x14ac:dyDescent="0.3">
      <c r="A92" s="282"/>
      <c r="B92" s="267"/>
      <c r="C92" s="267"/>
      <c r="D92" s="267"/>
      <c r="E92" s="267"/>
      <c r="F92" s="267"/>
      <c r="G92" s="267"/>
      <c r="H92" s="267"/>
      <c r="I92" s="268"/>
      <c r="K92" s="280"/>
    </row>
    <row r="93" spans="1:11" ht="13.8" thickBot="1" x14ac:dyDescent="0.3">
      <c r="A93" s="813" t="s">
        <v>64</v>
      </c>
      <c r="B93" s="814"/>
      <c r="C93" s="814"/>
      <c r="D93" s="814"/>
      <c r="E93" s="814"/>
      <c r="F93" s="814"/>
      <c r="G93" s="814"/>
      <c r="H93" s="814"/>
      <c r="I93" s="815"/>
      <c r="K93" s="280"/>
    </row>
    <row r="94" spans="1:11" ht="13.8" thickBot="1" x14ac:dyDescent="0.3">
      <c r="A94" s="333"/>
      <c r="B94" s="321"/>
      <c r="C94" s="321"/>
      <c r="D94" s="321"/>
      <c r="E94" s="321"/>
      <c r="F94" s="321"/>
      <c r="G94" s="321"/>
      <c r="H94" s="321"/>
      <c r="I94" s="334"/>
      <c r="K94" s="280"/>
    </row>
    <row r="95" spans="1:11" ht="135.75" customHeight="1" thickBot="1" x14ac:dyDescent="0.3">
      <c r="A95" s="810"/>
      <c r="B95" s="811"/>
      <c r="C95" s="811"/>
      <c r="D95" s="811"/>
      <c r="E95" s="811"/>
      <c r="F95" s="811"/>
      <c r="G95" s="811"/>
      <c r="H95" s="811"/>
      <c r="I95" s="812"/>
      <c r="K95" s="280"/>
    </row>
    <row r="96" spans="1:11" x14ac:dyDescent="0.25">
      <c r="K96" s="280"/>
    </row>
    <row r="97" spans="11:11" x14ac:dyDescent="0.25">
      <c r="K97" s="280"/>
    </row>
    <row r="98" spans="11:11" x14ac:dyDescent="0.25">
      <c r="K98" s="280"/>
    </row>
    <row r="99" spans="11:11" x14ac:dyDescent="0.25">
      <c r="K99" s="280"/>
    </row>
    <row r="100" spans="11:11" x14ac:dyDescent="0.25">
      <c r="K100" s="280"/>
    </row>
    <row r="101" spans="11:11" x14ac:dyDescent="0.25">
      <c r="K101" s="280"/>
    </row>
    <row r="102" spans="11:11" x14ac:dyDescent="0.25">
      <c r="K102" s="280"/>
    </row>
    <row r="103" spans="11:11" x14ac:dyDescent="0.25">
      <c r="K103" s="280"/>
    </row>
    <row r="104" spans="11:11" x14ac:dyDescent="0.25">
      <c r="K104" s="280"/>
    </row>
    <row r="105" spans="11:11" x14ac:dyDescent="0.25">
      <c r="K105" s="280"/>
    </row>
    <row r="106" spans="11:11" x14ac:dyDescent="0.25">
      <c r="K106" s="280"/>
    </row>
    <row r="107" spans="11:11" x14ac:dyDescent="0.25">
      <c r="K107" s="280"/>
    </row>
    <row r="108" spans="11:11" x14ac:dyDescent="0.25">
      <c r="K108" s="280"/>
    </row>
    <row r="109" spans="11:11" x14ac:dyDescent="0.25">
      <c r="K109" s="280"/>
    </row>
    <row r="110" spans="11:11" x14ac:dyDescent="0.25">
      <c r="K110" s="280"/>
    </row>
    <row r="111" spans="11:11" x14ac:dyDescent="0.25">
      <c r="K111" s="280"/>
    </row>
    <row r="112" spans="11:11" x14ac:dyDescent="0.25">
      <c r="K112" s="280"/>
    </row>
    <row r="113" spans="11:11" x14ac:dyDescent="0.25">
      <c r="K113" s="280"/>
    </row>
    <row r="114" spans="11:11" x14ac:dyDescent="0.25">
      <c r="K114" s="280"/>
    </row>
    <row r="115" spans="11:11" x14ac:dyDescent="0.25">
      <c r="K115" s="280"/>
    </row>
    <row r="116" spans="11:11" x14ac:dyDescent="0.25">
      <c r="K116" s="280"/>
    </row>
    <row r="117" spans="11:11" x14ac:dyDescent="0.25">
      <c r="K117" s="280"/>
    </row>
    <row r="118" spans="11:11" x14ac:dyDescent="0.25">
      <c r="K118" s="280"/>
    </row>
    <row r="119" spans="11:11" x14ac:dyDescent="0.25">
      <c r="K119" s="280"/>
    </row>
    <row r="120" spans="11:11" x14ac:dyDescent="0.25">
      <c r="K120" s="280"/>
    </row>
    <row r="121" spans="11:11" x14ac:dyDescent="0.25">
      <c r="K121" s="280"/>
    </row>
    <row r="122" spans="11:11" x14ac:dyDescent="0.25">
      <c r="K122" s="280"/>
    </row>
    <row r="123" spans="11:11" x14ac:dyDescent="0.25">
      <c r="K123" s="280"/>
    </row>
    <row r="124" spans="11:11" x14ac:dyDescent="0.25">
      <c r="K124" s="280"/>
    </row>
    <row r="125" spans="11:11" x14ac:dyDescent="0.25">
      <c r="K125" s="280"/>
    </row>
    <row r="126" spans="11:11" x14ac:dyDescent="0.25">
      <c r="K126" s="280"/>
    </row>
    <row r="127" spans="11:11" x14ac:dyDescent="0.25">
      <c r="K127" s="280"/>
    </row>
    <row r="128" spans="11:11" x14ac:dyDescent="0.25">
      <c r="K128" s="280"/>
    </row>
    <row r="129" spans="11:11" x14ac:dyDescent="0.25">
      <c r="K129" s="280"/>
    </row>
    <row r="130" spans="11:11" x14ac:dyDescent="0.25">
      <c r="K130" s="280"/>
    </row>
    <row r="131" spans="11:11" x14ac:dyDescent="0.25">
      <c r="K131" s="280"/>
    </row>
    <row r="132" spans="11:11" x14ac:dyDescent="0.25">
      <c r="K132" s="280"/>
    </row>
    <row r="133" spans="11:11" x14ac:dyDescent="0.25">
      <c r="K133" s="280"/>
    </row>
    <row r="134" spans="11:11" x14ac:dyDescent="0.25">
      <c r="K134" s="280"/>
    </row>
    <row r="135" spans="11:11" x14ac:dyDescent="0.25">
      <c r="K135" s="280"/>
    </row>
    <row r="136" spans="11:11" x14ac:dyDescent="0.25">
      <c r="K136" s="280"/>
    </row>
    <row r="137" spans="11:11" x14ac:dyDescent="0.25">
      <c r="K137" s="280"/>
    </row>
    <row r="138" spans="11:11" x14ac:dyDescent="0.25">
      <c r="K138" s="280"/>
    </row>
    <row r="139" spans="11:11" x14ac:dyDescent="0.25">
      <c r="K139" s="280"/>
    </row>
    <row r="140" spans="11:11" x14ac:dyDescent="0.25">
      <c r="K140" s="280"/>
    </row>
    <row r="141" spans="11:11" x14ac:dyDescent="0.25">
      <c r="K141" s="280"/>
    </row>
    <row r="142" spans="11:11" x14ac:dyDescent="0.25">
      <c r="K142" s="280"/>
    </row>
    <row r="143" spans="11:11" x14ac:dyDescent="0.25">
      <c r="K143" s="280"/>
    </row>
    <row r="144" spans="11:11" x14ac:dyDescent="0.25">
      <c r="K144" s="280"/>
    </row>
    <row r="145" spans="11:11" x14ac:dyDescent="0.25">
      <c r="K145" s="280"/>
    </row>
    <row r="146" spans="11:11" x14ac:dyDescent="0.25">
      <c r="K146" s="280"/>
    </row>
    <row r="147" spans="11:11" x14ac:dyDescent="0.25">
      <c r="K147" s="280"/>
    </row>
    <row r="148" spans="11:11" x14ac:dyDescent="0.25">
      <c r="K148" s="280"/>
    </row>
    <row r="149" spans="11:11" x14ac:dyDescent="0.25">
      <c r="K149" s="280"/>
    </row>
    <row r="150" spans="11:11" x14ac:dyDescent="0.25">
      <c r="K150" s="280"/>
    </row>
    <row r="151" spans="11:11" x14ac:dyDescent="0.25">
      <c r="K151" s="280"/>
    </row>
    <row r="152" spans="11:11" x14ac:dyDescent="0.25">
      <c r="K152" s="280"/>
    </row>
    <row r="153" spans="11:11" x14ac:dyDescent="0.25">
      <c r="K153" s="280"/>
    </row>
    <row r="154" spans="11:11" x14ac:dyDescent="0.25">
      <c r="K154" s="280"/>
    </row>
    <row r="155" spans="11:11" x14ac:dyDescent="0.25">
      <c r="K155" s="280"/>
    </row>
    <row r="156" spans="11:11" x14ac:dyDescent="0.25">
      <c r="K156" s="280"/>
    </row>
    <row r="157" spans="11:11" x14ac:dyDescent="0.25">
      <c r="K157" s="280"/>
    </row>
    <row r="158" spans="11:11" x14ac:dyDescent="0.25">
      <c r="K158" s="280"/>
    </row>
    <row r="159" spans="11:11" x14ac:dyDescent="0.25">
      <c r="K159" s="280"/>
    </row>
    <row r="160" spans="11:11" x14ac:dyDescent="0.25">
      <c r="K160" s="280"/>
    </row>
    <row r="161" spans="11:11" x14ac:dyDescent="0.25">
      <c r="K161" s="280"/>
    </row>
    <row r="162" spans="11:11" x14ac:dyDescent="0.25">
      <c r="K162" s="280"/>
    </row>
    <row r="163" spans="11:11" x14ac:dyDescent="0.25">
      <c r="K163" s="280"/>
    </row>
    <row r="164" spans="11:11" x14ac:dyDescent="0.25">
      <c r="K164" s="280"/>
    </row>
    <row r="165" spans="11:11" x14ac:dyDescent="0.25">
      <c r="K165" s="280"/>
    </row>
    <row r="166" spans="11:11" x14ac:dyDescent="0.25">
      <c r="K166" s="280"/>
    </row>
    <row r="167" spans="11:11" x14ac:dyDescent="0.25">
      <c r="K167" s="280"/>
    </row>
    <row r="168" spans="11:11" x14ac:dyDescent="0.25">
      <c r="K168" s="280"/>
    </row>
    <row r="169" spans="11:11" x14ac:dyDescent="0.25">
      <c r="K169" s="280"/>
    </row>
    <row r="170" spans="11:11" x14ac:dyDescent="0.25">
      <c r="K170" s="280"/>
    </row>
    <row r="171" spans="11:11" x14ac:dyDescent="0.25">
      <c r="K171" s="280"/>
    </row>
    <row r="172" spans="11:11" x14ac:dyDescent="0.25">
      <c r="K172" s="280"/>
    </row>
    <row r="173" spans="11:11" x14ac:dyDescent="0.25">
      <c r="K173" s="280"/>
    </row>
    <row r="174" spans="11:11" x14ac:dyDescent="0.25">
      <c r="K174" s="280"/>
    </row>
    <row r="175" spans="11:11" x14ac:dyDescent="0.25">
      <c r="K175" s="280"/>
    </row>
    <row r="176" spans="11:11" x14ac:dyDescent="0.25">
      <c r="K176" s="280"/>
    </row>
    <row r="177" spans="11:11" x14ac:dyDescent="0.25">
      <c r="K177" s="280"/>
    </row>
    <row r="178" spans="11:11" x14ac:dyDescent="0.25">
      <c r="K178" s="280"/>
    </row>
    <row r="179" spans="11:11" x14ac:dyDescent="0.25">
      <c r="K179" s="280"/>
    </row>
    <row r="180" spans="11:11" x14ac:dyDescent="0.25">
      <c r="K180" s="280"/>
    </row>
    <row r="181" spans="11:11" x14ac:dyDescent="0.25">
      <c r="K181" s="280"/>
    </row>
    <row r="182" spans="11:11" x14ac:dyDescent="0.25">
      <c r="K182" s="280"/>
    </row>
    <row r="183" spans="11:11" x14ac:dyDescent="0.25">
      <c r="K183" s="280"/>
    </row>
    <row r="184" spans="11:11" x14ac:dyDescent="0.25">
      <c r="K184" s="280"/>
    </row>
    <row r="185" spans="11:11" x14ac:dyDescent="0.25">
      <c r="K185" s="280"/>
    </row>
    <row r="186" spans="11:11" x14ac:dyDescent="0.25">
      <c r="K186" s="280"/>
    </row>
    <row r="187" spans="11:11" x14ac:dyDescent="0.25">
      <c r="K187" s="280"/>
    </row>
    <row r="188" spans="11:11" x14ac:dyDescent="0.25">
      <c r="K188" s="280"/>
    </row>
    <row r="189" spans="11:11" x14ac:dyDescent="0.25">
      <c r="K189" s="280"/>
    </row>
    <row r="190" spans="11:11" x14ac:dyDescent="0.25">
      <c r="K190" s="280"/>
    </row>
    <row r="191" spans="11:11" x14ac:dyDescent="0.25">
      <c r="K191" s="280"/>
    </row>
    <row r="192" spans="11:11" x14ac:dyDescent="0.25">
      <c r="K192" s="280"/>
    </row>
    <row r="193" spans="11:11" x14ac:dyDescent="0.25">
      <c r="K193" s="280"/>
    </row>
    <row r="194" spans="11:11" x14ac:dyDescent="0.25">
      <c r="K194" s="280"/>
    </row>
    <row r="195" spans="11:11" x14ac:dyDescent="0.25">
      <c r="K195" s="280"/>
    </row>
    <row r="196" spans="11:11" x14ac:dyDescent="0.25">
      <c r="K196" s="280"/>
    </row>
    <row r="197" spans="11:11" x14ac:dyDescent="0.25">
      <c r="K197" s="280"/>
    </row>
    <row r="198" spans="11:11" x14ac:dyDescent="0.25">
      <c r="K198" s="280"/>
    </row>
    <row r="199" spans="11:11" x14ac:dyDescent="0.25">
      <c r="K199" s="280"/>
    </row>
    <row r="200" spans="11:11" x14ac:dyDescent="0.25">
      <c r="K200" s="280"/>
    </row>
    <row r="201" spans="11:11" x14ac:dyDescent="0.25">
      <c r="K201" s="280"/>
    </row>
    <row r="202" spans="11:11" x14ac:dyDescent="0.25">
      <c r="K202" s="280"/>
    </row>
    <row r="203" spans="11:11" x14ac:dyDescent="0.25">
      <c r="K203" s="280"/>
    </row>
    <row r="204" spans="11:11" x14ac:dyDescent="0.25">
      <c r="K204" s="280"/>
    </row>
    <row r="205" spans="11:11" x14ac:dyDescent="0.25">
      <c r="K205" s="280"/>
    </row>
    <row r="206" spans="11:11" x14ac:dyDescent="0.25">
      <c r="K206" s="280"/>
    </row>
    <row r="207" spans="11:11" x14ac:dyDescent="0.25">
      <c r="K207" s="280"/>
    </row>
    <row r="208" spans="11:11" x14ac:dyDescent="0.25">
      <c r="K208" s="280"/>
    </row>
    <row r="209" spans="11:11" x14ac:dyDescent="0.25">
      <c r="K209" s="280"/>
    </row>
    <row r="210" spans="11:11" x14ac:dyDescent="0.25">
      <c r="K210" s="280"/>
    </row>
    <row r="211" spans="11:11" x14ac:dyDescent="0.25">
      <c r="K211" s="280"/>
    </row>
    <row r="212" spans="11:11" x14ac:dyDescent="0.25">
      <c r="K212" s="280"/>
    </row>
    <row r="213" spans="11:11" x14ac:dyDescent="0.25">
      <c r="K213" s="280"/>
    </row>
    <row r="214" spans="11:11" x14ac:dyDescent="0.25">
      <c r="K214" s="280"/>
    </row>
    <row r="215" spans="11:11" x14ac:dyDescent="0.25">
      <c r="K215" s="280"/>
    </row>
    <row r="216" spans="11:11" x14ac:dyDescent="0.25">
      <c r="K216" s="280"/>
    </row>
    <row r="217" spans="11:11" x14ac:dyDescent="0.25">
      <c r="K217" s="280"/>
    </row>
    <row r="218" spans="11:11" x14ac:dyDescent="0.25">
      <c r="K218" s="280"/>
    </row>
    <row r="219" spans="11:11" x14ac:dyDescent="0.25">
      <c r="K219" s="280"/>
    </row>
    <row r="220" spans="11:11" x14ac:dyDescent="0.25">
      <c r="K220" s="280"/>
    </row>
    <row r="221" spans="11:11" x14ac:dyDescent="0.25">
      <c r="K221" s="280"/>
    </row>
    <row r="222" spans="11:11" x14ac:dyDescent="0.25">
      <c r="K222" s="280"/>
    </row>
    <row r="223" spans="11:11" x14ac:dyDescent="0.25">
      <c r="K223" s="280"/>
    </row>
    <row r="224" spans="11:11" x14ac:dyDescent="0.25">
      <c r="K224" s="280"/>
    </row>
    <row r="225" spans="11:11" x14ac:dyDescent="0.25">
      <c r="K225" s="280"/>
    </row>
    <row r="226" spans="11:11" x14ac:dyDescent="0.25">
      <c r="K226" s="280"/>
    </row>
    <row r="227" spans="11:11" x14ac:dyDescent="0.25">
      <c r="K227" s="280"/>
    </row>
    <row r="228" spans="11:11" x14ac:dyDescent="0.25">
      <c r="K228" s="280"/>
    </row>
    <row r="229" spans="11:11" x14ac:dyDescent="0.25">
      <c r="K229" s="280"/>
    </row>
    <row r="230" spans="11:11" x14ac:dyDescent="0.25">
      <c r="K230" s="280"/>
    </row>
    <row r="231" spans="11:11" x14ac:dyDescent="0.25">
      <c r="K231" s="280"/>
    </row>
    <row r="232" spans="11:11" x14ac:dyDescent="0.25">
      <c r="K232" s="280"/>
    </row>
    <row r="233" spans="11:11" x14ac:dyDescent="0.25">
      <c r="K233" s="280"/>
    </row>
    <row r="234" spans="11:11" x14ac:dyDescent="0.25">
      <c r="K234" s="280"/>
    </row>
    <row r="235" spans="11:11" x14ac:dyDescent="0.25">
      <c r="K235" s="280"/>
    </row>
    <row r="236" spans="11:11" x14ac:dyDescent="0.25">
      <c r="K236" s="280"/>
    </row>
    <row r="237" spans="11:11" x14ac:dyDescent="0.25">
      <c r="K237" s="280"/>
    </row>
    <row r="238" spans="11:11" x14ac:dyDescent="0.25">
      <c r="K238" s="280"/>
    </row>
    <row r="239" spans="11:11" x14ac:dyDescent="0.25">
      <c r="K239" s="280"/>
    </row>
    <row r="240" spans="11:11" x14ac:dyDescent="0.25">
      <c r="K240" s="280"/>
    </row>
    <row r="241" spans="11:11" x14ac:dyDescent="0.25">
      <c r="K241" s="280"/>
    </row>
    <row r="242" spans="11:11" x14ac:dyDescent="0.25">
      <c r="K242" s="280"/>
    </row>
    <row r="243" spans="11:11" x14ac:dyDescent="0.25">
      <c r="K243" s="280"/>
    </row>
    <row r="244" spans="11:11" x14ac:dyDescent="0.25">
      <c r="K244" s="280"/>
    </row>
    <row r="245" spans="11:11" x14ac:dyDescent="0.25">
      <c r="K245" s="280"/>
    </row>
    <row r="246" spans="11:11" x14ac:dyDescent="0.25">
      <c r="K246" s="280"/>
    </row>
    <row r="247" spans="11:11" x14ac:dyDescent="0.25">
      <c r="K247" s="280"/>
    </row>
    <row r="248" spans="11:11" x14ac:dyDescent="0.25">
      <c r="K248" s="280"/>
    </row>
    <row r="249" spans="11:11" x14ac:dyDescent="0.25">
      <c r="K249" s="280"/>
    </row>
    <row r="250" spans="11:11" x14ac:dyDescent="0.25">
      <c r="K250" s="280"/>
    </row>
    <row r="251" spans="11:11" x14ac:dyDescent="0.25">
      <c r="K251" s="280"/>
    </row>
    <row r="252" spans="11:11" x14ac:dyDescent="0.25">
      <c r="K252" s="280"/>
    </row>
    <row r="253" spans="11:11" x14ac:dyDescent="0.25">
      <c r="K253" s="280"/>
    </row>
    <row r="254" spans="11:11" x14ac:dyDescent="0.25">
      <c r="K254" s="280"/>
    </row>
    <row r="255" spans="11:11" x14ac:dyDescent="0.25">
      <c r="K255" s="280"/>
    </row>
    <row r="256" spans="11:11" x14ac:dyDescent="0.25">
      <c r="K256" s="280"/>
    </row>
    <row r="257" spans="11:11" x14ac:dyDescent="0.25">
      <c r="K257" s="280"/>
    </row>
    <row r="258" spans="11:11" x14ac:dyDescent="0.25">
      <c r="K258" s="280"/>
    </row>
    <row r="259" spans="11:11" x14ac:dyDescent="0.25">
      <c r="K259" s="280"/>
    </row>
    <row r="260" spans="11:11" x14ac:dyDescent="0.25">
      <c r="K260" s="280"/>
    </row>
    <row r="261" spans="11:11" x14ac:dyDescent="0.25">
      <c r="K261" s="280"/>
    </row>
    <row r="262" spans="11:11" x14ac:dyDescent="0.25">
      <c r="K262" s="280"/>
    </row>
    <row r="263" spans="11:11" x14ac:dyDescent="0.25">
      <c r="K263" s="280"/>
    </row>
    <row r="264" spans="11:11" x14ac:dyDescent="0.25">
      <c r="K264" s="280"/>
    </row>
    <row r="265" spans="11:11" x14ac:dyDescent="0.25">
      <c r="K265" s="280"/>
    </row>
    <row r="266" spans="11:11" x14ac:dyDescent="0.25">
      <c r="K266" s="280"/>
    </row>
    <row r="267" spans="11:11" x14ac:dyDescent="0.25">
      <c r="K267" s="280"/>
    </row>
    <row r="268" spans="11:11" x14ac:dyDescent="0.25">
      <c r="K268" s="280"/>
    </row>
    <row r="269" spans="11:11" x14ac:dyDescent="0.25">
      <c r="K269" s="280"/>
    </row>
    <row r="270" spans="11:11" x14ac:dyDescent="0.25">
      <c r="K270" s="280"/>
    </row>
    <row r="271" spans="11:11" x14ac:dyDescent="0.25">
      <c r="K271" s="280"/>
    </row>
    <row r="272" spans="11:11" x14ac:dyDescent="0.25">
      <c r="K272" s="280"/>
    </row>
    <row r="273" spans="11:11" x14ac:dyDescent="0.25">
      <c r="K273" s="280"/>
    </row>
    <row r="274" spans="11:11" x14ac:dyDescent="0.25">
      <c r="K274" s="280"/>
    </row>
    <row r="275" spans="11:11" x14ac:dyDescent="0.25">
      <c r="K275" s="280"/>
    </row>
    <row r="276" spans="11:11" x14ac:dyDescent="0.25">
      <c r="K276" s="280"/>
    </row>
    <row r="277" spans="11:11" x14ac:dyDescent="0.25">
      <c r="K277" s="280"/>
    </row>
    <row r="278" spans="11:11" x14ac:dyDescent="0.25">
      <c r="K278" s="280"/>
    </row>
    <row r="279" spans="11:11" x14ac:dyDescent="0.25">
      <c r="K279" s="280"/>
    </row>
    <row r="280" spans="11:11" x14ac:dyDescent="0.25">
      <c r="K280" s="280"/>
    </row>
    <row r="281" spans="11:11" x14ac:dyDescent="0.25">
      <c r="K281" s="280"/>
    </row>
    <row r="282" spans="11:11" x14ac:dyDescent="0.25">
      <c r="K282" s="280"/>
    </row>
    <row r="283" spans="11:11" x14ac:dyDescent="0.25">
      <c r="K283" s="280"/>
    </row>
    <row r="284" spans="11:11" x14ac:dyDescent="0.25">
      <c r="K284" s="280"/>
    </row>
    <row r="285" spans="11:11" x14ac:dyDescent="0.25">
      <c r="K285" s="280"/>
    </row>
    <row r="286" spans="11:11" x14ac:dyDescent="0.25">
      <c r="K286" s="280"/>
    </row>
    <row r="287" spans="11:11" x14ac:dyDescent="0.25">
      <c r="K287" s="280"/>
    </row>
    <row r="288" spans="11:11" x14ac:dyDescent="0.25">
      <c r="K288" s="280"/>
    </row>
    <row r="289" spans="11:11" x14ac:dyDescent="0.25">
      <c r="K289" s="280"/>
    </row>
    <row r="290" spans="11:11" x14ac:dyDescent="0.25">
      <c r="K290" s="280"/>
    </row>
    <row r="291" spans="11:11" x14ac:dyDescent="0.25">
      <c r="K291" s="280"/>
    </row>
    <row r="292" spans="11:11" x14ac:dyDescent="0.25">
      <c r="K292" s="280"/>
    </row>
    <row r="293" spans="11:11" x14ac:dyDescent="0.25">
      <c r="K293" s="280"/>
    </row>
    <row r="294" spans="11:11" x14ac:dyDescent="0.25">
      <c r="K294" s="280"/>
    </row>
    <row r="295" spans="11:11" x14ac:dyDescent="0.25">
      <c r="K295" s="280"/>
    </row>
    <row r="296" spans="11:11" x14ac:dyDescent="0.25">
      <c r="K296" s="280"/>
    </row>
    <row r="297" spans="11:11" x14ac:dyDescent="0.25">
      <c r="K297" s="280"/>
    </row>
    <row r="298" spans="11:11" x14ac:dyDescent="0.25">
      <c r="K298" s="280"/>
    </row>
    <row r="299" spans="11:11" x14ac:dyDescent="0.25">
      <c r="K299" s="280"/>
    </row>
    <row r="300" spans="11:11" x14ac:dyDescent="0.25">
      <c r="K300" s="280"/>
    </row>
    <row r="301" spans="11:11" x14ac:dyDescent="0.25">
      <c r="K301" s="280"/>
    </row>
    <row r="302" spans="11:11" x14ac:dyDescent="0.25">
      <c r="K302" s="280"/>
    </row>
    <row r="303" spans="11:11" x14ac:dyDescent="0.25">
      <c r="K303" s="280"/>
    </row>
    <row r="304" spans="11:11" x14ac:dyDescent="0.25">
      <c r="K304" s="280"/>
    </row>
    <row r="305" spans="11:11" x14ac:dyDescent="0.25">
      <c r="K305" s="280"/>
    </row>
    <row r="306" spans="11:11" x14ac:dyDescent="0.25">
      <c r="K306" s="280"/>
    </row>
    <row r="307" spans="11:11" x14ac:dyDescent="0.25">
      <c r="K307" s="280"/>
    </row>
    <row r="308" spans="11:11" x14ac:dyDescent="0.25">
      <c r="K308" s="280"/>
    </row>
    <row r="309" spans="11:11" x14ac:dyDescent="0.25">
      <c r="K309" s="280"/>
    </row>
    <row r="310" spans="11:11" x14ac:dyDescent="0.25">
      <c r="K310" s="280"/>
    </row>
    <row r="311" spans="11:11" x14ac:dyDescent="0.25">
      <c r="K311" s="280"/>
    </row>
    <row r="312" spans="11:11" x14ac:dyDescent="0.25">
      <c r="K312" s="280"/>
    </row>
    <row r="313" spans="11:11" x14ac:dyDescent="0.25">
      <c r="K313" s="280"/>
    </row>
    <row r="314" spans="11:11" x14ac:dyDescent="0.25">
      <c r="K314" s="280"/>
    </row>
    <row r="315" spans="11:11" x14ac:dyDescent="0.25">
      <c r="K315" s="280"/>
    </row>
    <row r="316" spans="11:11" x14ac:dyDescent="0.25">
      <c r="K316" s="280"/>
    </row>
    <row r="317" spans="11:11" x14ac:dyDescent="0.25">
      <c r="K317" s="280"/>
    </row>
    <row r="318" spans="11:11" x14ac:dyDescent="0.25">
      <c r="K318" s="280"/>
    </row>
    <row r="319" spans="11:11" x14ac:dyDescent="0.25">
      <c r="K319" s="280"/>
    </row>
    <row r="320" spans="11:11" x14ac:dyDescent="0.25">
      <c r="K320" s="280"/>
    </row>
    <row r="321" spans="11:11" x14ac:dyDescent="0.25">
      <c r="K321" s="280"/>
    </row>
    <row r="322" spans="11:11" x14ac:dyDescent="0.25">
      <c r="K322" s="280"/>
    </row>
    <row r="323" spans="11:11" x14ac:dyDescent="0.25">
      <c r="K323" s="280"/>
    </row>
    <row r="324" spans="11:11" x14ac:dyDescent="0.25">
      <c r="K324" s="280"/>
    </row>
    <row r="325" spans="11:11" x14ac:dyDescent="0.25">
      <c r="K325" s="280"/>
    </row>
    <row r="326" spans="11:11" x14ac:dyDescent="0.25">
      <c r="K326" s="280"/>
    </row>
    <row r="327" spans="11:11" x14ac:dyDescent="0.25">
      <c r="K327" s="280"/>
    </row>
  </sheetData>
  <sheetProtection algorithmName="SHA-512" hashValue="R8BN6CLWc5llXmSmD79jct7XBUqiUs37EdyDYenZLZCBsro/gTsPyY+zf7Gfkk+xWedV1ejrurzyxsC1fYT0Gg==" saltValue="0WwOistJZ3tLANi6hA45BQ==" spinCount="100000" sheet="1" objects="1" scenarios="1" selectLockedCells="1"/>
  <mergeCells count="82">
    <mergeCell ref="B30:H30"/>
    <mergeCell ref="B54:H54"/>
    <mergeCell ref="B55:H55"/>
    <mergeCell ref="B35:H35"/>
    <mergeCell ref="B36:H36"/>
    <mergeCell ref="B39:H39"/>
    <mergeCell ref="B46:H46"/>
    <mergeCell ref="B32:H32"/>
    <mergeCell ref="B33:H33"/>
    <mergeCell ref="B47:H47"/>
    <mergeCell ref="B40:H40"/>
    <mergeCell ref="B42:H42"/>
    <mergeCell ref="B45:H45"/>
    <mergeCell ref="B31:H31"/>
    <mergeCell ref="B49:H49"/>
    <mergeCell ref="B34:H34"/>
    <mergeCell ref="B19:G19"/>
    <mergeCell ref="B9:E9"/>
    <mergeCell ref="B10:E10"/>
    <mergeCell ref="B21:E21"/>
    <mergeCell ref="B11:E11"/>
    <mergeCell ref="B12:E12"/>
    <mergeCell ref="B13:E13"/>
    <mergeCell ref="B14:E14"/>
    <mergeCell ref="B20:G20"/>
    <mergeCell ref="F21:G21"/>
    <mergeCell ref="B7:E7"/>
    <mergeCell ref="B16:G16"/>
    <mergeCell ref="B17:G17"/>
    <mergeCell ref="B18:G18"/>
    <mergeCell ref="B15:G15"/>
    <mergeCell ref="B56:H56"/>
    <mergeCell ref="B61:H61"/>
    <mergeCell ref="B62:H62"/>
    <mergeCell ref="B60:H60"/>
    <mergeCell ref="B72:H72"/>
    <mergeCell ref="B69:H69"/>
    <mergeCell ref="B70:H70"/>
    <mergeCell ref="B63:H63"/>
    <mergeCell ref="G64:H64"/>
    <mergeCell ref="G85:H85"/>
    <mergeCell ref="B58:H58"/>
    <mergeCell ref="B57:H57"/>
    <mergeCell ref="G74:H74"/>
    <mergeCell ref="B59:H59"/>
    <mergeCell ref="B80:H80"/>
    <mergeCell ref="B81:H81"/>
    <mergeCell ref="B83:H83"/>
    <mergeCell ref="B78:H78"/>
    <mergeCell ref="B76:H76"/>
    <mergeCell ref="A95:I95"/>
    <mergeCell ref="A93:I93"/>
    <mergeCell ref="B66:H66"/>
    <mergeCell ref="B67:H67"/>
    <mergeCell ref="B68:H68"/>
    <mergeCell ref="B71:H71"/>
    <mergeCell ref="B87:H87"/>
    <mergeCell ref="B88:H88"/>
    <mergeCell ref="B89:H89"/>
    <mergeCell ref="B91:H91"/>
    <mergeCell ref="B90:H90"/>
    <mergeCell ref="B73:H73"/>
    <mergeCell ref="B82:H82"/>
    <mergeCell ref="B77:H77"/>
    <mergeCell ref="B79:H79"/>
    <mergeCell ref="B84:H84"/>
    <mergeCell ref="A4:I4"/>
    <mergeCell ref="A52:I52"/>
    <mergeCell ref="B22:E22"/>
    <mergeCell ref="B23:E23"/>
    <mergeCell ref="B48:H48"/>
    <mergeCell ref="B50:H50"/>
    <mergeCell ref="B43:H43"/>
    <mergeCell ref="B44:H44"/>
    <mergeCell ref="B27:H27"/>
    <mergeCell ref="B29:H29"/>
    <mergeCell ref="B41:H41"/>
    <mergeCell ref="A25:I25"/>
    <mergeCell ref="B38:H38"/>
    <mergeCell ref="B28:H28"/>
    <mergeCell ref="B37:H37"/>
    <mergeCell ref="B8:G8"/>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2000000}">
      <formula1>$J$28:$J$29</formula1>
    </dataValidation>
    <dataValidation type="list" allowBlank="1" showInputMessage="1" showErrorMessage="1" prompt="Επιλέξτε από τη λίστα" sqref="I67:I74 I55:I64" xr:uid="{00000000-0002-0000-0300-000003000000}">
      <formula1>$J$55:$J$58</formula1>
    </dataValidation>
    <dataValidation type="list" allowBlank="1" showInputMessage="1" showErrorMessage="1" prompt="Επιλέξτε ΝΑΙ ή ΟΧΙ" sqref="I77:I85" xr:uid="{00000000-0002-0000-0300-000004000000}">
      <formula1>$J$77:$J$78</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5"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sqref="A1:XFD1048576"/>
    </sheetView>
  </sheetViews>
  <sheetFormatPr defaultRowHeight="13.2" x14ac:dyDescent="0.25"/>
  <cols>
    <col min="1" max="1" width="12.109375" style="367" customWidth="1"/>
    <col min="2" max="2" width="7.6640625" style="342" customWidth="1"/>
    <col min="3" max="9" width="9.109375" style="342"/>
    <col min="10" max="10" width="62.109375" style="342" customWidth="1"/>
    <col min="11" max="255" width="9.109375" style="342"/>
    <col min="256" max="256" width="12.109375" style="342" customWidth="1"/>
    <col min="257" max="257" width="7.6640625" style="342" customWidth="1"/>
    <col min="258" max="264" width="9.109375" style="342"/>
    <col min="265" max="265" width="49.44140625" style="342" customWidth="1"/>
    <col min="266" max="511" width="9.109375" style="342"/>
    <col min="512" max="512" width="12.109375" style="342" customWidth="1"/>
    <col min="513" max="513" width="7.6640625" style="342" customWidth="1"/>
    <col min="514" max="520" width="9.109375" style="342"/>
    <col min="521" max="521" width="49.44140625" style="342" customWidth="1"/>
    <col min="522" max="767" width="9.109375" style="342"/>
    <col min="768" max="768" width="12.109375" style="342" customWidth="1"/>
    <col min="769" max="769" width="7.6640625" style="342" customWidth="1"/>
    <col min="770" max="776" width="9.109375" style="342"/>
    <col min="777" max="777" width="49.44140625" style="342" customWidth="1"/>
    <col min="778" max="1023" width="9.109375" style="342"/>
    <col min="1024" max="1024" width="12.109375" style="342" customWidth="1"/>
    <col min="1025" max="1025" width="7.6640625" style="342" customWidth="1"/>
    <col min="1026" max="1032" width="9.109375" style="342"/>
    <col min="1033" max="1033" width="49.44140625" style="342" customWidth="1"/>
    <col min="1034" max="1279" width="9.109375" style="342"/>
    <col min="1280" max="1280" width="12.109375" style="342" customWidth="1"/>
    <col min="1281" max="1281" width="7.6640625" style="342" customWidth="1"/>
    <col min="1282" max="1288" width="9.109375" style="342"/>
    <col min="1289" max="1289" width="49.44140625" style="342" customWidth="1"/>
    <col min="1290" max="1535" width="9.109375" style="342"/>
    <col min="1536" max="1536" width="12.109375" style="342" customWidth="1"/>
    <col min="1537" max="1537" width="7.6640625" style="342" customWidth="1"/>
    <col min="1538" max="1544" width="9.109375" style="342"/>
    <col min="1545" max="1545" width="49.44140625" style="342" customWidth="1"/>
    <col min="1546" max="1791" width="9.109375" style="342"/>
    <col min="1792" max="1792" width="12.109375" style="342" customWidth="1"/>
    <col min="1793" max="1793" width="7.6640625" style="342" customWidth="1"/>
    <col min="1794" max="1800" width="9.109375" style="342"/>
    <col min="1801" max="1801" width="49.44140625" style="342" customWidth="1"/>
    <col min="1802" max="2047" width="9.109375" style="342"/>
    <col min="2048" max="2048" width="12.109375" style="342" customWidth="1"/>
    <col min="2049" max="2049" width="7.6640625" style="342" customWidth="1"/>
    <col min="2050" max="2056" width="9.109375" style="342"/>
    <col min="2057" max="2057" width="49.44140625" style="342" customWidth="1"/>
    <col min="2058" max="2303" width="9.109375" style="342"/>
    <col min="2304" max="2304" width="12.109375" style="342" customWidth="1"/>
    <col min="2305" max="2305" width="7.6640625" style="342" customWidth="1"/>
    <col min="2306" max="2312" width="9.109375" style="342"/>
    <col min="2313" max="2313" width="49.44140625" style="342" customWidth="1"/>
    <col min="2314" max="2559" width="9.109375" style="342"/>
    <col min="2560" max="2560" width="12.109375" style="342" customWidth="1"/>
    <col min="2561" max="2561" width="7.6640625" style="342" customWidth="1"/>
    <col min="2562" max="2568" width="9.109375" style="342"/>
    <col min="2569" max="2569" width="49.44140625" style="342" customWidth="1"/>
    <col min="2570" max="2815" width="9.109375" style="342"/>
    <col min="2816" max="2816" width="12.109375" style="342" customWidth="1"/>
    <col min="2817" max="2817" width="7.6640625" style="342" customWidth="1"/>
    <col min="2818" max="2824" width="9.109375" style="342"/>
    <col min="2825" max="2825" width="49.44140625" style="342" customWidth="1"/>
    <col min="2826" max="3071" width="9.109375" style="342"/>
    <col min="3072" max="3072" width="12.109375" style="342" customWidth="1"/>
    <col min="3073" max="3073" width="7.6640625" style="342" customWidth="1"/>
    <col min="3074" max="3080" width="9.109375" style="342"/>
    <col min="3081" max="3081" width="49.44140625" style="342" customWidth="1"/>
    <col min="3082" max="3327" width="9.109375" style="342"/>
    <col min="3328" max="3328" width="12.109375" style="342" customWidth="1"/>
    <col min="3329" max="3329" width="7.6640625" style="342" customWidth="1"/>
    <col min="3330" max="3336" width="9.109375" style="342"/>
    <col min="3337" max="3337" width="49.44140625" style="342" customWidth="1"/>
    <col min="3338" max="3583" width="9.109375" style="342"/>
    <col min="3584" max="3584" width="12.109375" style="342" customWidth="1"/>
    <col min="3585" max="3585" width="7.6640625" style="342" customWidth="1"/>
    <col min="3586" max="3592" width="9.109375" style="342"/>
    <col min="3593" max="3593" width="49.44140625" style="342" customWidth="1"/>
    <col min="3594" max="3839" width="9.109375" style="342"/>
    <col min="3840" max="3840" width="12.109375" style="342" customWidth="1"/>
    <col min="3841" max="3841" width="7.6640625" style="342" customWidth="1"/>
    <col min="3842" max="3848" width="9.109375" style="342"/>
    <col min="3849" max="3849" width="49.44140625" style="342" customWidth="1"/>
    <col min="3850" max="4095" width="9.109375" style="342"/>
    <col min="4096" max="4096" width="12.109375" style="342" customWidth="1"/>
    <col min="4097" max="4097" width="7.6640625" style="342" customWidth="1"/>
    <col min="4098" max="4104" width="9.109375" style="342"/>
    <col min="4105" max="4105" width="49.44140625" style="342" customWidth="1"/>
    <col min="4106" max="4351" width="9.109375" style="342"/>
    <col min="4352" max="4352" width="12.109375" style="342" customWidth="1"/>
    <col min="4353" max="4353" width="7.6640625" style="342" customWidth="1"/>
    <col min="4354" max="4360" width="9.109375" style="342"/>
    <col min="4361" max="4361" width="49.44140625" style="342" customWidth="1"/>
    <col min="4362" max="4607" width="9.109375" style="342"/>
    <col min="4608" max="4608" width="12.109375" style="342" customWidth="1"/>
    <col min="4609" max="4609" width="7.6640625" style="342" customWidth="1"/>
    <col min="4610" max="4616" width="9.109375" style="342"/>
    <col min="4617" max="4617" width="49.44140625" style="342" customWidth="1"/>
    <col min="4618" max="4863" width="9.109375" style="342"/>
    <col min="4864" max="4864" width="12.109375" style="342" customWidth="1"/>
    <col min="4865" max="4865" width="7.6640625" style="342" customWidth="1"/>
    <col min="4866" max="4872" width="9.109375" style="342"/>
    <col min="4873" max="4873" width="49.44140625" style="342" customWidth="1"/>
    <col min="4874" max="5119" width="9.109375" style="342"/>
    <col min="5120" max="5120" width="12.109375" style="342" customWidth="1"/>
    <col min="5121" max="5121" width="7.6640625" style="342" customWidth="1"/>
    <col min="5122" max="5128" width="9.109375" style="342"/>
    <col min="5129" max="5129" width="49.44140625" style="342" customWidth="1"/>
    <col min="5130" max="5375" width="9.109375" style="342"/>
    <col min="5376" max="5376" width="12.109375" style="342" customWidth="1"/>
    <col min="5377" max="5377" width="7.6640625" style="342" customWidth="1"/>
    <col min="5378" max="5384" width="9.109375" style="342"/>
    <col min="5385" max="5385" width="49.44140625" style="342" customWidth="1"/>
    <col min="5386" max="5631" width="9.109375" style="342"/>
    <col min="5632" max="5632" width="12.109375" style="342" customWidth="1"/>
    <col min="5633" max="5633" width="7.6640625" style="342" customWidth="1"/>
    <col min="5634" max="5640" width="9.109375" style="342"/>
    <col min="5641" max="5641" width="49.44140625" style="342" customWidth="1"/>
    <col min="5642" max="5887" width="9.109375" style="342"/>
    <col min="5888" max="5888" width="12.109375" style="342" customWidth="1"/>
    <col min="5889" max="5889" width="7.6640625" style="342" customWidth="1"/>
    <col min="5890" max="5896" width="9.109375" style="342"/>
    <col min="5897" max="5897" width="49.44140625" style="342" customWidth="1"/>
    <col min="5898" max="6143" width="9.109375" style="342"/>
    <col min="6144" max="6144" width="12.109375" style="342" customWidth="1"/>
    <col min="6145" max="6145" width="7.6640625" style="342" customWidth="1"/>
    <col min="6146" max="6152" width="9.109375" style="342"/>
    <col min="6153" max="6153" width="49.44140625" style="342" customWidth="1"/>
    <col min="6154" max="6399" width="9.109375" style="342"/>
    <col min="6400" max="6400" width="12.109375" style="342" customWidth="1"/>
    <col min="6401" max="6401" width="7.6640625" style="342" customWidth="1"/>
    <col min="6402" max="6408" width="9.109375" style="342"/>
    <col min="6409" max="6409" width="49.44140625" style="342" customWidth="1"/>
    <col min="6410" max="6655" width="9.109375" style="342"/>
    <col min="6656" max="6656" width="12.109375" style="342" customWidth="1"/>
    <col min="6657" max="6657" width="7.6640625" style="342" customWidth="1"/>
    <col min="6658" max="6664" width="9.109375" style="342"/>
    <col min="6665" max="6665" width="49.44140625" style="342" customWidth="1"/>
    <col min="6666" max="6911" width="9.109375" style="342"/>
    <col min="6912" max="6912" width="12.109375" style="342" customWidth="1"/>
    <col min="6913" max="6913" width="7.6640625" style="342" customWidth="1"/>
    <col min="6914" max="6920" width="9.109375" style="342"/>
    <col min="6921" max="6921" width="49.44140625" style="342" customWidth="1"/>
    <col min="6922" max="7167" width="9.109375" style="342"/>
    <col min="7168" max="7168" width="12.109375" style="342" customWidth="1"/>
    <col min="7169" max="7169" width="7.6640625" style="342" customWidth="1"/>
    <col min="7170" max="7176" width="9.109375" style="342"/>
    <col min="7177" max="7177" width="49.44140625" style="342" customWidth="1"/>
    <col min="7178" max="7423" width="9.109375" style="342"/>
    <col min="7424" max="7424" width="12.109375" style="342" customWidth="1"/>
    <col min="7425" max="7425" width="7.6640625" style="342" customWidth="1"/>
    <col min="7426" max="7432" width="9.109375" style="342"/>
    <col min="7433" max="7433" width="49.44140625" style="342" customWidth="1"/>
    <col min="7434" max="7679" width="9.109375" style="342"/>
    <col min="7680" max="7680" width="12.109375" style="342" customWidth="1"/>
    <col min="7681" max="7681" width="7.6640625" style="342" customWidth="1"/>
    <col min="7682" max="7688" width="9.109375" style="342"/>
    <col min="7689" max="7689" width="49.44140625" style="342" customWidth="1"/>
    <col min="7690" max="7935" width="9.109375" style="342"/>
    <col min="7936" max="7936" width="12.109375" style="342" customWidth="1"/>
    <col min="7937" max="7937" width="7.6640625" style="342" customWidth="1"/>
    <col min="7938" max="7944" width="9.109375" style="342"/>
    <col min="7945" max="7945" width="49.44140625" style="342" customWidth="1"/>
    <col min="7946" max="8191" width="9.109375" style="342"/>
    <col min="8192" max="8192" width="12.109375" style="342" customWidth="1"/>
    <col min="8193" max="8193" width="7.6640625" style="342" customWidth="1"/>
    <col min="8194" max="8200" width="9.109375" style="342"/>
    <col min="8201" max="8201" width="49.44140625" style="342" customWidth="1"/>
    <col min="8202" max="8447" width="9.109375" style="342"/>
    <col min="8448" max="8448" width="12.109375" style="342" customWidth="1"/>
    <col min="8449" max="8449" width="7.6640625" style="342" customWidth="1"/>
    <col min="8450" max="8456" width="9.109375" style="342"/>
    <col min="8457" max="8457" width="49.44140625" style="342" customWidth="1"/>
    <col min="8458" max="8703" width="9.109375" style="342"/>
    <col min="8704" max="8704" width="12.109375" style="342" customWidth="1"/>
    <col min="8705" max="8705" width="7.6640625" style="342" customWidth="1"/>
    <col min="8706" max="8712" width="9.109375" style="342"/>
    <col min="8713" max="8713" width="49.44140625" style="342" customWidth="1"/>
    <col min="8714" max="8959" width="9.109375" style="342"/>
    <col min="8960" max="8960" width="12.109375" style="342" customWidth="1"/>
    <col min="8961" max="8961" width="7.6640625" style="342" customWidth="1"/>
    <col min="8962" max="8968" width="9.109375" style="342"/>
    <col min="8969" max="8969" width="49.44140625" style="342" customWidth="1"/>
    <col min="8970" max="9215" width="9.109375" style="342"/>
    <col min="9216" max="9216" width="12.109375" style="342" customWidth="1"/>
    <col min="9217" max="9217" width="7.6640625" style="342" customWidth="1"/>
    <col min="9218" max="9224" width="9.109375" style="342"/>
    <col min="9225" max="9225" width="49.44140625" style="342" customWidth="1"/>
    <col min="9226" max="9471" width="9.109375" style="342"/>
    <col min="9472" max="9472" width="12.109375" style="342" customWidth="1"/>
    <col min="9473" max="9473" width="7.6640625" style="342" customWidth="1"/>
    <col min="9474" max="9480" width="9.109375" style="342"/>
    <col min="9481" max="9481" width="49.44140625" style="342" customWidth="1"/>
    <col min="9482" max="9727" width="9.109375" style="342"/>
    <col min="9728" max="9728" width="12.109375" style="342" customWidth="1"/>
    <col min="9729" max="9729" width="7.6640625" style="342" customWidth="1"/>
    <col min="9730" max="9736" width="9.109375" style="342"/>
    <col min="9737" max="9737" width="49.44140625" style="342" customWidth="1"/>
    <col min="9738" max="9983" width="9.109375" style="342"/>
    <col min="9984" max="9984" width="12.109375" style="342" customWidth="1"/>
    <col min="9985" max="9985" width="7.6640625" style="342" customWidth="1"/>
    <col min="9986" max="9992" width="9.109375" style="342"/>
    <col min="9993" max="9993" width="49.44140625" style="342" customWidth="1"/>
    <col min="9994" max="10239" width="9.109375" style="342"/>
    <col min="10240" max="10240" width="12.109375" style="342" customWidth="1"/>
    <col min="10241" max="10241" width="7.6640625" style="342" customWidth="1"/>
    <col min="10242" max="10248" width="9.109375" style="342"/>
    <col min="10249" max="10249" width="49.44140625" style="342" customWidth="1"/>
    <col min="10250" max="10495" width="9.109375" style="342"/>
    <col min="10496" max="10496" width="12.109375" style="342" customWidth="1"/>
    <col min="10497" max="10497" width="7.6640625" style="342" customWidth="1"/>
    <col min="10498" max="10504" width="9.109375" style="342"/>
    <col min="10505" max="10505" width="49.44140625" style="342" customWidth="1"/>
    <col min="10506" max="10751" width="9.109375" style="342"/>
    <col min="10752" max="10752" width="12.109375" style="342" customWidth="1"/>
    <col min="10753" max="10753" width="7.6640625" style="342" customWidth="1"/>
    <col min="10754" max="10760" width="9.109375" style="342"/>
    <col min="10761" max="10761" width="49.44140625" style="342" customWidth="1"/>
    <col min="10762" max="11007" width="9.109375" style="342"/>
    <col min="11008" max="11008" width="12.109375" style="342" customWidth="1"/>
    <col min="11009" max="11009" width="7.6640625" style="342" customWidth="1"/>
    <col min="11010" max="11016" width="9.109375" style="342"/>
    <col min="11017" max="11017" width="49.44140625" style="342" customWidth="1"/>
    <col min="11018" max="11263" width="9.109375" style="342"/>
    <col min="11264" max="11264" width="12.109375" style="342" customWidth="1"/>
    <col min="11265" max="11265" width="7.6640625" style="342" customWidth="1"/>
    <col min="11266" max="11272" width="9.109375" style="342"/>
    <col min="11273" max="11273" width="49.44140625" style="342" customWidth="1"/>
    <col min="11274" max="11519" width="9.109375" style="342"/>
    <col min="11520" max="11520" width="12.109375" style="342" customWidth="1"/>
    <col min="11521" max="11521" width="7.6640625" style="342" customWidth="1"/>
    <col min="11522" max="11528" width="9.109375" style="342"/>
    <col min="11529" max="11529" width="49.44140625" style="342" customWidth="1"/>
    <col min="11530" max="11775" width="9.109375" style="342"/>
    <col min="11776" max="11776" width="12.109375" style="342" customWidth="1"/>
    <col min="11777" max="11777" width="7.6640625" style="342" customWidth="1"/>
    <col min="11778" max="11784" width="9.109375" style="342"/>
    <col min="11785" max="11785" width="49.44140625" style="342" customWidth="1"/>
    <col min="11786" max="12031" width="9.109375" style="342"/>
    <col min="12032" max="12032" width="12.109375" style="342" customWidth="1"/>
    <col min="12033" max="12033" width="7.6640625" style="342" customWidth="1"/>
    <col min="12034" max="12040" width="9.109375" style="342"/>
    <col min="12041" max="12041" width="49.44140625" style="342" customWidth="1"/>
    <col min="12042" max="12287" width="9.109375" style="342"/>
    <col min="12288" max="12288" width="12.109375" style="342" customWidth="1"/>
    <col min="12289" max="12289" width="7.6640625" style="342" customWidth="1"/>
    <col min="12290" max="12296" width="9.109375" style="342"/>
    <col min="12297" max="12297" width="49.44140625" style="342" customWidth="1"/>
    <col min="12298" max="12543" width="9.109375" style="342"/>
    <col min="12544" max="12544" width="12.109375" style="342" customWidth="1"/>
    <col min="12545" max="12545" width="7.6640625" style="342" customWidth="1"/>
    <col min="12546" max="12552" width="9.109375" style="342"/>
    <col min="12553" max="12553" width="49.44140625" style="342" customWidth="1"/>
    <col min="12554" max="12799" width="9.109375" style="342"/>
    <col min="12800" max="12800" width="12.109375" style="342" customWidth="1"/>
    <col min="12801" max="12801" width="7.6640625" style="342" customWidth="1"/>
    <col min="12802" max="12808" width="9.109375" style="342"/>
    <col min="12809" max="12809" width="49.44140625" style="342" customWidth="1"/>
    <col min="12810" max="13055" width="9.109375" style="342"/>
    <col min="13056" max="13056" width="12.109375" style="342" customWidth="1"/>
    <col min="13057" max="13057" width="7.6640625" style="342" customWidth="1"/>
    <col min="13058" max="13064" width="9.109375" style="342"/>
    <col min="13065" max="13065" width="49.44140625" style="342" customWidth="1"/>
    <col min="13066" max="13311" width="9.109375" style="342"/>
    <col min="13312" max="13312" width="12.109375" style="342" customWidth="1"/>
    <col min="13313" max="13313" width="7.6640625" style="342" customWidth="1"/>
    <col min="13314" max="13320" width="9.109375" style="342"/>
    <col min="13321" max="13321" width="49.44140625" style="342" customWidth="1"/>
    <col min="13322" max="13567" width="9.109375" style="342"/>
    <col min="13568" max="13568" width="12.109375" style="342" customWidth="1"/>
    <col min="13569" max="13569" width="7.6640625" style="342" customWidth="1"/>
    <col min="13570" max="13576" width="9.109375" style="342"/>
    <col min="13577" max="13577" width="49.44140625" style="342" customWidth="1"/>
    <col min="13578" max="13823" width="9.109375" style="342"/>
    <col min="13824" max="13824" width="12.109375" style="342" customWidth="1"/>
    <col min="13825" max="13825" width="7.6640625" style="342" customWidth="1"/>
    <col min="13826" max="13832" width="9.109375" style="342"/>
    <col min="13833" max="13833" width="49.44140625" style="342" customWidth="1"/>
    <col min="13834" max="14079" width="9.109375" style="342"/>
    <col min="14080" max="14080" width="12.109375" style="342" customWidth="1"/>
    <col min="14081" max="14081" width="7.6640625" style="342" customWidth="1"/>
    <col min="14082" max="14088" width="9.109375" style="342"/>
    <col min="14089" max="14089" width="49.44140625" style="342" customWidth="1"/>
    <col min="14090" max="14335" width="9.109375" style="342"/>
    <col min="14336" max="14336" width="12.109375" style="342" customWidth="1"/>
    <col min="14337" max="14337" width="7.6640625" style="342" customWidth="1"/>
    <col min="14338" max="14344" width="9.109375" style="342"/>
    <col min="14345" max="14345" width="49.44140625" style="342" customWidth="1"/>
    <col min="14346" max="14591" width="9.109375" style="342"/>
    <col min="14592" max="14592" width="12.109375" style="342" customWidth="1"/>
    <col min="14593" max="14593" width="7.6640625" style="342" customWidth="1"/>
    <col min="14594" max="14600" width="9.109375" style="342"/>
    <col min="14601" max="14601" width="49.44140625" style="342" customWidth="1"/>
    <col min="14602" max="14847" width="9.109375" style="342"/>
    <col min="14848" max="14848" width="12.109375" style="342" customWidth="1"/>
    <col min="14849" max="14849" width="7.6640625" style="342" customWidth="1"/>
    <col min="14850" max="14856" width="9.109375" style="342"/>
    <col min="14857" max="14857" width="49.44140625" style="342" customWidth="1"/>
    <col min="14858" max="15103" width="9.109375" style="342"/>
    <col min="15104" max="15104" width="12.109375" style="342" customWidth="1"/>
    <col min="15105" max="15105" width="7.6640625" style="342" customWidth="1"/>
    <col min="15106" max="15112" width="9.109375" style="342"/>
    <col min="15113" max="15113" width="49.44140625" style="342" customWidth="1"/>
    <col min="15114" max="15359" width="9.109375" style="342"/>
    <col min="15360" max="15360" width="12.109375" style="342" customWidth="1"/>
    <col min="15361" max="15361" width="7.6640625" style="342" customWidth="1"/>
    <col min="15362" max="15368" width="9.109375" style="342"/>
    <col min="15369" max="15369" width="49.44140625" style="342" customWidth="1"/>
    <col min="15370" max="15615" width="9.109375" style="342"/>
    <col min="15616" max="15616" width="12.109375" style="342" customWidth="1"/>
    <col min="15617" max="15617" width="7.6640625" style="342" customWidth="1"/>
    <col min="15618" max="15624" width="9.109375" style="342"/>
    <col min="15625" max="15625" width="49.44140625" style="342" customWidth="1"/>
    <col min="15626" max="15871" width="9.109375" style="342"/>
    <col min="15872" max="15872" width="12.109375" style="342" customWidth="1"/>
    <col min="15873" max="15873" width="7.6640625" style="342" customWidth="1"/>
    <col min="15874" max="15880" width="9.109375" style="342"/>
    <col min="15881" max="15881" width="49.44140625" style="342" customWidth="1"/>
    <col min="15882" max="16127" width="9.109375" style="342"/>
    <col min="16128" max="16128" width="12.109375" style="342" customWidth="1"/>
    <col min="16129" max="16129" width="7.6640625" style="342" customWidth="1"/>
    <col min="16130" max="16136" width="9.109375" style="342"/>
    <col min="16137" max="16137" width="49.44140625" style="342" customWidth="1"/>
    <col min="16138" max="16383" width="9.109375" style="342"/>
    <col min="16384" max="16384" width="9.109375" style="342" customWidth="1"/>
  </cols>
  <sheetData>
    <row r="1" spans="1:16" s="265" customFormat="1" ht="77.25" customHeight="1" x14ac:dyDescent="0.3">
      <c r="A1" s="684" t="s">
        <v>1412</v>
      </c>
      <c r="B1" s="685"/>
      <c r="C1" s="685"/>
      <c r="D1" s="685"/>
      <c r="E1" s="685"/>
      <c r="F1" s="685"/>
      <c r="G1" s="685"/>
      <c r="H1" s="685"/>
      <c r="I1" s="685"/>
      <c r="J1" s="686"/>
    </row>
    <row r="2" spans="1:16" s="265" customFormat="1" ht="9.75" customHeight="1" x14ac:dyDescent="0.25">
      <c r="A2" s="266"/>
      <c r="B2" s="267"/>
      <c r="C2" s="267"/>
      <c r="D2" s="267"/>
      <c r="E2" s="267"/>
      <c r="F2" s="267"/>
      <c r="G2" s="267"/>
      <c r="H2" s="267"/>
      <c r="I2" s="267"/>
      <c r="J2" s="268"/>
    </row>
    <row r="3" spans="1:16" s="265" customFormat="1" ht="9.75" customHeight="1" x14ac:dyDescent="0.25">
      <c r="A3" s="266"/>
      <c r="B3" s="267"/>
      <c r="C3" s="267"/>
      <c r="D3" s="267"/>
      <c r="E3" s="267"/>
      <c r="F3" s="267"/>
      <c r="G3" s="267"/>
      <c r="H3" s="267"/>
      <c r="I3" s="267"/>
      <c r="J3" s="268"/>
    </row>
    <row r="4" spans="1:16" s="265" customFormat="1" ht="19.5" customHeight="1" x14ac:dyDescent="0.25">
      <c r="A4" s="695" t="s">
        <v>60</v>
      </c>
      <c r="B4" s="696"/>
      <c r="C4" s="687" t="s">
        <v>61</v>
      </c>
      <c r="D4" s="688"/>
      <c r="E4" s="688"/>
      <c r="F4" s="688"/>
      <c r="G4" s="688"/>
      <c r="H4" s="688"/>
      <c r="I4" s="688"/>
      <c r="J4" s="689"/>
    </row>
    <row r="5" spans="1:16" s="265" customFormat="1" ht="27.75" customHeight="1" x14ac:dyDescent="0.25">
      <c r="A5" s="693" t="s">
        <v>62</v>
      </c>
      <c r="B5" s="694"/>
      <c r="C5" s="690" t="s">
        <v>337</v>
      </c>
      <c r="D5" s="691"/>
      <c r="E5" s="691"/>
      <c r="F5" s="691"/>
      <c r="G5" s="691"/>
      <c r="H5" s="691"/>
      <c r="I5" s="691"/>
      <c r="J5" s="692"/>
    </row>
    <row r="6" spans="1:16" x14ac:dyDescent="0.25">
      <c r="A6" s="339"/>
      <c r="B6" s="340"/>
      <c r="C6" s="340"/>
      <c r="D6" s="340"/>
      <c r="E6" s="340"/>
      <c r="F6" s="340"/>
      <c r="G6" s="340"/>
      <c r="H6" s="340"/>
      <c r="I6" s="340"/>
      <c r="J6" s="341"/>
    </row>
    <row r="7" spans="1:16" ht="12.75" customHeight="1" x14ac:dyDescent="0.25">
      <c r="A7" s="343"/>
      <c r="B7" s="344"/>
      <c r="C7" s="344"/>
      <c r="D7" s="344"/>
      <c r="E7" s="344"/>
      <c r="F7" s="344"/>
      <c r="G7" s="344"/>
      <c r="H7" s="344"/>
      <c r="I7" s="344"/>
      <c r="J7" s="345"/>
    </row>
    <row r="8" spans="1:16" ht="12.75" customHeight="1" x14ac:dyDescent="0.25">
      <c r="A8" s="346" t="s">
        <v>143</v>
      </c>
      <c r="B8" s="347" t="s">
        <v>138</v>
      </c>
      <c r="C8" s="348"/>
      <c r="D8" s="348"/>
      <c r="E8" s="348"/>
      <c r="F8" s="348"/>
      <c r="G8" s="348"/>
      <c r="H8" s="348"/>
      <c r="I8" s="348"/>
      <c r="J8" s="349"/>
    </row>
    <row r="9" spans="1:16" ht="30.75" customHeight="1" x14ac:dyDescent="0.25">
      <c r="A9" s="350" t="s">
        <v>199</v>
      </c>
      <c r="B9" s="848" t="s">
        <v>289</v>
      </c>
      <c r="C9" s="849"/>
      <c r="D9" s="849"/>
      <c r="E9" s="849"/>
      <c r="F9" s="849"/>
      <c r="G9" s="849"/>
      <c r="H9" s="849"/>
      <c r="I9" s="849"/>
      <c r="J9" s="850"/>
    </row>
    <row r="10" spans="1:16" ht="12.75" customHeight="1" x14ac:dyDescent="0.25">
      <c r="A10" s="351"/>
      <c r="B10" s="352"/>
      <c r="C10" s="352"/>
      <c r="D10" s="352"/>
      <c r="E10" s="352"/>
      <c r="F10" s="352"/>
      <c r="G10" s="352"/>
      <c r="H10" s="352"/>
      <c r="I10" s="352"/>
      <c r="J10" s="353"/>
    </row>
    <row r="11" spans="1:16" ht="12.75" customHeight="1" x14ac:dyDescent="0.25">
      <c r="A11" s="354" t="s">
        <v>139</v>
      </c>
      <c r="B11" s="854" t="s">
        <v>205</v>
      </c>
      <c r="C11" s="855"/>
      <c r="D11" s="855"/>
      <c r="E11" s="855"/>
      <c r="F11" s="855"/>
      <c r="G11" s="855"/>
      <c r="H11" s="855"/>
      <c r="I11" s="855"/>
      <c r="J11" s="856"/>
      <c r="K11" s="355"/>
      <c r="L11" s="356"/>
      <c r="M11" s="356"/>
      <c r="N11" s="356"/>
      <c r="O11" s="356"/>
    </row>
    <row r="12" spans="1:16" ht="13.5" customHeight="1" x14ac:dyDescent="0.25">
      <c r="A12" s="350" t="s">
        <v>868</v>
      </c>
      <c r="B12" s="860" t="s">
        <v>206</v>
      </c>
      <c r="C12" s="861"/>
      <c r="D12" s="861"/>
      <c r="E12" s="861"/>
      <c r="F12" s="861"/>
      <c r="G12" s="861"/>
      <c r="H12" s="861"/>
      <c r="I12" s="861"/>
      <c r="J12" s="862"/>
      <c r="K12" s="355"/>
      <c r="L12" s="356"/>
      <c r="M12" s="357"/>
      <c r="N12" s="356"/>
      <c r="O12" s="356"/>
    </row>
    <row r="13" spans="1:16" s="352" customFormat="1" x14ac:dyDescent="0.25">
      <c r="A13" s="358"/>
      <c r="B13" s="359"/>
      <c r="C13" s="359"/>
      <c r="D13" s="359"/>
      <c r="E13" s="359"/>
      <c r="F13" s="359"/>
      <c r="G13" s="359"/>
      <c r="H13" s="359"/>
      <c r="I13" s="359"/>
      <c r="J13" s="360"/>
    </row>
    <row r="14" spans="1:16" ht="36.75" customHeight="1" x14ac:dyDescent="0.25">
      <c r="A14" s="361" t="s">
        <v>114</v>
      </c>
      <c r="B14" s="863" t="s">
        <v>293</v>
      </c>
      <c r="C14" s="864"/>
      <c r="D14" s="864"/>
      <c r="E14" s="864"/>
      <c r="F14" s="864"/>
      <c r="G14" s="864"/>
      <c r="H14" s="864"/>
      <c r="I14" s="864"/>
      <c r="J14" s="865"/>
    </row>
    <row r="15" spans="1:16" ht="33" customHeight="1" x14ac:dyDescent="0.25">
      <c r="A15" s="350" t="s">
        <v>202</v>
      </c>
      <c r="B15" s="857" t="s">
        <v>203</v>
      </c>
      <c r="C15" s="858"/>
      <c r="D15" s="858"/>
      <c r="E15" s="858"/>
      <c r="F15" s="858"/>
      <c r="G15" s="858"/>
      <c r="H15" s="858"/>
      <c r="I15" s="858"/>
      <c r="J15" s="859"/>
    </row>
    <row r="16" spans="1:16" ht="12.75" customHeight="1" x14ac:dyDescent="0.25">
      <c r="A16" s="362"/>
      <c r="B16" s="363"/>
      <c r="C16" s="363"/>
      <c r="D16" s="363"/>
      <c r="E16" s="363"/>
      <c r="F16" s="363"/>
      <c r="G16" s="363"/>
      <c r="H16" s="363"/>
      <c r="I16" s="363"/>
      <c r="J16" s="364"/>
      <c r="K16" s="355"/>
      <c r="L16" s="356"/>
      <c r="M16" s="357"/>
      <c r="N16" s="356"/>
      <c r="O16" s="355"/>
      <c r="P16" s="355"/>
    </row>
    <row r="17" spans="1:10" x14ac:dyDescent="0.25">
      <c r="A17" s="365" t="s">
        <v>84</v>
      </c>
      <c r="B17" s="866" t="s">
        <v>292</v>
      </c>
      <c r="C17" s="866"/>
      <c r="D17" s="866"/>
      <c r="E17" s="866"/>
      <c r="F17" s="866"/>
      <c r="G17" s="866"/>
      <c r="H17" s="866"/>
      <c r="I17" s="866"/>
      <c r="J17" s="867"/>
    </row>
    <row r="18" spans="1:10" ht="18.75" customHeight="1" x14ac:dyDescent="0.25">
      <c r="A18" s="366" t="s">
        <v>200</v>
      </c>
      <c r="B18" s="857" t="s">
        <v>204</v>
      </c>
      <c r="C18" s="858"/>
      <c r="D18" s="858"/>
      <c r="E18" s="858"/>
      <c r="F18" s="858"/>
      <c r="G18" s="858"/>
      <c r="H18" s="858"/>
      <c r="I18" s="858"/>
      <c r="J18" s="859"/>
    </row>
    <row r="19" spans="1:10" x14ac:dyDescent="0.25">
      <c r="A19" s="366"/>
      <c r="B19" s="518"/>
      <c r="C19" s="519"/>
      <c r="D19" s="519"/>
      <c r="E19" s="519"/>
      <c r="F19" s="519"/>
      <c r="G19" s="519"/>
      <c r="H19" s="519"/>
      <c r="I19" s="519"/>
      <c r="J19" s="520"/>
    </row>
    <row r="20" spans="1:10" x14ac:dyDescent="0.25">
      <c r="A20" s="365" t="s">
        <v>81</v>
      </c>
      <c r="B20" s="866" t="s">
        <v>184</v>
      </c>
      <c r="C20" s="866"/>
      <c r="D20" s="866"/>
      <c r="E20" s="866"/>
      <c r="F20" s="866"/>
      <c r="G20" s="866"/>
      <c r="H20" s="866"/>
      <c r="I20" s="866"/>
      <c r="J20" s="867"/>
    </row>
    <row r="21" spans="1:10" ht="13.5" customHeight="1" x14ac:dyDescent="0.25">
      <c r="A21" s="350" t="s">
        <v>869</v>
      </c>
      <c r="B21" s="860" t="s">
        <v>207</v>
      </c>
      <c r="C21" s="861"/>
      <c r="D21" s="861"/>
      <c r="E21" s="861"/>
      <c r="F21" s="861"/>
      <c r="G21" s="861"/>
      <c r="H21" s="861"/>
      <c r="I21" s="861"/>
      <c r="J21" s="862"/>
    </row>
    <row r="22" spans="1:10" ht="13.5" customHeight="1" x14ac:dyDescent="0.25">
      <c r="A22" s="350"/>
      <c r="B22" s="518"/>
      <c r="C22" s="519"/>
      <c r="D22" s="519"/>
      <c r="E22" s="519"/>
      <c r="F22" s="519"/>
      <c r="G22" s="519"/>
      <c r="H22" s="519"/>
      <c r="I22" s="519"/>
      <c r="J22" s="520"/>
    </row>
    <row r="23" spans="1:10" ht="18.75" customHeight="1" x14ac:dyDescent="0.25">
      <c r="A23" s="365" t="s">
        <v>77</v>
      </c>
      <c r="B23" s="854" t="s">
        <v>1413</v>
      </c>
      <c r="C23" s="855"/>
      <c r="D23" s="855"/>
      <c r="E23" s="855"/>
      <c r="F23" s="855"/>
      <c r="G23" s="855"/>
      <c r="H23" s="855"/>
      <c r="I23" s="855"/>
      <c r="J23" s="856"/>
    </row>
    <row r="24" spans="1:10" ht="28.5" customHeight="1" x14ac:dyDescent="0.25">
      <c r="A24" s="350" t="s">
        <v>201</v>
      </c>
      <c r="B24" s="857" t="s">
        <v>208</v>
      </c>
      <c r="C24" s="858"/>
      <c r="D24" s="858"/>
      <c r="E24" s="858"/>
      <c r="F24" s="858"/>
      <c r="G24" s="858"/>
      <c r="H24" s="858"/>
      <c r="I24" s="858"/>
      <c r="J24" s="859"/>
    </row>
    <row r="25" spans="1:10" x14ac:dyDescent="0.25">
      <c r="A25" s="350"/>
      <c r="B25" s="518"/>
      <c r="C25" s="519"/>
      <c r="D25" s="519"/>
      <c r="E25" s="519"/>
      <c r="F25" s="519"/>
      <c r="G25" s="519"/>
      <c r="H25" s="519"/>
      <c r="I25" s="519"/>
      <c r="J25" s="520"/>
    </row>
    <row r="26" spans="1:10" ht="13.8" thickBot="1" x14ac:dyDescent="0.3">
      <c r="A26" s="851" t="s">
        <v>145</v>
      </c>
      <c r="B26" s="852"/>
      <c r="C26" s="852"/>
      <c r="D26" s="852"/>
      <c r="E26" s="852"/>
      <c r="F26" s="852"/>
      <c r="G26" s="852"/>
      <c r="H26" s="852"/>
      <c r="I26" s="852"/>
      <c r="J26" s="853"/>
    </row>
  </sheetData>
  <sheetProtection algorithmName="SHA-512" hashValue="x3QsEAgtR/x8GOX/h20XOdI2p/nU+e+Lm3fJBKR84tT+XeTvLeceooSWieraOOu2TsnnpGfwZYMvkGplGPxT6Q==" saltValue="Yd1wVIzq38pufpsZaz7SrQ==" spinCount="100000" sheet="1" objects="1" scenarios="1" selectLockedCells="1" selectUnlockedCells="1"/>
  <mergeCells count="17">
    <mergeCell ref="A26:J26"/>
    <mergeCell ref="B23:J23"/>
    <mergeCell ref="B24:J24"/>
    <mergeCell ref="B11:J11"/>
    <mergeCell ref="B12:J12"/>
    <mergeCell ref="B14:J14"/>
    <mergeCell ref="B15:J15"/>
    <mergeCell ref="B21:J21"/>
    <mergeCell ref="B20:J20"/>
    <mergeCell ref="B17:J17"/>
    <mergeCell ref="B18:J18"/>
    <mergeCell ref="A1:J1"/>
    <mergeCell ref="C5:J5"/>
    <mergeCell ref="B9:J9"/>
    <mergeCell ref="A4:B4"/>
    <mergeCell ref="C4:J4"/>
    <mergeCell ref="A5:B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V3"/>
  <sheetViews>
    <sheetView showGridLines="0" zoomScaleNormal="100" workbookViewId="0">
      <selection activeCell="H13" sqref="H13"/>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8" width="10.88671875" customWidth="1"/>
    <col min="39" max="39" width="20.88671875" customWidth="1"/>
    <col min="41" max="41" width="11.88671875" customWidth="1"/>
    <col min="42" max="42" width="13.33203125" customWidth="1"/>
    <col min="43" max="43" width="12.88671875" customWidth="1"/>
    <col min="45" max="45" width="10.33203125" customWidth="1"/>
    <col min="47" max="47" width="10.5546875" customWidth="1"/>
    <col min="48" max="48" width="11" customWidth="1"/>
    <col min="51" max="51" width="11.6640625" customWidth="1"/>
    <col min="52" max="52" width="16" customWidth="1"/>
    <col min="53" max="53" width="15.109375" customWidth="1"/>
    <col min="54" max="54" width="10.88671875" customWidth="1"/>
    <col min="55" max="55" width="11.88671875" customWidth="1"/>
    <col min="56" max="56" width="11" customWidth="1"/>
    <col min="57" max="57" width="11.6640625" customWidth="1"/>
    <col min="60" max="60" width="9.88671875" customWidth="1"/>
    <col min="61" max="61" width="6.44140625" bestFit="1" customWidth="1"/>
    <col min="62" max="62" width="9.44140625" customWidth="1"/>
    <col min="63" max="64" width="14.5546875" customWidth="1"/>
    <col min="65" max="67" width="10.33203125" customWidth="1"/>
    <col min="68" max="68" width="8.44140625" bestFit="1" customWidth="1"/>
    <col min="70" max="70" width="10.109375" customWidth="1"/>
    <col min="71" max="71" width="12.44140625" customWidth="1"/>
    <col min="72" max="72" width="12" customWidth="1"/>
    <col min="74" max="74" width="20.6640625" customWidth="1"/>
  </cols>
  <sheetData>
    <row r="1" spans="1:74" ht="13.8" thickBot="1" x14ac:dyDescent="0.3">
      <c r="B1" s="873" t="s">
        <v>212</v>
      </c>
      <c r="C1" s="874"/>
      <c r="D1" s="874"/>
      <c r="E1" s="874"/>
      <c r="F1" s="874"/>
      <c r="G1" s="874"/>
      <c r="H1" s="874"/>
      <c r="I1" s="874"/>
      <c r="J1" s="874"/>
      <c r="K1" s="874"/>
      <c r="L1" s="874"/>
      <c r="M1" s="874"/>
      <c r="N1" s="874"/>
      <c r="O1" s="874"/>
      <c r="P1" s="875"/>
      <c r="Q1" s="876" t="s">
        <v>228</v>
      </c>
      <c r="R1" s="780"/>
      <c r="S1" s="780"/>
      <c r="T1" s="780"/>
      <c r="U1" s="780"/>
      <c r="V1" s="780"/>
      <c r="W1" s="780"/>
      <c r="X1" s="780"/>
      <c r="Y1" s="780"/>
      <c r="Z1" s="780"/>
      <c r="AA1" s="780"/>
      <c r="AB1" s="780"/>
      <c r="AC1" s="780"/>
      <c r="AD1" s="780"/>
      <c r="AE1" s="780"/>
      <c r="AF1" s="780"/>
      <c r="AG1" s="780"/>
      <c r="AH1" s="780"/>
      <c r="AI1" s="780"/>
      <c r="AJ1" s="780"/>
      <c r="AK1" s="780"/>
      <c r="AL1" s="877"/>
      <c r="AM1" s="877"/>
      <c r="AN1" s="782" t="s">
        <v>261</v>
      </c>
      <c r="AO1" s="782"/>
      <c r="AP1" s="782"/>
      <c r="AQ1" s="782"/>
      <c r="AR1" s="782"/>
      <c r="AS1" s="782"/>
      <c r="AT1" s="782"/>
      <c r="AU1" s="782"/>
      <c r="AV1" s="782"/>
      <c r="AW1" s="782"/>
      <c r="AX1" s="878"/>
      <c r="AY1" s="879" t="s">
        <v>262</v>
      </c>
      <c r="AZ1" s="879"/>
      <c r="BA1" s="879"/>
      <c r="BB1" s="879"/>
      <c r="BC1" s="879"/>
      <c r="BD1" s="879"/>
      <c r="BE1" s="879"/>
      <c r="BF1" s="879"/>
      <c r="BG1" s="880"/>
      <c r="BH1" s="868" t="s">
        <v>272</v>
      </c>
      <c r="BI1" s="868"/>
      <c r="BJ1" s="868"/>
      <c r="BK1" s="868"/>
      <c r="BL1" s="868"/>
      <c r="BM1" s="868"/>
      <c r="BN1" s="868"/>
      <c r="BO1" s="868"/>
      <c r="BP1" s="868"/>
      <c r="BQ1" s="869"/>
      <c r="BR1" s="870" t="s">
        <v>281</v>
      </c>
      <c r="BS1" s="871"/>
      <c r="BT1" s="871"/>
      <c r="BU1" s="872"/>
      <c r="BV1" s="20" t="s">
        <v>286</v>
      </c>
    </row>
    <row r="2" spans="1:74" ht="158.4" x14ac:dyDescent="0.25">
      <c r="A2" s="21" t="s">
        <v>290</v>
      </c>
      <c r="B2" s="23" t="s">
        <v>213</v>
      </c>
      <c r="C2" s="24" t="s">
        <v>214</v>
      </c>
      <c r="D2" s="24" t="s">
        <v>215</v>
      </c>
      <c r="E2" s="24" t="s">
        <v>216</v>
      </c>
      <c r="F2" s="24" t="s">
        <v>217</v>
      </c>
      <c r="G2" s="24" t="s">
        <v>218</v>
      </c>
      <c r="H2" s="24" t="s">
        <v>219</v>
      </c>
      <c r="I2" s="24" t="s">
        <v>220</v>
      </c>
      <c r="J2" s="24" t="s">
        <v>221</v>
      </c>
      <c r="K2" s="24" t="s">
        <v>222</v>
      </c>
      <c r="L2" s="24" t="s">
        <v>223</v>
      </c>
      <c r="M2" s="24" t="s">
        <v>224</v>
      </c>
      <c r="N2" s="24" t="s">
        <v>225</v>
      </c>
      <c r="O2" s="24" t="s">
        <v>226</v>
      </c>
      <c r="P2" s="24" t="s">
        <v>227</v>
      </c>
      <c r="Q2" s="5" t="s">
        <v>246</v>
      </c>
      <c r="R2" s="5" t="s">
        <v>247</v>
      </c>
      <c r="S2" s="5" t="s">
        <v>229</v>
      </c>
      <c r="T2" s="5" t="s">
        <v>230</v>
      </c>
      <c r="U2" s="5" t="s">
        <v>231</v>
      </c>
      <c r="V2" s="5" t="s">
        <v>232</v>
      </c>
      <c r="W2" s="5" t="s">
        <v>233</v>
      </c>
      <c r="X2" s="5" t="s">
        <v>234</v>
      </c>
      <c r="Y2" s="5" t="s">
        <v>248</v>
      </c>
      <c r="Z2" s="5" t="s">
        <v>235</v>
      </c>
      <c r="AA2" s="5" t="s">
        <v>236</v>
      </c>
      <c r="AB2" s="5" t="s">
        <v>237</v>
      </c>
      <c r="AC2" s="5" t="s">
        <v>238</v>
      </c>
      <c r="AD2" s="5" t="s">
        <v>239</v>
      </c>
      <c r="AE2" s="5" t="s">
        <v>240</v>
      </c>
      <c r="AF2" s="5" t="s">
        <v>287</v>
      </c>
      <c r="AG2" s="5" t="s">
        <v>241</v>
      </c>
      <c r="AH2" s="5" t="s">
        <v>242</v>
      </c>
      <c r="AI2" s="5" t="s">
        <v>243</v>
      </c>
      <c r="AJ2" s="5" t="s">
        <v>244</v>
      </c>
      <c r="AK2" s="5" t="s">
        <v>245</v>
      </c>
      <c r="AL2" s="7" t="s">
        <v>875</v>
      </c>
      <c r="AM2" s="7" t="s">
        <v>876</v>
      </c>
      <c r="AN2" s="9" t="s">
        <v>249</v>
      </c>
      <c r="AO2" s="9" t="s">
        <v>250</v>
      </c>
      <c r="AP2" s="9" t="s">
        <v>251</v>
      </c>
      <c r="AQ2" s="9" t="s">
        <v>252</v>
      </c>
      <c r="AR2" s="9" t="s">
        <v>253</v>
      </c>
      <c r="AS2" s="9" t="s">
        <v>254</v>
      </c>
      <c r="AT2" s="9" t="s">
        <v>255</v>
      </c>
      <c r="AU2" s="9" t="s">
        <v>256</v>
      </c>
      <c r="AV2" s="9" t="s">
        <v>257</v>
      </c>
      <c r="AW2" s="9" t="s">
        <v>258</v>
      </c>
      <c r="AX2" s="11" t="s">
        <v>260</v>
      </c>
      <c r="AY2" s="6" t="s">
        <v>264</v>
      </c>
      <c r="AZ2" s="6" t="s">
        <v>265</v>
      </c>
      <c r="BA2" s="6" t="s">
        <v>266</v>
      </c>
      <c r="BB2" s="6" t="s">
        <v>267</v>
      </c>
      <c r="BC2" s="6" t="s">
        <v>268</v>
      </c>
      <c r="BD2" s="6" t="s">
        <v>269</v>
      </c>
      <c r="BE2" s="6" t="s">
        <v>270</v>
      </c>
      <c r="BF2" s="6" t="s">
        <v>271</v>
      </c>
      <c r="BG2" s="14" t="s">
        <v>263</v>
      </c>
      <c r="BH2" s="16" t="s">
        <v>273</v>
      </c>
      <c r="BI2" s="16" t="s">
        <v>274</v>
      </c>
      <c r="BJ2" s="16" t="s">
        <v>275</v>
      </c>
      <c r="BK2" s="16" t="s">
        <v>276</v>
      </c>
      <c r="BL2" s="16" t="s">
        <v>279</v>
      </c>
      <c r="BM2" s="16" t="s">
        <v>277</v>
      </c>
      <c r="BN2" s="16" t="s">
        <v>278</v>
      </c>
      <c r="BO2" s="16" t="s">
        <v>879</v>
      </c>
      <c r="BP2" s="16" t="s">
        <v>877</v>
      </c>
      <c r="BQ2" s="18" t="s">
        <v>878</v>
      </c>
      <c r="BR2" s="3" t="s">
        <v>282</v>
      </c>
      <c r="BS2" s="3" t="s">
        <v>283</v>
      </c>
      <c r="BT2" s="3" t="s">
        <v>284</v>
      </c>
      <c r="BU2" s="3" t="s">
        <v>285</v>
      </c>
      <c r="BV2" s="2"/>
    </row>
    <row r="3" spans="1:74" x14ac:dyDescent="0.25">
      <c r="A3" s="22">
        <f>Ποσοτικό!C6</f>
        <v>0</v>
      </c>
      <c r="B3" s="483">
        <f>Ποιοτικό!$I8</f>
        <v>0</v>
      </c>
      <c r="C3" s="484">
        <f>Ποιοτικό!$I9</f>
        <v>0</v>
      </c>
      <c r="D3" s="484">
        <f>Ποιοτικό!$I10</f>
        <v>0</v>
      </c>
      <c r="E3" s="484">
        <f>Ποιοτικό!$I11</f>
        <v>0</v>
      </c>
      <c r="F3" s="484">
        <f>Ποιοτικό!$I12</f>
        <v>0</v>
      </c>
      <c r="G3" s="484">
        <f>Ποιοτικό!$I13</f>
        <v>0</v>
      </c>
      <c r="H3" s="484">
        <f>Ποιοτικό!$I14</f>
        <v>0</v>
      </c>
      <c r="I3" s="484">
        <f>Ποιοτικό!$I15</f>
        <v>0</v>
      </c>
      <c r="J3" s="484">
        <f>Ποιοτικό!$I16</f>
        <v>0</v>
      </c>
      <c r="K3" s="484">
        <f>Ποιοτικό!$I17</f>
        <v>0</v>
      </c>
      <c r="L3" s="484">
        <f>Ποιοτικό!$I18</f>
        <v>0</v>
      </c>
      <c r="M3" s="484">
        <f>Ποιοτικό!$I19</f>
        <v>0</v>
      </c>
      <c r="N3" s="484">
        <f>Ποιοτικό!$I20</f>
        <v>0</v>
      </c>
      <c r="O3" s="484">
        <f>Ποιοτικό!$I21</f>
        <v>0</v>
      </c>
      <c r="P3" s="136">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8">
        <f>Ποιοτικό!$I$49</f>
        <v>0</v>
      </c>
      <c r="AM3" s="8">
        <f>Ποιοτικό!$I$50</f>
        <v>0</v>
      </c>
      <c r="AN3" s="10">
        <f>Ποιοτικό!$I$55</f>
        <v>0</v>
      </c>
      <c r="AO3" s="10">
        <f>Ποιοτικό!$I$56</f>
        <v>0</v>
      </c>
      <c r="AP3" s="10">
        <f>Ποιοτικό!$I$57</f>
        <v>0</v>
      </c>
      <c r="AQ3" s="10">
        <f>Ποιοτικό!$I$58</f>
        <v>0</v>
      </c>
      <c r="AR3" s="10">
        <f>Ποιοτικό!$I$59</f>
        <v>0</v>
      </c>
      <c r="AS3" s="10">
        <f>Ποιοτικό!$I$60</f>
        <v>0</v>
      </c>
      <c r="AT3" s="10">
        <f>Ποιοτικό!$I$61</f>
        <v>0</v>
      </c>
      <c r="AU3" s="10">
        <f>Ποιοτικό!$I$62</f>
        <v>0</v>
      </c>
      <c r="AV3" s="10">
        <f>Ποιοτικό!$I$63</f>
        <v>0</v>
      </c>
      <c r="AW3" s="10">
        <f>Ποιοτικό!$I$64</f>
        <v>0</v>
      </c>
      <c r="AX3" s="12">
        <f>Ποιοτικό!$G$64</f>
        <v>0</v>
      </c>
      <c r="AY3" s="13">
        <f>Ποιοτικό!$I$67</f>
        <v>0</v>
      </c>
      <c r="AZ3" s="13">
        <f>Ποιοτικό!$I$68</f>
        <v>0</v>
      </c>
      <c r="BA3" s="13">
        <f>Ποιοτικό!$I$69</f>
        <v>0</v>
      </c>
      <c r="BB3" s="13">
        <f>Ποιοτικό!$I$70</f>
        <v>0</v>
      </c>
      <c r="BC3" s="13">
        <f>Ποιοτικό!$I$71</f>
        <v>0</v>
      </c>
      <c r="BD3" s="13">
        <f>Ποιοτικό!$I$72</f>
        <v>0</v>
      </c>
      <c r="BE3" s="13">
        <f>Ποιοτικό!$I$73</f>
        <v>0</v>
      </c>
      <c r="BF3" s="13">
        <f>Ποιοτικό!$I$74</f>
        <v>0</v>
      </c>
      <c r="BG3" s="15">
        <f>Ποιοτικό!$G$74</f>
        <v>0</v>
      </c>
      <c r="BH3" s="17">
        <f>Ποιοτικό!$I$77</f>
        <v>0</v>
      </c>
      <c r="BI3" s="17">
        <f>Ποιοτικό!$I$78</f>
        <v>0</v>
      </c>
      <c r="BJ3" s="17">
        <f>Ποιοτικό!$I$79</f>
        <v>0</v>
      </c>
      <c r="BK3" s="17">
        <f>Ποιοτικό!$I$80</f>
        <v>0</v>
      </c>
      <c r="BL3" s="17">
        <f>Ποιοτικό!$I$81</f>
        <v>0</v>
      </c>
      <c r="BM3" s="17">
        <f>Ποιοτικό!$I$82</f>
        <v>0</v>
      </c>
      <c r="BN3" s="17">
        <f>Ποιοτικό!$I$83</f>
        <v>0</v>
      </c>
      <c r="BO3" s="17">
        <f>Ποιοτικό!$I$84</f>
        <v>0</v>
      </c>
      <c r="BP3" s="17">
        <f>Ποιοτικό!$I$85</f>
        <v>0</v>
      </c>
      <c r="BQ3" s="19">
        <f>Ποιοτικό!$G$85</f>
        <v>0</v>
      </c>
      <c r="BR3" s="4">
        <f>Ποιοτικό!$I$88</f>
        <v>0</v>
      </c>
      <c r="BS3" s="4">
        <f>Ποιοτικό!$I$89</f>
        <v>0</v>
      </c>
      <c r="BT3" s="4">
        <f>Ποιοτικό!$I$90</f>
        <v>0</v>
      </c>
      <c r="BU3" s="4">
        <f>Ποιοτικό!$I$91</f>
        <v>0</v>
      </c>
      <c r="BV3" s="2">
        <f>Ποιοτικό!A95</f>
        <v>0</v>
      </c>
    </row>
  </sheetData>
  <mergeCells count="6">
    <mergeCell ref="BH1:BQ1"/>
    <mergeCell ref="BR1:BU1"/>
    <mergeCell ref="B1:P1"/>
    <mergeCell ref="Q1:AM1"/>
    <mergeCell ref="AN1:AX1"/>
    <mergeCell ref="AY1:B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4"/>
  <sheetViews>
    <sheetView zoomScaleNormal="100" workbookViewId="0">
      <selection activeCell="E12" sqref="E12:H12"/>
    </sheetView>
  </sheetViews>
  <sheetFormatPr defaultColWidth="9.109375" defaultRowHeight="13.2" x14ac:dyDescent="0.25"/>
  <cols>
    <col min="1" max="1" width="18.6640625" style="246" customWidth="1"/>
    <col min="2" max="2" width="13.44140625" style="246" customWidth="1"/>
    <col min="3" max="3" width="19" style="246" customWidth="1"/>
    <col min="4" max="7" width="17.5546875" style="246" customWidth="1"/>
    <col min="8" max="8" width="19.44140625" style="246" customWidth="1"/>
    <col min="9" max="11" width="9.109375" style="369" hidden="1" customWidth="1"/>
    <col min="12" max="16384" width="9.109375" style="369"/>
  </cols>
  <sheetData>
    <row r="1" spans="1:68" s="315" customFormat="1" ht="48" customHeight="1" x14ac:dyDescent="0.4">
      <c r="A1" s="903" t="s">
        <v>936</v>
      </c>
      <c r="B1" s="904"/>
      <c r="C1" s="904"/>
      <c r="D1" s="904"/>
      <c r="E1" s="904"/>
      <c r="F1" s="904"/>
      <c r="G1" s="904"/>
      <c r="H1" s="905"/>
      <c r="I1" s="313"/>
    </row>
    <row r="2" spans="1:68" s="315" customFormat="1" ht="27.6" customHeight="1" thickBot="1" x14ac:dyDescent="0.35">
      <c r="A2" s="426" t="s">
        <v>1404</v>
      </c>
      <c r="B2" s="427"/>
      <c r="C2" s="427"/>
      <c r="D2" s="428"/>
      <c r="E2" s="427"/>
      <c r="F2" s="427"/>
      <c r="G2" s="427"/>
      <c r="H2" s="429"/>
      <c r="I2" s="313"/>
      <c r="K2" s="368"/>
    </row>
    <row r="3" spans="1:68" s="315" customFormat="1" ht="8.4" customHeight="1" x14ac:dyDescent="0.3">
      <c r="A3" s="439"/>
      <c r="B3" s="440"/>
      <c r="C3" s="440"/>
      <c r="D3" s="441"/>
      <c r="E3" s="440"/>
      <c r="F3" s="440"/>
      <c r="G3" s="440"/>
      <c r="H3" s="442"/>
      <c r="I3" s="313"/>
      <c r="K3" s="368"/>
    </row>
    <row r="4" spans="1:68" s="315" customFormat="1" ht="37.200000000000003" customHeight="1" x14ac:dyDescent="0.3">
      <c r="A4" s="906" t="s">
        <v>1217</v>
      </c>
      <c r="B4" s="907"/>
      <c r="C4" s="907"/>
      <c r="D4" s="907"/>
      <c r="E4" s="907"/>
      <c r="F4" s="907"/>
      <c r="G4" s="907"/>
      <c r="H4" s="908"/>
      <c r="I4" s="313"/>
      <c r="K4" s="368"/>
    </row>
    <row r="5" spans="1:68" s="315" customFormat="1" ht="10.8" customHeight="1" thickBot="1" x14ac:dyDescent="0.35">
      <c r="A5" s="436"/>
      <c r="B5" s="433"/>
      <c r="C5" s="433"/>
      <c r="D5" s="437"/>
      <c r="E5" s="437"/>
      <c r="F5" s="437"/>
      <c r="G5" s="437"/>
      <c r="H5" s="438"/>
      <c r="I5" s="313"/>
      <c r="K5" s="368"/>
    </row>
    <row r="6" spans="1:68" s="315" customFormat="1" ht="42.75" customHeight="1" x14ac:dyDescent="0.3">
      <c r="A6" s="478" t="s">
        <v>932</v>
      </c>
      <c r="B6" s="931" t="s">
        <v>934</v>
      </c>
      <c r="C6" s="931"/>
      <c r="D6" s="892" t="s">
        <v>933</v>
      </c>
      <c r="E6" s="892"/>
      <c r="F6" s="892"/>
      <c r="G6" s="892"/>
      <c r="H6" s="893"/>
      <c r="I6" s="313"/>
      <c r="K6" s="368"/>
    </row>
    <row r="7" spans="1:68" s="315" customFormat="1" ht="42.75" customHeight="1" thickBot="1" x14ac:dyDescent="0.35">
      <c r="A7" s="479"/>
      <c r="B7" s="932" t="s">
        <v>935</v>
      </c>
      <c r="C7" s="933"/>
      <c r="D7" s="895" t="s">
        <v>479</v>
      </c>
      <c r="E7" s="895"/>
      <c r="F7" s="895"/>
      <c r="G7" s="895"/>
      <c r="H7" s="896"/>
      <c r="I7" s="313"/>
      <c r="K7" s="368"/>
    </row>
    <row r="8" spans="1:68" s="315" customFormat="1" ht="10.8" customHeight="1" thickBot="1" x14ac:dyDescent="0.35">
      <c r="A8" s="432"/>
      <c r="B8" s="433"/>
      <c r="C8" s="433"/>
      <c r="D8" s="433"/>
      <c r="E8" s="433"/>
      <c r="F8" s="433"/>
      <c r="G8" s="433"/>
      <c r="H8" s="434"/>
      <c r="I8" s="313"/>
      <c r="K8" s="368"/>
    </row>
    <row r="9" spans="1:68" s="315" customFormat="1" ht="37.5" customHeight="1" thickBot="1" x14ac:dyDescent="0.35">
      <c r="A9" s="644" t="s">
        <v>449</v>
      </c>
      <c r="B9" s="926"/>
      <c r="C9" s="926"/>
      <c r="D9" s="926"/>
      <c r="E9" s="926"/>
      <c r="F9" s="926"/>
      <c r="G9" s="926"/>
      <c r="H9" s="927"/>
      <c r="I9" s="313"/>
      <c r="K9" s="368"/>
    </row>
    <row r="10" spans="1:68" s="315" customFormat="1" ht="14.4" customHeight="1" thickBot="1" x14ac:dyDescent="0.35">
      <c r="A10" s="928"/>
      <c r="B10" s="929"/>
      <c r="C10" s="929"/>
      <c r="D10" s="929"/>
      <c r="E10" s="929"/>
      <c r="F10" s="929"/>
      <c r="G10" s="929"/>
      <c r="H10" s="930"/>
      <c r="I10" s="313"/>
      <c r="K10" s="368"/>
    </row>
    <row r="11" spans="1:68" s="277" customFormat="1" ht="30" customHeight="1" thickBot="1" x14ac:dyDescent="0.35">
      <c r="A11" s="430" t="s">
        <v>5</v>
      </c>
      <c r="B11" s="909" t="s">
        <v>469</v>
      </c>
      <c r="C11" s="910"/>
      <c r="D11" s="910"/>
      <c r="E11" s="910"/>
      <c r="F11" s="910"/>
      <c r="G11" s="910"/>
      <c r="H11" s="911"/>
      <c r="I11" s="313"/>
      <c r="J11" s="315"/>
      <c r="K11" s="368"/>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row>
    <row r="12" spans="1:68" ht="39.6" customHeight="1" x14ac:dyDescent="0.3">
      <c r="A12" s="917" t="s">
        <v>439</v>
      </c>
      <c r="B12" s="918"/>
      <c r="C12" s="918"/>
      <c r="D12" s="918"/>
      <c r="E12" s="912">
        <f>Ποσοτικό!C6</f>
        <v>0</v>
      </c>
      <c r="F12" s="912"/>
      <c r="G12" s="912"/>
      <c r="H12" s="913"/>
      <c r="I12" s="313"/>
      <c r="K12" s="368"/>
    </row>
    <row r="13" spans="1:68" ht="50.25" customHeight="1" thickBot="1" x14ac:dyDescent="0.35">
      <c r="A13" s="922" t="s">
        <v>440</v>
      </c>
      <c r="B13" s="923"/>
      <c r="C13" s="923"/>
      <c r="D13" s="923"/>
      <c r="E13" s="924"/>
      <c r="F13" s="924"/>
      <c r="G13" s="924"/>
      <c r="H13" s="925"/>
      <c r="K13" s="368"/>
    </row>
    <row r="14" spans="1:68" ht="20.25" customHeight="1" thickBot="1" x14ac:dyDescent="0.35">
      <c r="A14" s="914"/>
      <c r="B14" s="915"/>
      <c r="C14" s="915"/>
      <c r="D14" s="915"/>
      <c r="E14" s="915"/>
      <c r="F14" s="915"/>
      <c r="G14" s="915"/>
      <c r="H14" s="916"/>
      <c r="K14" s="368"/>
    </row>
    <row r="15" spans="1:68" s="277" customFormat="1" ht="48.75" customHeight="1" thickBot="1" x14ac:dyDescent="0.35">
      <c r="A15" s="430" t="s">
        <v>10</v>
      </c>
      <c r="B15" s="617" t="s">
        <v>1402</v>
      </c>
      <c r="C15" s="628"/>
      <c r="D15" s="628"/>
      <c r="E15" s="628"/>
      <c r="F15" s="628"/>
      <c r="G15" s="628"/>
      <c r="H15" s="629"/>
      <c r="I15" s="313"/>
      <c r="J15" s="315"/>
      <c r="K15" s="368"/>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row>
    <row r="16" spans="1:68" ht="19.5" customHeight="1" x14ac:dyDescent="0.3">
      <c r="A16" s="919" t="s">
        <v>431</v>
      </c>
      <c r="B16" s="920"/>
      <c r="C16" s="920"/>
      <c r="D16" s="920"/>
      <c r="E16" s="920"/>
      <c r="F16" s="920"/>
      <c r="G16" s="920"/>
      <c r="H16" s="921"/>
      <c r="K16" s="368"/>
    </row>
    <row r="17" spans="1:68" ht="19.5" customHeight="1" x14ac:dyDescent="0.3">
      <c r="A17" s="945" t="s">
        <v>441</v>
      </c>
      <c r="B17" s="946" t="s">
        <v>442</v>
      </c>
      <c r="C17" s="946" t="s">
        <v>432</v>
      </c>
      <c r="D17" s="950" t="s">
        <v>433</v>
      </c>
      <c r="E17" s="946" t="s">
        <v>443</v>
      </c>
      <c r="F17" s="946" t="s">
        <v>444</v>
      </c>
      <c r="G17" s="952" t="s">
        <v>445</v>
      </c>
      <c r="H17" s="953"/>
      <c r="K17" s="368"/>
    </row>
    <row r="18" spans="1:68" ht="36" customHeight="1" x14ac:dyDescent="0.3">
      <c r="A18" s="945"/>
      <c r="B18" s="946"/>
      <c r="C18" s="946"/>
      <c r="D18" s="951"/>
      <c r="E18" s="946"/>
      <c r="F18" s="946"/>
      <c r="G18" s="954"/>
      <c r="H18" s="955"/>
      <c r="K18" s="368"/>
    </row>
    <row r="19" spans="1:68" ht="30" customHeight="1" thickBot="1" x14ac:dyDescent="0.35">
      <c r="A19" s="525"/>
      <c r="B19" s="526"/>
      <c r="C19" s="526"/>
      <c r="D19" s="526"/>
      <c r="E19" s="526"/>
      <c r="F19" s="526"/>
      <c r="G19" s="901"/>
      <c r="H19" s="902"/>
      <c r="J19" s="497" t="s">
        <v>147</v>
      </c>
      <c r="K19" s="368"/>
    </row>
    <row r="20" spans="1:68" ht="19.5" customHeight="1" thickBot="1" x14ac:dyDescent="0.35">
      <c r="A20" s="942"/>
      <c r="B20" s="943"/>
      <c r="C20" s="943"/>
      <c r="D20" s="943"/>
      <c r="E20" s="943"/>
      <c r="F20" s="943"/>
      <c r="G20" s="943"/>
      <c r="H20" s="944"/>
      <c r="J20" s="497" t="s">
        <v>280</v>
      </c>
      <c r="K20" s="368"/>
    </row>
    <row r="21" spans="1:68" s="277" customFormat="1" ht="48.75" customHeight="1" thickBot="1" x14ac:dyDescent="0.35">
      <c r="A21" s="430" t="s">
        <v>11</v>
      </c>
      <c r="B21" s="617" t="s">
        <v>470</v>
      </c>
      <c r="C21" s="628"/>
      <c r="D21" s="628"/>
      <c r="E21" s="628"/>
      <c r="F21" s="628"/>
      <c r="G21" s="628"/>
      <c r="H21" s="629"/>
      <c r="I21" s="313"/>
      <c r="J21" s="315"/>
      <c r="K21" s="368"/>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row>
    <row r="22" spans="1:68" s="277" customFormat="1" ht="96.75" customHeight="1" thickBot="1" x14ac:dyDescent="0.35">
      <c r="A22" s="947"/>
      <c r="B22" s="948"/>
      <c r="C22" s="948"/>
      <c r="D22" s="948"/>
      <c r="E22" s="948"/>
      <c r="F22" s="948"/>
      <c r="G22" s="948"/>
      <c r="H22" s="949"/>
      <c r="I22" s="313"/>
      <c r="J22" s="315"/>
      <c r="K22" s="368"/>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row>
    <row r="23" spans="1:68" ht="19.5" customHeight="1" thickBot="1" x14ac:dyDescent="0.35">
      <c r="A23" s="942"/>
      <c r="B23" s="943"/>
      <c r="C23" s="943"/>
      <c r="D23" s="943"/>
      <c r="E23" s="943"/>
      <c r="F23" s="943"/>
      <c r="G23" s="943"/>
      <c r="H23" s="944"/>
      <c r="K23" s="368"/>
    </row>
    <row r="24" spans="1:68" ht="54" customHeight="1" thickBot="1" x14ac:dyDescent="0.35">
      <c r="A24" s="430" t="s">
        <v>16</v>
      </c>
      <c r="B24" s="617" t="s">
        <v>474</v>
      </c>
      <c r="C24" s="628"/>
      <c r="D24" s="628"/>
      <c r="E24" s="628"/>
      <c r="F24" s="628"/>
      <c r="G24" s="628"/>
      <c r="H24" s="629"/>
      <c r="K24" s="368"/>
    </row>
    <row r="25" spans="1:68" ht="51.75" customHeight="1" x14ac:dyDescent="0.3">
      <c r="A25" s="934"/>
      <c r="B25" s="935"/>
      <c r="C25" s="935"/>
      <c r="D25" s="935"/>
      <c r="E25" s="935"/>
      <c r="F25" s="935"/>
      <c r="G25" s="935"/>
      <c r="H25" s="936"/>
      <c r="K25" s="368"/>
    </row>
    <row r="26" spans="1:68" ht="24.75" customHeight="1" thickBot="1" x14ac:dyDescent="0.35">
      <c r="A26" s="505" t="s">
        <v>446</v>
      </c>
      <c r="B26" s="937"/>
      <c r="C26" s="938"/>
      <c r="D26" s="938"/>
      <c r="E26" s="938"/>
      <c r="F26" s="938"/>
      <c r="G26" s="938"/>
      <c r="H26" s="939"/>
      <c r="K26" s="368"/>
    </row>
    <row r="27" spans="1:68" ht="19.5" customHeight="1" thickBot="1" x14ac:dyDescent="0.35">
      <c r="A27" s="956"/>
      <c r="B27" s="957"/>
      <c r="C27" s="957"/>
      <c r="D27" s="957"/>
      <c r="E27" s="957"/>
      <c r="F27" s="957"/>
      <c r="G27" s="957"/>
      <c r="H27" s="958"/>
      <c r="K27" s="368"/>
    </row>
    <row r="28" spans="1:68" s="315" customFormat="1" ht="37.5" customHeight="1" thickBot="1" x14ac:dyDescent="0.35">
      <c r="A28" s="600" t="s">
        <v>450</v>
      </c>
      <c r="B28" s="886"/>
      <c r="C28" s="886"/>
      <c r="D28" s="886"/>
      <c r="E28" s="886"/>
      <c r="F28" s="886"/>
      <c r="G28" s="886"/>
      <c r="H28" s="887"/>
      <c r="I28" s="313"/>
      <c r="K28" s="368"/>
    </row>
    <row r="29" spans="1:68" s="315" customFormat="1" ht="37.5" customHeight="1" thickBot="1" x14ac:dyDescent="0.35">
      <c r="A29" s="888" t="s">
        <v>940</v>
      </c>
      <c r="B29" s="889"/>
      <c r="C29" s="889"/>
      <c r="D29" s="889"/>
      <c r="E29" s="889"/>
      <c r="F29" s="889"/>
      <c r="G29" s="889"/>
      <c r="H29" s="890"/>
      <c r="I29" s="313"/>
      <c r="K29" s="368"/>
    </row>
    <row r="30" spans="1:68" s="315" customFormat="1" ht="43.2" customHeight="1" x14ac:dyDescent="0.3">
      <c r="A30" s="478" t="s">
        <v>932</v>
      </c>
      <c r="B30" s="891" t="s">
        <v>937</v>
      </c>
      <c r="C30" s="891"/>
      <c r="D30" s="892" t="s">
        <v>938</v>
      </c>
      <c r="E30" s="892"/>
      <c r="F30" s="892"/>
      <c r="G30" s="892"/>
      <c r="H30" s="893"/>
      <c r="I30" s="313"/>
      <c r="K30" s="368"/>
    </row>
    <row r="31" spans="1:68" s="315" customFormat="1" ht="42.6" customHeight="1" thickBot="1" x14ac:dyDescent="0.35">
      <c r="A31" s="479"/>
      <c r="B31" s="894" t="s">
        <v>939</v>
      </c>
      <c r="C31" s="894"/>
      <c r="D31" s="895" t="s">
        <v>941</v>
      </c>
      <c r="E31" s="895"/>
      <c r="F31" s="895"/>
      <c r="G31" s="895"/>
      <c r="H31" s="896"/>
      <c r="I31" s="313"/>
      <c r="K31" s="368"/>
    </row>
    <row r="32" spans="1:68" s="315" customFormat="1" ht="17.399999999999999" customHeight="1" thickBot="1" x14ac:dyDescent="0.35">
      <c r="A32" s="480"/>
      <c r="B32" s="498"/>
      <c r="C32" s="498"/>
      <c r="D32" s="521"/>
      <c r="E32" s="521"/>
      <c r="F32" s="521"/>
      <c r="G32" s="521"/>
      <c r="H32" s="522"/>
      <c r="I32" s="313"/>
      <c r="K32" s="368"/>
    </row>
    <row r="33" spans="1:11" ht="35.25" customHeight="1" thickBot="1" x14ac:dyDescent="0.35">
      <c r="A33" s="153" t="s">
        <v>26</v>
      </c>
      <c r="B33" s="627" t="s">
        <v>471</v>
      </c>
      <c r="C33" s="659"/>
      <c r="D33" s="659"/>
      <c r="E33" s="659"/>
      <c r="F33" s="659"/>
      <c r="G33" s="659"/>
      <c r="H33" s="660"/>
      <c r="K33" s="368"/>
    </row>
    <row r="34" spans="1:11" ht="25.5" customHeight="1" thickBot="1" x14ac:dyDescent="0.35">
      <c r="A34" s="431" t="s">
        <v>447</v>
      </c>
      <c r="B34" s="883" t="s">
        <v>448</v>
      </c>
      <c r="C34" s="884"/>
      <c r="D34" s="884"/>
      <c r="E34" s="884"/>
      <c r="F34" s="884"/>
      <c r="G34" s="884"/>
      <c r="H34" s="885"/>
      <c r="K34" s="368"/>
    </row>
    <row r="35" spans="1:11" ht="48" customHeight="1" x14ac:dyDescent="0.3">
      <c r="A35" s="940"/>
      <c r="B35" s="941"/>
      <c r="C35" s="941"/>
      <c r="D35" s="170" t="s">
        <v>451</v>
      </c>
      <c r="E35" s="170" t="s">
        <v>468</v>
      </c>
      <c r="F35" s="170" t="s">
        <v>435</v>
      </c>
      <c r="G35" s="959" t="s">
        <v>434</v>
      </c>
      <c r="H35" s="960"/>
      <c r="K35" s="368"/>
    </row>
    <row r="36" spans="1:11" ht="39" customHeight="1" x14ac:dyDescent="0.3">
      <c r="A36" s="881" t="s">
        <v>851</v>
      </c>
      <c r="B36" s="882"/>
      <c r="C36" s="882"/>
      <c r="D36" s="449">
        <f>SUM(E36:F36)</f>
        <v>0</v>
      </c>
      <c r="E36" s="513">
        <f>SUM(Ποσοτικό!D39:D41,)</f>
        <v>0</v>
      </c>
      <c r="F36" s="506"/>
      <c r="G36" s="899"/>
      <c r="H36" s="900"/>
      <c r="K36" s="368"/>
    </row>
    <row r="37" spans="1:11" ht="41.25" customHeight="1" thickBot="1" x14ac:dyDescent="0.35">
      <c r="A37" s="897" t="s">
        <v>852</v>
      </c>
      <c r="B37" s="898"/>
      <c r="C37" s="898"/>
      <c r="D37" s="499">
        <f>SUM(E37:F37)</f>
        <v>0</v>
      </c>
      <c r="E37" s="514">
        <f>SUM(Ποσοτικό!D28:D30,)</f>
        <v>0</v>
      </c>
      <c r="F37" s="507"/>
      <c r="G37" s="901"/>
      <c r="H37" s="902"/>
      <c r="K37" s="368"/>
    </row>
    <row r="38" spans="1:11" ht="19.5" customHeight="1" thickBot="1" x14ac:dyDescent="0.35">
      <c r="A38" s="370"/>
      <c r="B38" s="371"/>
      <c r="C38" s="371"/>
      <c r="D38" s="371"/>
      <c r="E38" s="371"/>
      <c r="F38" s="371"/>
      <c r="G38" s="371"/>
      <c r="H38" s="372"/>
      <c r="K38" s="368"/>
    </row>
    <row r="39" spans="1:11" ht="45" customHeight="1" thickBot="1" x14ac:dyDescent="0.35">
      <c r="A39" s="431" t="s">
        <v>452</v>
      </c>
      <c r="B39" s="883" t="s">
        <v>472</v>
      </c>
      <c r="C39" s="884"/>
      <c r="D39" s="884"/>
      <c r="E39" s="884"/>
      <c r="F39" s="884"/>
      <c r="G39" s="884"/>
      <c r="H39" s="885"/>
      <c r="K39" s="368"/>
    </row>
    <row r="40" spans="1:11" ht="42.75" customHeight="1" x14ac:dyDescent="0.3">
      <c r="A40" s="940"/>
      <c r="B40" s="941"/>
      <c r="C40" s="941"/>
      <c r="D40" s="170" t="s">
        <v>451</v>
      </c>
      <c r="E40" s="170" t="s">
        <v>468</v>
      </c>
      <c r="F40" s="170" t="s">
        <v>435</v>
      </c>
      <c r="G40" s="959" t="s">
        <v>434</v>
      </c>
      <c r="H40" s="960"/>
      <c r="K40" s="368"/>
    </row>
    <row r="41" spans="1:11" ht="33" customHeight="1" x14ac:dyDescent="0.3">
      <c r="A41" s="881" t="s">
        <v>853</v>
      </c>
      <c r="B41" s="882"/>
      <c r="C41" s="882"/>
      <c r="D41" s="449">
        <f>SUM(D42:D43)</f>
        <v>0</v>
      </c>
      <c r="E41" s="449">
        <f>SUM(Ποσοτικό!E39:E41,)</f>
        <v>0</v>
      </c>
      <c r="F41" s="449">
        <f>SUM(F42:F43)</f>
        <v>0</v>
      </c>
      <c r="G41" s="899"/>
      <c r="H41" s="900"/>
      <c r="K41" s="368"/>
    </row>
    <row r="42" spans="1:11" ht="50.25" customHeight="1" x14ac:dyDescent="0.3">
      <c r="A42" s="969" t="s">
        <v>854</v>
      </c>
      <c r="B42" s="970"/>
      <c r="C42" s="970"/>
      <c r="D42" s="449">
        <f>SUM(E42:F42)</f>
        <v>0</v>
      </c>
      <c r="E42" s="513">
        <f>Ποσοτικό!D49</f>
        <v>0</v>
      </c>
      <c r="F42" s="506"/>
      <c r="G42" s="899"/>
      <c r="H42" s="900"/>
      <c r="K42" s="368"/>
    </row>
    <row r="43" spans="1:11" ht="46.5" customHeight="1" x14ac:dyDescent="0.3">
      <c r="A43" s="969" t="s">
        <v>855</v>
      </c>
      <c r="B43" s="970"/>
      <c r="C43" s="970"/>
      <c r="D43" s="449">
        <f>SUM(E43:F43)</f>
        <v>0</v>
      </c>
      <c r="E43" s="513">
        <f>Ποσοτικό!E49</f>
        <v>0</v>
      </c>
      <c r="F43" s="506"/>
      <c r="G43" s="899"/>
      <c r="H43" s="900"/>
      <c r="K43" s="368"/>
    </row>
    <row r="44" spans="1:11" ht="41.25" customHeight="1" x14ac:dyDescent="0.3">
      <c r="A44" s="881" t="s">
        <v>856</v>
      </c>
      <c r="B44" s="882"/>
      <c r="C44" s="882"/>
      <c r="D44" s="490">
        <f>SUM(D45:D46)</f>
        <v>0</v>
      </c>
      <c r="E44" s="490">
        <f>SUM(Ποσοτικό!E28:E30,)</f>
        <v>0</v>
      </c>
      <c r="F44" s="490">
        <f>SUM(F45:F46)</f>
        <v>0</v>
      </c>
      <c r="G44" s="899"/>
      <c r="H44" s="900"/>
      <c r="K44" s="368"/>
    </row>
    <row r="45" spans="1:11" ht="42.75" customHeight="1" x14ac:dyDescent="0.3">
      <c r="A45" s="969" t="s">
        <v>857</v>
      </c>
      <c r="B45" s="970"/>
      <c r="C45" s="970"/>
      <c r="D45" s="490">
        <f>SUM(E45:F45)</f>
        <v>0</v>
      </c>
      <c r="E45" s="510"/>
      <c r="F45" s="510"/>
      <c r="G45" s="899"/>
      <c r="H45" s="900"/>
      <c r="K45" s="368"/>
    </row>
    <row r="46" spans="1:11" ht="39.75" customHeight="1" thickBot="1" x14ac:dyDescent="0.35">
      <c r="A46" s="971" t="s">
        <v>858</v>
      </c>
      <c r="B46" s="972"/>
      <c r="C46" s="972"/>
      <c r="D46" s="499">
        <f>SUM(E46:F46)</f>
        <v>0</v>
      </c>
      <c r="E46" s="507"/>
      <c r="F46" s="507"/>
      <c r="G46" s="973"/>
      <c r="H46" s="902"/>
      <c r="K46" s="368"/>
    </row>
    <row r="47" spans="1:11" ht="49.2" customHeight="1" thickBot="1" x14ac:dyDescent="0.35">
      <c r="A47" s="974" t="s">
        <v>9</v>
      </c>
      <c r="B47" s="975"/>
      <c r="C47" s="976"/>
      <c r="D47" s="977" t="s">
        <v>1399</v>
      </c>
      <c r="E47" s="977"/>
      <c r="F47" s="508" t="str">
        <f>IF((E44=SUM(E45:E46)),"ΟΚ","Πρέπει το κελί E44 να ισούται με τα κελιά E45 συν E46")</f>
        <v>ΟΚ</v>
      </c>
      <c r="G47" s="509"/>
      <c r="H47" s="401"/>
      <c r="K47" s="368"/>
    </row>
    <row r="48" spans="1:11" ht="19.5" customHeight="1" thickBot="1" x14ac:dyDescent="0.35">
      <c r="A48" s="961"/>
      <c r="B48" s="962"/>
      <c r="C48" s="962"/>
      <c r="D48" s="962"/>
      <c r="E48" s="962"/>
      <c r="F48" s="962"/>
      <c r="G48" s="963"/>
      <c r="H48" s="964"/>
      <c r="K48" s="368"/>
    </row>
    <row r="49" spans="1:11" ht="38.25" customHeight="1" thickBot="1" x14ac:dyDescent="0.35">
      <c r="A49" s="431" t="s">
        <v>453</v>
      </c>
      <c r="B49" s="883" t="s">
        <v>473</v>
      </c>
      <c r="C49" s="884"/>
      <c r="D49" s="884"/>
      <c r="E49" s="884"/>
      <c r="F49" s="884"/>
      <c r="G49" s="884"/>
      <c r="H49" s="885"/>
      <c r="K49" s="368"/>
    </row>
    <row r="50" spans="1:11" ht="42.75" customHeight="1" x14ac:dyDescent="0.3">
      <c r="A50" s="940"/>
      <c r="B50" s="941"/>
      <c r="C50" s="941"/>
      <c r="D50" s="170" t="s">
        <v>451</v>
      </c>
      <c r="E50" s="170" t="s">
        <v>468</v>
      </c>
      <c r="F50" s="170" t="s">
        <v>435</v>
      </c>
      <c r="G50" s="959" t="s">
        <v>434</v>
      </c>
      <c r="H50" s="960"/>
      <c r="K50" s="368"/>
    </row>
    <row r="51" spans="1:11" ht="39" customHeight="1" x14ac:dyDescent="0.3">
      <c r="A51" s="881" t="s">
        <v>859</v>
      </c>
      <c r="B51" s="882"/>
      <c r="C51" s="882"/>
      <c r="D51" s="449">
        <f>SUM(D52:D53)</f>
        <v>0</v>
      </c>
      <c r="E51" s="449">
        <f>SUM(Ποσοτικό!F39:F41,)</f>
        <v>0</v>
      </c>
      <c r="F51" s="449">
        <f>SUM(F52:F53)</f>
        <v>0</v>
      </c>
      <c r="G51" s="899"/>
      <c r="H51" s="900"/>
      <c r="K51" s="368"/>
    </row>
    <row r="52" spans="1:11" ht="39" customHeight="1" x14ac:dyDescent="0.3">
      <c r="A52" s="969" t="s">
        <v>860</v>
      </c>
      <c r="B52" s="970"/>
      <c r="C52" s="970"/>
      <c r="D52" s="449">
        <f>SUM(E52:F52)</f>
        <v>0</v>
      </c>
      <c r="E52" s="506"/>
      <c r="F52" s="506"/>
      <c r="G52" s="899"/>
      <c r="H52" s="900"/>
      <c r="K52" s="368"/>
    </row>
    <row r="53" spans="1:11" ht="39" customHeight="1" x14ac:dyDescent="0.3">
      <c r="A53" s="969" t="s">
        <v>861</v>
      </c>
      <c r="B53" s="970"/>
      <c r="C53" s="970"/>
      <c r="D53" s="449">
        <f>SUM(E53:F53)</f>
        <v>0</v>
      </c>
      <c r="E53" s="506"/>
      <c r="F53" s="506"/>
      <c r="G53" s="899"/>
      <c r="H53" s="900"/>
      <c r="K53" s="368"/>
    </row>
    <row r="54" spans="1:11" ht="42.75" customHeight="1" x14ac:dyDescent="0.3">
      <c r="A54" s="881" t="s">
        <v>862</v>
      </c>
      <c r="B54" s="882"/>
      <c r="C54" s="882"/>
      <c r="D54" s="490">
        <f>SUM(D55:D56)</f>
        <v>0</v>
      </c>
      <c r="E54" s="490">
        <f>SUM(Ποσοτικό!F28:F30,)</f>
        <v>0</v>
      </c>
      <c r="F54" s="490">
        <f>SUM(F55:F56)</f>
        <v>0</v>
      </c>
      <c r="G54" s="899"/>
      <c r="H54" s="900"/>
      <c r="K54" s="368"/>
    </row>
    <row r="55" spans="1:11" ht="33" customHeight="1" x14ac:dyDescent="0.3">
      <c r="A55" s="969" t="s">
        <v>863</v>
      </c>
      <c r="B55" s="970"/>
      <c r="C55" s="970"/>
      <c r="D55" s="490">
        <f>SUM(E55:F55)</f>
        <v>0</v>
      </c>
      <c r="E55" s="510"/>
      <c r="F55" s="510"/>
      <c r="G55" s="899"/>
      <c r="H55" s="900"/>
      <c r="K55" s="368"/>
    </row>
    <row r="56" spans="1:11" ht="36.75" customHeight="1" thickBot="1" x14ac:dyDescent="0.35">
      <c r="A56" s="971" t="s">
        <v>864</v>
      </c>
      <c r="B56" s="972"/>
      <c r="C56" s="972"/>
      <c r="D56" s="499">
        <f>SUM(E56:F56)</f>
        <v>0</v>
      </c>
      <c r="E56" s="507"/>
      <c r="F56" s="507"/>
      <c r="G56" s="973"/>
      <c r="H56" s="902"/>
      <c r="K56" s="368"/>
    </row>
    <row r="57" spans="1:11" ht="44.4" customHeight="1" thickBot="1" x14ac:dyDescent="0.35">
      <c r="A57" s="974" t="s">
        <v>9</v>
      </c>
      <c r="B57" s="975"/>
      <c r="C57" s="976"/>
      <c r="D57" s="977" t="s">
        <v>1400</v>
      </c>
      <c r="E57" s="977"/>
      <c r="F57" s="508" t="str">
        <f>IF((E51=SUM(E52:E53,)),"ΟΚ","Πρέπει το κελί E51 να ισούται με τα κελιά E52 συν E53")</f>
        <v>ΟΚ</v>
      </c>
      <c r="G57" s="511"/>
      <c r="H57" s="512"/>
      <c r="K57" s="368"/>
    </row>
    <row r="58" spans="1:11" ht="42.6" customHeight="1" thickBot="1" x14ac:dyDescent="0.35">
      <c r="A58" s="974" t="s">
        <v>9</v>
      </c>
      <c r="B58" s="975"/>
      <c r="C58" s="976"/>
      <c r="D58" s="552" t="s">
        <v>1401</v>
      </c>
      <c r="E58" s="552"/>
      <c r="F58" s="171" t="str">
        <f>IF((E54=SUM(E55:E56,)),"ΟΚ","Πρέπει το κελί E54 να ισούται με τα κελιά E55 συν E56")</f>
        <v>ΟΚ</v>
      </c>
      <c r="G58" s="509"/>
      <c r="H58" s="512"/>
      <c r="K58" s="368"/>
    </row>
    <row r="59" spans="1:11" ht="19.5" customHeight="1" thickBot="1" x14ac:dyDescent="0.35">
      <c r="A59" s="965"/>
      <c r="B59" s="966"/>
      <c r="C59" s="966"/>
      <c r="D59" s="966"/>
      <c r="E59" s="966"/>
      <c r="F59" s="966"/>
      <c r="G59" s="967"/>
      <c r="H59" s="968"/>
      <c r="K59" s="368"/>
    </row>
    <row r="60" spans="1:11" ht="39.75" customHeight="1" thickBot="1" x14ac:dyDescent="0.35">
      <c r="A60" s="153" t="s">
        <v>40</v>
      </c>
      <c r="B60" s="627" t="s">
        <v>478</v>
      </c>
      <c r="C60" s="659"/>
      <c r="D60" s="659"/>
      <c r="E60" s="659"/>
      <c r="F60" s="659"/>
      <c r="G60" s="659"/>
      <c r="H60" s="660"/>
      <c r="K60" s="368"/>
    </row>
    <row r="61" spans="1:11" ht="19.5" customHeight="1" x14ac:dyDescent="0.3">
      <c r="A61" s="980"/>
      <c r="B61" s="981"/>
      <c r="C61" s="981"/>
      <c r="D61" s="373">
        <v>45473</v>
      </c>
      <c r="E61" s="373">
        <v>45657</v>
      </c>
      <c r="F61" s="978" t="s">
        <v>434</v>
      </c>
      <c r="G61" s="978"/>
      <c r="H61" s="979"/>
      <c r="K61" s="368"/>
    </row>
    <row r="62" spans="1:11" ht="19.5" customHeight="1" x14ac:dyDescent="0.3">
      <c r="A62" s="991" t="s">
        <v>436</v>
      </c>
      <c r="B62" s="992"/>
      <c r="C62" s="992"/>
      <c r="D62" s="382"/>
      <c r="E62" s="382"/>
      <c r="F62" s="899"/>
      <c r="G62" s="899"/>
      <c r="H62" s="900"/>
      <c r="K62" s="368"/>
    </row>
    <row r="63" spans="1:11" ht="19.5" customHeight="1" x14ac:dyDescent="0.3">
      <c r="A63" s="993" t="s">
        <v>437</v>
      </c>
      <c r="B63" s="994"/>
      <c r="C63" s="994"/>
      <c r="D63" s="382"/>
      <c r="E63" s="382"/>
      <c r="F63" s="899"/>
      <c r="G63" s="899"/>
      <c r="H63" s="900"/>
      <c r="K63" s="368"/>
    </row>
    <row r="64" spans="1:11" ht="19.5" customHeight="1" x14ac:dyDescent="0.3">
      <c r="A64" s="993" t="s">
        <v>438</v>
      </c>
      <c r="B64" s="994"/>
      <c r="C64" s="994"/>
      <c r="D64" s="382"/>
      <c r="E64" s="382"/>
      <c r="F64" s="899"/>
      <c r="G64" s="899"/>
      <c r="H64" s="900"/>
      <c r="K64" s="368"/>
    </row>
    <row r="65" spans="1:11" ht="19.5" customHeight="1" thickBot="1" x14ac:dyDescent="0.35">
      <c r="A65" s="995" t="s">
        <v>454</v>
      </c>
      <c r="B65" s="996"/>
      <c r="C65" s="996"/>
      <c r="D65" s="383"/>
      <c r="E65" s="383"/>
      <c r="F65" s="997"/>
      <c r="G65" s="997"/>
      <c r="H65" s="998"/>
      <c r="K65" s="368"/>
    </row>
    <row r="66" spans="1:11" ht="19.5" customHeight="1" thickTop="1" thickBot="1" x14ac:dyDescent="0.35">
      <c r="A66" s="999" t="s">
        <v>296</v>
      </c>
      <c r="B66" s="1000"/>
      <c r="C66" s="1000"/>
      <c r="D66" s="502">
        <f>SUM(D62:D65)</f>
        <v>0</v>
      </c>
      <c r="E66" s="502">
        <f>SUM(E62:E65)</f>
        <v>0</v>
      </c>
      <c r="F66" s="503"/>
      <c r="G66" s="503"/>
      <c r="H66" s="504"/>
      <c r="K66" s="368"/>
    </row>
    <row r="67" spans="1:11" ht="19.5" customHeight="1" thickBot="1" x14ac:dyDescent="0.35">
      <c r="A67" s="501"/>
      <c r="B67" s="523"/>
      <c r="C67" s="523"/>
      <c r="D67" s="523"/>
      <c r="E67" s="523"/>
      <c r="F67" s="523"/>
      <c r="G67" s="523"/>
      <c r="H67" s="524"/>
      <c r="K67" s="368"/>
    </row>
    <row r="68" spans="1:11" ht="33.75" customHeight="1" thickBot="1" x14ac:dyDescent="0.35">
      <c r="A68" s="153" t="s">
        <v>45</v>
      </c>
      <c r="B68" s="627" t="s">
        <v>455</v>
      </c>
      <c r="C68" s="659"/>
      <c r="D68" s="659"/>
      <c r="E68" s="659"/>
      <c r="F68" s="659"/>
      <c r="G68" s="659"/>
      <c r="H68" s="660"/>
      <c r="K68" s="368"/>
    </row>
    <row r="69" spans="1:11" ht="37.5" customHeight="1" x14ac:dyDescent="0.3">
      <c r="A69" s="374"/>
      <c r="B69" s="375"/>
      <c r="C69" s="170" t="s">
        <v>456</v>
      </c>
      <c r="D69" s="376" t="s">
        <v>441</v>
      </c>
      <c r="E69" s="376" t="s">
        <v>442</v>
      </c>
      <c r="F69" s="376" t="s">
        <v>432</v>
      </c>
      <c r="G69" s="376" t="s">
        <v>433</v>
      </c>
      <c r="H69" s="377" t="s">
        <v>434</v>
      </c>
      <c r="K69" s="368"/>
    </row>
    <row r="70" spans="1:11" ht="37.5" customHeight="1" x14ac:dyDescent="0.3">
      <c r="A70" s="378" t="s">
        <v>457</v>
      </c>
      <c r="B70" s="529"/>
      <c r="C70" s="379"/>
      <c r="D70" s="527"/>
      <c r="E70" s="527"/>
      <c r="F70" s="527"/>
      <c r="G70" s="528"/>
      <c r="H70" s="384"/>
      <c r="K70" s="368"/>
    </row>
    <row r="71" spans="1:11" ht="28.5" customHeight="1" x14ac:dyDescent="0.3">
      <c r="A71" s="982" t="s">
        <v>458</v>
      </c>
      <c r="B71" s="983"/>
      <c r="C71" s="983"/>
      <c r="D71" s="983"/>
      <c r="E71" s="983"/>
      <c r="F71" s="983"/>
      <c r="G71" s="983"/>
      <c r="H71" s="984"/>
      <c r="K71" s="368"/>
    </row>
    <row r="72" spans="1:11" ht="19.5" customHeight="1" x14ac:dyDescent="0.3">
      <c r="A72" s="378" t="s">
        <v>459</v>
      </c>
      <c r="B72" s="379"/>
      <c r="C72" s="252"/>
      <c r="D72" s="527"/>
      <c r="E72" s="527"/>
      <c r="F72" s="527"/>
      <c r="G72" s="527"/>
      <c r="H72" s="385"/>
      <c r="K72" s="368"/>
    </row>
    <row r="73" spans="1:11" ht="19.5" customHeight="1" x14ac:dyDescent="0.3">
      <c r="A73" s="378" t="s">
        <v>460</v>
      </c>
      <c r="B73" s="379"/>
      <c r="C73" s="252"/>
      <c r="D73" s="527"/>
      <c r="E73" s="527"/>
      <c r="F73" s="527"/>
      <c r="G73" s="528"/>
      <c r="H73" s="385"/>
      <c r="K73" s="368"/>
    </row>
    <row r="74" spans="1:11" ht="19.5" customHeight="1" x14ac:dyDescent="0.3">
      <c r="A74" s="378" t="s">
        <v>461</v>
      </c>
      <c r="B74" s="379"/>
      <c r="C74" s="252"/>
      <c r="D74" s="527"/>
      <c r="E74" s="527"/>
      <c r="F74" s="527"/>
      <c r="G74" s="528"/>
      <c r="H74" s="385"/>
      <c r="K74" s="368"/>
    </row>
    <row r="75" spans="1:11" ht="19.5" customHeight="1" x14ac:dyDescent="0.3">
      <c r="A75" s="378" t="s">
        <v>462</v>
      </c>
      <c r="B75" s="379"/>
      <c r="C75" s="252"/>
      <c r="D75" s="527"/>
      <c r="E75" s="527"/>
      <c r="F75" s="527"/>
      <c r="G75" s="528"/>
      <c r="H75" s="385"/>
      <c r="K75" s="368"/>
    </row>
    <row r="76" spans="1:11" ht="19.5" customHeight="1" x14ac:dyDescent="0.3">
      <c r="A76" s="378" t="s">
        <v>463</v>
      </c>
      <c r="B76" s="379"/>
      <c r="C76" s="252"/>
      <c r="D76" s="527"/>
      <c r="E76" s="527"/>
      <c r="F76" s="527"/>
      <c r="G76" s="528"/>
      <c r="H76" s="385"/>
      <c r="K76" s="368"/>
    </row>
    <row r="77" spans="1:11" ht="19.5" customHeight="1" thickBot="1" x14ac:dyDescent="0.35">
      <c r="A77" s="985" t="s">
        <v>464</v>
      </c>
      <c r="B77" s="986"/>
      <c r="C77" s="986"/>
      <c r="D77" s="986"/>
      <c r="E77" s="986"/>
      <c r="F77" s="986"/>
      <c r="G77" s="986"/>
      <c r="H77" s="987"/>
      <c r="K77" s="368"/>
    </row>
    <row r="78" spans="1:11" ht="19.5" customHeight="1" thickBot="1" x14ac:dyDescent="0.35">
      <c r="A78" s="988"/>
      <c r="B78" s="989"/>
      <c r="C78" s="989"/>
      <c r="D78" s="989"/>
      <c r="E78" s="989"/>
      <c r="F78" s="989"/>
      <c r="G78" s="989"/>
      <c r="H78" s="990"/>
      <c r="K78" s="368"/>
    </row>
    <row r="79" spans="1:11" ht="41.25" customHeight="1" thickBot="1" x14ac:dyDescent="0.35">
      <c r="A79" s="153" t="s">
        <v>46</v>
      </c>
      <c r="B79" s="627" t="s">
        <v>466</v>
      </c>
      <c r="C79" s="659"/>
      <c r="D79" s="659"/>
      <c r="E79" s="659"/>
      <c r="F79" s="659"/>
      <c r="G79" s="659"/>
      <c r="H79" s="660"/>
      <c r="K79" s="368"/>
    </row>
    <row r="80" spans="1:11" ht="19.5" customHeight="1" x14ac:dyDescent="0.3">
      <c r="A80" s="380" t="s">
        <v>465</v>
      </c>
      <c r="B80" s="1006" t="s">
        <v>456</v>
      </c>
      <c r="C80" s="622"/>
      <c r="D80" s="622"/>
      <c r="E80" s="623"/>
      <c r="F80" s="622" t="s">
        <v>434</v>
      </c>
      <c r="G80" s="622"/>
      <c r="H80" s="1007"/>
      <c r="K80" s="368"/>
    </row>
    <row r="81" spans="1:11" ht="19.5" customHeight="1" x14ac:dyDescent="0.3">
      <c r="A81" s="386"/>
      <c r="B81" s="1011"/>
      <c r="C81" s="899"/>
      <c r="D81" s="899"/>
      <c r="E81" s="1012"/>
      <c r="F81" s="899"/>
      <c r="G81" s="899"/>
      <c r="H81" s="900"/>
      <c r="K81" s="368"/>
    </row>
    <row r="82" spans="1:11" ht="19.5" customHeight="1" x14ac:dyDescent="0.3">
      <c r="A82" s="386"/>
      <c r="B82" s="1011"/>
      <c r="C82" s="899"/>
      <c r="D82" s="899"/>
      <c r="E82" s="1012"/>
      <c r="F82" s="899"/>
      <c r="G82" s="899"/>
      <c r="H82" s="900"/>
      <c r="K82" s="368"/>
    </row>
    <row r="83" spans="1:11" ht="19.5" customHeight="1" x14ac:dyDescent="0.3">
      <c r="A83" s="386"/>
      <c r="B83" s="1011"/>
      <c r="C83" s="899"/>
      <c r="D83" s="899"/>
      <c r="E83" s="1012"/>
      <c r="F83" s="899"/>
      <c r="G83" s="899"/>
      <c r="H83" s="900"/>
      <c r="K83" s="368"/>
    </row>
    <row r="84" spans="1:11" ht="19.5" customHeight="1" x14ac:dyDescent="0.3">
      <c r="A84" s="386"/>
      <c r="B84" s="1011"/>
      <c r="C84" s="899"/>
      <c r="D84" s="899"/>
      <c r="E84" s="1012"/>
      <c r="F84" s="899"/>
      <c r="G84" s="899"/>
      <c r="H84" s="900"/>
      <c r="K84" s="368"/>
    </row>
    <row r="85" spans="1:11" ht="19.5" customHeight="1" x14ac:dyDescent="0.3">
      <c r="A85" s="387"/>
      <c r="B85" s="1011"/>
      <c r="C85" s="899"/>
      <c r="D85" s="899"/>
      <c r="E85" s="1012"/>
      <c r="F85" s="899"/>
      <c r="G85" s="899"/>
      <c r="H85" s="900"/>
      <c r="K85" s="368"/>
    </row>
    <row r="86" spans="1:11" ht="19.5" customHeight="1" thickBot="1" x14ac:dyDescent="0.35">
      <c r="A86" s="500"/>
      <c r="B86" s="901"/>
      <c r="C86" s="973"/>
      <c r="D86" s="973"/>
      <c r="E86" s="1013"/>
      <c r="F86" s="973"/>
      <c r="G86" s="973"/>
      <c r="H86" s="902"/>
      <c r="K86" s="368"/>
    </row>
    <row r="87" spans="1:11" ht="19.5" customHeight="1" thickBot="1" x14ac:dyDescent="0.35">
      <c r="A87" s="1008"/>
      <c r="B87" s="1009"/>
      <c r="C87" s="1009"/>
      <c r="D87" s="1009"/>
      <c r="E87" s="1009"/>
      <c r="F87" s="1009"/>
      <c r="G87" s="1009"/>
      <c r="H87" s="1010"/>
      <c r="K87" s="368"/>
    </row>
    <row r="88" spans="1:11" ht="49.5" customHeight="1" thickBot="1" x14ac:dyDescent="0.35">
      <c r="A88" s="153" t="s">
        <v>47</v>
      </c>
      <c r="B88" s="627" t="s">
        <v>1414</v>
      </c>
      <c r="C88" s="659"/>
      <c r="D88" s="659"/>
      <c r="E88" s="659"/>
      <c r="F88" s="659"/>
      <c r="G88" s="659"/>
      <c r="H88" s="660"/>
      <c r="K88" s="368"/>
    </row>
    <row r="89" spans="1:11" ht="37.5" customHeight="1" x14ac:dyDescent="0.3">
      <c r="A89" s="1001" t="s">
        <v>467</v>
      </c>
      <c r="B89" s="1002"/>
      <c r="C89" s="1005"/>
      <c r="D89" s="935"/>
      <c r="E89" s="935"/>
      <c r="F89" s="935"/>
      <c r="G89" s="935"/>
      <c r="H89" s="936"/>
      <c r="K89" s="368"/>
    </row>
    <row r="90" spans="1:11" ht="30.75" customHeight="1" thickBot="1" x14ac:dyDescent="0.35">
      <c r="A90" s="1003" t="s">
        <v>446</v>
      </c>
      <c r="B90" s="1004"/>
      <c r="C90" s="937"/>
      <c r="D90" s="938"/>
      <c r="E90" s="938"/>
      <c r="F90" s="938"/>
      <c r="G90" s="938"/>
      <c r="H90" s="939"/>
      <c r="K90" s="368"/>
    </row>
    <row r="91" spans="1:11" ht="19.5" customHeight="1" x14ac:dyDescent="0.3">
      <c r="A91" s="381"/>
      <c r="B91" s="381"/>
      <c r="C91" s="381"/>
      <c r="D91" s="381"/>
      <c r="E91" s="381"/>
      <c r="F91" s="381"/>
      <c r="G91" s="381"/>
      <c r="H91" s="381"/>
      <c r="K91" s="368"/>
    </row>
    <row r="92" spans="1:11" ht="14.4" x14ac:dyDescent="0.3">
      <c r="A92" s="369"/>
      <c r="B92" s="369"/>
      <c r="C92" s="369"/>
      <c r="D92" s="369"/>
      <c r="E92" s="369"/>
      <c r="F92" s="369"/>
      <c r="G92" s="369"/>
      <c r="H92" s="369"/>
      <c r="K92" s="368"/>
    </row>
    <row r="93" spans="1:11" ht="14.4" x14ac:dyDescent="0.3">
      <c r="A93" s="369"/>
      <c r="B93" s="369"/>
      <c r="C93" s="369"/>
      <c r="D93" s="369"/>
      <c r="E93" s="369"/>
      <c r="F93" s="369"/>
      <c r="G93" s="369"/>
      <c r="H93" s="369"/>
      <c r="K93" s="368"/>
    </row>
    <row r="94" spans="1:11" ht="14.4" x14ac:dyDescent="0.3">
      <c r="A94" s="369"/>
      <c r="B94" s="369"/>
      <c r="C94" s="369"/>
      <c r="D94" s="369"/>
      <c r="E94" s="369"/>
      <c r="F94" s="369"/>
      <c r="G94" s="369"/>
      <c r="H94" s="369"/>
      <c r="K94" s="368"/>
    </row>
    <row r="95" spans="1:11" ht="14.4" x14ac:dyDescent="0.3">
      <c r="A95" s="369"/>
      <c r="B95" s="369"/>
      <c r="C95" s="369"/>
      <c r="D95" s="369"/>
      <c r="E95" s="369"/>
      <c r="F95" s="369"/>
      <c r="G95" s="369"/>
      <c r="H95" s="369"/>
      <c r="K95" s="368"/>
    </row>
    <row r="96" spans="1:11" ht="14.4" x14ac:dyDescent="0.3">
      <c r="A96" s="369"/>
      <c r="B96" s="369"/>
      <c r="C96" s="369"/>
      <c r="D96" s="369"/>
      <c r="E96" s="369"/>
      <c r="F96" s="369"/>
      <c r="G96" s="369"/>
      <c r="H96" s="369"/>
      <c r="K96" s="368"/>
    </row>
    <row r="97" spans="1:11" ht="14.4" x14ac:dyDescent="0.3">
      <c r="A97" s="369"/>
      <c r="B97" s="369"/>
      <c r="C97" s="369"/>
      <c r="D97" s="369"/>
      <c r="E97" s="369"/>
      <c r="F97" s="369"/>
      <c r="G97" s="369"/>
      <c r="H97" s="369"/>
      <c r="K97" s="368"/>
    </row>
    <row r="98" spans="1:11" ht="14.4" x14ac:dyDescent="0.3">
      <c r="A98" s="369"/>
      <c r="B98" s="369"/>
      <c r="C98" s="369"/>
      <c r="D98" s="369"/>
      <c r="E98" s="369"/>
      <c r="F98" s="369"/>
      <c r="G98" s="369"/>
      <c r="H98" s="369"/>
      <c r="K98" s="368"/>
    </row>
    <row r="99" spans="1:11" ht="14.4" x14ac:dyDescent="0.3">
      <c r="A99" s="369"/>
      <c r="B99" s="369"/>
      <c r="C99" s="369"/>
      <c r="D99" s="369"/>
      <c r="E99" s="369"/>
      <c r="F99" s="369"/>
      <c r="G99" s="369"/>
      <c r="H99" s="369"/>
      <c r="K99" s="368"/>
    </row>
    <row r="100" spans="1:11" ht="14.4" x14ac:dyDescent="0.3">
      <c r="A100" s="369"/>
      <c r="B100" s="369"/>
      <c r="C100" s="369"/>
      <c r="D100" s="369"/>
      <c r="E100" s="369"/>
      <c r="F100" s="369"/>
      <c r="G100" s="369"/>
      <c r="H100" s="369"/>
      <c r="K100" s="368"/>
    </row>
    <row r="101" spans="1:11" ht="14.4" x14ac:dyDescent="0.3">
      <c r="A101" s="369"/>
      <c r="B101" s="369"/>
      <c r="C101" s="369"/>
      <c r="D101" s="369"/>
      <c r="E101" s="369"/>
      <c r="F101" s="369"/>
      <c r="G101" s="369"/>
      <c r="H101" s="369"/>
      <c r="K101" s="368"/>
    </row>
    <row r="102" spans="1:11" ht="14.4" x14ac:dyDescent="0.3">
      <c r="A102" s="369"/>
      <c r="B102" s="369"/>
      <c r="C102" s="369"/>
      <c r="D102" s="369"/>
      <c r="E102" s="369"/>
      <c r="F102" s="369"/>
      <c r="G102" s="369"/>
      <c r="H102" s="369"/>
      <c r="K102" s="368"/>
    </row>
    <row r="103" spans="1:11" ht="14.4" x14ac:dyDescent="0.3">
      <c r="A103" s="369"/>
      <c r="B103" s="369"/>
      <c r="C103" s="369"/>
      <c r="D103" s="369"/>
      <c r="E103" s="369"/>
      <c r="F103" s="369"/>
      <c r="G103" s="369"/>
      <c r="H103" s="369"/>
      <c r="K103" s="368"/>
    </row>
    <row r="104" spans="1:11" ht="14.4" x14ac:dyDescent="0.3">
      <c r="A104" s="369"/>
      <c r="B104" s="369"/>
      <c r="C104" s="369"/>
      <c r="D104" s="369"/>
      <c r="E104" s="369"/>
      <c r="F104" s="369"/>
      <c r="G104" s="369"/>
      <c r="H104" s="369"/>
      <c r="K104" s="368"/>
    </row>
    <row r="105" spans="1:11" ht="14.4" x14ac:dyDescent="0.3">
      <c r="A105" s="369"/>
      <c r="B105" s="369"/>
      <c r="C105" s="369"/>
      <c r="D105" s="369"/>
      <c r="E105" s="369"/>
      <c r="F105" s="369"/>
      <c r="G105" s="369"/>
      <c r="H105" s="369"/>
      <c r="K105" s="368"/>
    </row>
    <row r="106" spans="1:11" ht="14.4" x14ac:dyDescent="0.3">
      <c r="A106" s="369"/>
      <c r="B106" s="369"/>
      <c r="C106" s="369"/>
      <c r="D106" s="369"/>
      <c r="E106" s="369"/>
      <c r="F106" s="369"/>
      <c r="G106" s="369"/>
      <c r="H106" s="369"/>
      <c r="K106" s="368"/>
    </row>
    <row r="107" spans="1:11" ht="14.4" x14ac:dyDescent="0.3">
      <c r="A107" s="369"/>
      <c r="B107" s="369"/>
      <c r="C107" s="369"/>
      <c r="D107" s="369"/>
      <c r="E107" s="369"/>
      <c r="F107" s="369"/>
      <c r="G107" s="369"/>
      <c r="H107" s="369"/>
      <c r="K107" s="368"/>
    </row>
    <row r="108" spans="1:11" ht="14.4" x14ac:dyDescent="0.3">
      <c r="A108" s="369"/>
      <c r="B108" s="369"/>
      <c r="C108" s="369"/>
      <c r="D108" s="369"/>
      <c r="E108" s="369"/>
      <c r="F108" s="369"/>
      <c r="G108" s="369"/>
      <c r="H108" s="369"/>
      <c r="K108" s="368"/>
    </row>
    <row r="109" spans="1:11" ht="14.4" x14ac:dyDescent="0.3">
      <c r="A109" s="369"/>
      <c r="B109" s="369"/>
      <c r="C109" s="369"/>
      <c r="D109" s="369"/>
      <c r="E109" s="369"/>
      <c r="F109" s="369"/>
      <c r="G109" s="369"/>
      <c r="H109" s="369"/>
      <c r="K109" s="368"/>
    </row>
    <row r="110" spans="1:11" ht="14.4" x14ac:dyDescent="0.3">
      <c r="A110" s="369"/>
      <c r="B110" s="369"/>
      <c r="C110" s="369"/>
      <c r="D110" s="369"/>
      <c r="E110" s="369"/>
      <c r="F110" s="369"/>
      <c r="G110" s="369"/>
      <c r="H110" s="369"/>
      <c r="K110" s="368"/>
    </row>
    <row r="111" spans="1:11" ht="14.4" x14ac:dyDescent="0.3">
      <c r="A111" s="369"/>
      <c r="B111" s="369"/>
      <c r="C111" s="369"/>
      <c r="D111" s="369"/>
      <c r="E111" s="369"/>
      <c r="F111" s="369"/>
      <c r="G111" s="369"/>
      <c r="H111" s="369"/>
      <c r="K111" s="368"/>
    </row>
    <row r="112" spans="1:11" ht="14.4" x14ac:dyDescent="0.3">
      <c r="A112" s="369"/>
      <c r="B112" s="369"/>
      <c r="C112" s="369"/>
      <c r="D112" s="369"/>
      <c r="E112" s="369"/>
      <c r="F112" s="369"/>
      <c r="G112" s="369"/>
      <c r="H112" s="369"/>
      <c r="K112" s="368"/>
    </row>
    <row r="113" spans="1:11" ht="14.4" x14ac:dyDescent="0.3">
      <c r="A113" s="369"/>
      <c r="B113" s="369"/>
      <c r="C113" s="369"/>
      <c r="D113" s="369"/>
      <c r="E113" s="369"/>
      <c r="F113" s="369"/>
      <c r="G113" s="369"/>
      <c r="H113" s="369"/>
      <c r="K113" s="368"/>
    </row>
    <row r="114" spans="1:11" ht="14.4" x14ac:dyDescent="0.3">
      <c r="A114" s="369"/>
      <c r="B114" s="369"/>
      <c r="C114" s="369"/>
      <c r="D114" s="369"/>
      <c r="E114" s="369"/>
      <c r="F114" s="369"/>
      <c r="G114" s="369"/>
      <c r="H114" s="369"/>
      <c r="K114" s="368"/>
    </row>
    <row r="115" spans="1:11" ht="14.4" x14ac:dyDescent="0.3">
      <c r="A115" s="369"/>
      <c r="B115" s="369"/>
      <c r="C115" s="369"/>
      <c r="D115" s="369"/>
      <c r="E115" s="369"/>
      <c r="F115" s="369"/>
      <c r="G115" s="369"/>
      <c r="H115" s="369"/>
      <c r="K115" s="368"/>
    </row>
    <row r="116" spans="1:11" ht="14.4" x14ac:dyDescent="0.3">
      <c r="A116" s="369"/>
      <c r="B116" s="369"/>
      <c r="C116" s="369"/>
      <c r="D116" s="369"/>
      <c r="E116" s="369"/>
      <c r="F116" s="369"/>
      <c r="G116" s="369"/>
      <c r="H116" s="369"/>
      <c r="K116" s="368"/>
    </row>
    <row r="117" spans="1:11" ht="14.4" x14ac:dyDescent="0.3">
      <c r="A117" s="369"/>
      <c r="B117" s="369"/>
      <c r="C117" s="369"/>
      <c r="D117" s="369"/>
      <c r="E117" s="369"/>
      <c r="F117" s="369"/>
      <c r="G117" s="369"/>
      <c r="H117" s="369"/>
      <c r="K117" s="368"/>
    </row>
    <row r="118" spans="1:11" ht="14.4" x14ac:dyDescent="0.3">
      <c r="A118" s="369"/>
      <c r="B118" s="369"/>
      <c r="C118" s="369"/>
      <c r="D118" s="369"/>
      <c r="E118" s="369"/>
      <c r="F118" s="369"/>
      <c r="G118" s="369"/>
      <c r="H118" s="369"/>
      <c r="K118" s="368"/>
    </row>
    <row r="119" spans="1:11" ht="14.4" x14ac:dyDescent="0.3">
      <c r="A119" s="369"/>
      <c r="B119" s="369"/>
      <c r="C119" s="369"/>
      <c r="D119" s="369"/>
      <c r="E119" s="369"/>
      <c r="F119" s="369"/>
      <c r="G119" s="369"/>
      <c r="H119" s="369"/>
      <c r="K119" s="368"/>
    </row>
    <row r="120" spans="1:11" ht="14.4" x14ac:dyDescent="0.3">
      <c r="A120" s="369"/>
      <c r="B120" s="369"/>
      <c r="C120" s="369"/>
      <c r="D120" s="369"/>
      <c r="E120" s="369"/>
      <c r="F120" s="369"/>
      <c r="G120" s="369"/>
      <c r="H120" s="369"/>
      <c r="K120" s="368"/>
    </row>
    <row r="121" spans="1:11" ht="14.4" x14ac:dyDescent="0.3">
      <c r="A121" s="369"/>
      <c r="B121" s="369"/>
      <c r="C121" s="369"/>
      <c r="D121" s="369"/>
      <c r="E121" s="369"/>
      <c r="F121" s="369"/>
      <c r="G121" s="369"/>
      <c r="H121" s="369"/>
      <c r="K121" s="368"/>
    </row>
    <row r="122" spans="1:11" ht="14.4" x14ac:dyDescent="0.3">
      <c r="A122" s="369"/>
      <c r="B122" s="369"/>
      <c r="C122" s="369"/>
      <c r="D122" s="369"/>
      <c r="E122" s="369"/>
      <c r="F122" s="369"/>
      <c r="G122" s="369"/>
      <c r="H122" s="369"/>
      <c r="K122" s="368"/>
    </row>
    <row r="123" spans="1:11" ht="14.4" x14ac:dyDescent="0.3">
      <c r="A123" s="369"/>
      <c r="B123" s="369"/>
      <c r="C123" s="369"/>
      <c r="D123" s="369"/>
      <c r="E123" s="369"/>
      <c r="F123" s="369"/>
      <c r="G123" s="369"/>
      <c r="H123" s="369"/>
      <c r="K123" s="368"/>
    </row>
    <row r="124" spans="1:11" ht="14.4" x14ac:dyDescent="0.3">
      <c r="A124" s="369"/>
      <c r="B124" s="369"/>
      <c r="C124" s="369"/>
      <c r="D124" s="369"/>
      <c r="E124" s="369"/>
      <c r="F124" s="369"/>
      <c r="G124" s="369"/>
      <c r="H124" s="369"/>
      <c r="K124" s="368"/>
    </row>
    <row r="125" spans="1:11" ht="14.4" x14ac:dyDescent="0.3">
      <c r="A125" s="369"/>
      <c r="B125" s="369"/>
      <c r="C125" s="369"/>
      <c r="D125" s="369"/>
      <c r="E125" s="369"/>
      <c r="F125" s="369"/>
      <c r="G125" s="369"/>
      <c r="H125" s="369"/>
      <c r="K125" s="368"/>
    </row>
    <row r="126" spans="1:11" ht="14.4" x14ac:dyDescent="0.3">
      <c r="A126" s="369"/>
      <c r="B126" s="369"/>
      <c r="C126" s="369"/>
      <c r="D126" s="369"/>
      <c r="E126" s="369"/>
      <c r="F126" s="369"/>
      <c r="G126" s="369"/>
      <c r="H126" s="369"/>
      <c r="K126" s="368"/>
    </row>
    <row r="127" spans="1:11" ht="14.4" x14ac:dyDescent="0.3">
      <c r="A127" s="369"/>
      <c r="B127" s="369"/>
      <c r="C127" s="369"/>
      <c r="D127" s="369"/>
      <c r="E127" s="369"/>
      <c r="F127" s="369"/>
      <c r="G127" s="369"/>
      <c r="H127" s="369"/>
      <c r="K127" s="368"/>
    </row>
    <row r="128" spans="1:11" ht="14.4" x14ac:dyDescent="0.3">
      <c r="A128" s="369"/>
      <c r="B128" s="369"/>
      <c r="C128" s="369"/>
      <c r="D128" s="369"/>
      <c r="E128" s="369"/>
      <c r="F128" s="369"/>
      <c r="G128" s="369"/>
      <c r="H128" s="369"/>
      <c r="K128" s="368"/>
    </row>
    <row r="129" spans="1:11" ht="14.4" x14ac:dyDescent="0.3">
      <c r="A129" s="369"/>
      <c r="B129" s="369"/>
      <c r="C129" s="369"/>
      <c r="D129" s="369"/>
      <c r="E129" s="369"/>
      <c r="F129" s="369"/>
      <c r="G129" s="369"/>
      <c r="H129" s="369"/>
      <c r="K129" s="368"/>
    </row>
    <row r="130" spans="1:11" ht="14.4" x14ac:dyDescent="0.3">
      <c r="A130" s="369"/>
      <c r="B130" s="369"/>
      <c r="C130" s="369"/>
      <c r="D130" s="369"/>
      <c r="E130" s="369"/>
      <c r="F130" s="369"/>
      <c r="G130" s="369"/>
      <c r="H130" s="369"/>
      <c r="K130" s="368"/>
    </row>
    <row r="131" spans="1:11" ht="14.4" x14ac:dyDescent="0.3">
      <c r="A131" s="369"/>
      <c r="B131" s="369"/>
      <c r="C131" s="369"/>
      <c r="D131" s="369"/>
      <c r="E131" s="369"/>
      <c r="F131" s="369"/>
      <c r="G131" s="369"/>
      <c r="H131" s="369"/>
      <c r="K131" s="368"/>
    </row>
    <row r="132" spans="1:11" ht="14.4" x14ac:dyDescent="0.3">
      <c r="A132" s="369"/>
      <c r="B132" s="369"/>
      <c r="C132" s="369"/>
      <c r="D132" s="369"/>
      <c r="E132" s="369"/>
      <c r="F132" s="369"/>
      <c r="G132" s="369"/>
      <c r="H132" s="369"/>
      <c r="K132" s="368"/>
    </row>
    <row r="133" spans="1:11" ht="14.4" x14ac:dyDescent="0.3">
      <c r="A133" s="369"/>
      <c r="B133" s="369"/>
      <c r="C133" s="369"/>
      <c r="D133" s="369"/>
      <c r="E133" s="369"/>
      <c r="F133" s="369"/>
      <c r="G133" s="369"/>
      <c r="H133" s="369"/>
      <c r="K133" s="368"/>
    </row>
    <row r="134" spans="1:11" ht="14.4" x14ac:dyDescent="0.3">
      <c r="A134" s="369"/>
      <c r="B134" s="369"/>
      <c r="C134" s="369"/>
      <c r="D134" s="369"/>
      <c r="E134" s="369"/>
      <c r="F134" s="369"/>
      <c r="G134" s="369"/>
      <c r="H134" s="369"/>
      <c r="K134" s="368"/>
    </row>
    <row r="135" spans="1:11" ht="14.4" x14ac:dyDescent="0.3">
      <c r="A135" s="369"/>
      <c r="B135" s="369"/>
      <c r="C135" s="369"/>
      <c r="D135" s="369"/>
      <c r="E135" s="369"/>
      <c r="F135" s="369"/>
      <c r="G135" s="369"/>
      <c r="H135" s="369"/>
      <c r="K135" s="368"/>
    </row>
    <row r="136" spans="1:11" ht="14.4" x14ac:dyDescent="0.3">
      <c r="A136" s="369"/>
      <c r="B136" s="369"/>
      <c r="C136" s="369"/>
      <c r="D136" s="369"/>
      <c r="E136" s="369"/>
      <c r="F136" s="369"/>
      <c r="G136" s="369"/>
      <c r="H136" s="369"/>
      <c r="K136" s="368"/>
    </row>
    <row r="137" spans="1:11" ht="14.4" x14ac:dyDescent="0.3">
      <c r="A137" s="369"/>
      <c r="B137" s="369"/>
      <c r="C137" s="369"/>
      <c r="D137" s="369"/>
      <c r="E137" s="369"/>
      <c r="F137" s="369"/>
      <c r="G137" s="369"/>
      <c r="H137" s="369"/>
      <c r="K137" s="368"/>
    </row>
    <row r="138" spans="1:11" ht="14.4" x14ac:dyDescent="0.3">
      <c r="A138" s="369"/>
      <c r="B138" s="369"/>
      <c r="C138" s="369"/>
      <c r="D138" s="369"/>
      <c r="E138" s="369"/>
      <c r="F138" s="369"/>
      <c r="G138" s="369"/>
      <c r="H138" s="369"/>
      <c r="K138" s="368"/>
    </row>
    <row r="139" spans="1:11" ht="14.4" x14ac:dyDescent="0.3">
      <c r="A139" s="369"/>
      <c r="B139" s="369"/>
      <c r="C139" s="369"/>
      <c r="D139" s="369"/>
      <c r="E139" s="369"/>
      <c r="F139" s="369"/>
      <c r="G139" s="369"/>
      <c r="H139" s="369"/>
      <c r="K139" s="368"/>
    </row>
    <row r="140" spans="1:11" ht="14.4" x14ac:dyDescent="0.3">
      <c r="A140" s="369"/>
      <c r="B140" s="369"/>
      <c r="C140" s="369"/>
      <c r="D140" s="369"/>
      <c r="E140" s="369"/>
      <c r="F140" s="369"/>
      <c r="G140" s="369"/>
      <c r="H140" s="369"/>
      <c r="K140" s="368"/>
    </row>
    <row r="141" spans="1:11" ht="14.4" x14ac:dyDescent="0.3">
      <c r="A141" s="369"/>
      <c r="B141" s="369"/>
      <c r="C141" s="369"/>
      <c r="D141" s="369"/>
      <c r="E141" s="369"/>
      <c r="F141" s="369"/>
      <c r="G141" s="369"/>
      <c r="H141" s="369"/>
      <c r="K141" s="368"/>
    </row>
    <row r="142" spans="1:11" ht="14.4" x14ac:dyDescent="0.3">
      <c r="A142" s="369"/>
      <c r="B142" s="369"/>
      <c r="C142" s="369"/>
      <c r="D142" s="369"/>
      <c r="E142" s="369"/>
      <c r="F142" s="369"/>
      <c r="G142" s="369"/>
      <c r="H142" s="369"/>
      <c r="K142" s="368"/>
    </row>
    <row r="143" spans="1:11" ht="14.4" x14ac:dyDescent="0.3">
      <c r="A143" s="369"/>
      <c r="B143" s="369"/>
      <c r="C143" s="369"/>
      <c r="D143" s="369"/>
      <c r="E143" s="369"/>
      <c r="F143" s="369"/>
      <c r="G143" s="369"/>
      <c r="H143" s="369"/>
      <c r="K143" s="368"/>
    </row>
    <row r="144" spans="1:11" ht="14.4" x14ac:dyDescent="0.3">
      <c r="A144" s="369"/>
      <c r="B144" s="369"/>
      <c r="C144" s="369"/>
      <c r="D144" s="369"/>
      <c r="E144" s="369"/>
      <c r="F144" s="369"/>
      <c r="G144" s="369"/>
      <c r="H144" s="369"/>
      <c r="K144" s="368"/>
    </row>
    <row r="145" spans="1:11" ht="14.4" x14ac:dyDescent="0.3">
      <c r="A145" s="369"/>
      <c r="B145" s="369"/>
      <c r="C145" s="369"/>
      <c r="D145" s="369"/>
      <c r="E145" s="369"/>
      <c r="F145" s="369"/>
      <c r="G145" s="369"/>
      <c r="H145" s="369"/>
      <c r="K145" s="368"/>
    </row>
    <row r="146" spans="1:11" ht="14.4" x14ac:dyDescent="0.3">
      <c r="A146" s="369"/>
      <c r="B146" s="369"/>
      <c r="C146" s="369"/>
      <c r="D146" s="369"/>
      <c r="E146" s="369"/>
      <c r="F146" s="369"/>
      <c r="G146" s="369"/>
      <c r="H146" s="369"/>
      <c r="K146" s="368"/>
    </row>
    <row r="147" spans="1:11" ht="14.4" x14ac:dyDescent="0.3">
      <c r="A147" s="369"/>
      <c r="B147" s="369"/>
      <c r="C147" s="369"/>
      <c r="D147" s="369"/>
      <c r="E147" s="369"/>
      <c r="F147" s="369"/>
      <c r="G147" s="369"/>
      <c r="H147" s="369"/>
      <c r="K147" s="368"/>
    </row>
    <row r="148" spans="1:11" ht="14.4" x14ac:dyDescent="0.3">
      <c r="A148" s="369"/>
      <c r="B148" s="369"/>
      <c r="C148" s="369"/>
      <c r="D148" s="369"/>
      <c r="E148" s="369"/>
      <c r="F148" s="369"/>
      <c r="G148" s="369"/>
      <c r="H148" s="369"/>
      <c r="K148" s="368"/>
    </row>
    <row r="149" spans="1:11" ht="14.4" x14ac:dyDescent="0.3">
      <c r="A149" s="369"/>
      <c r="B149" s="369"/>
      <c r="C149" s="369"/>
      <c r="D149" s="369"/>
      <c r="E149" s="369"/>
      <c r="F149" s="369"/>
      <c r="G149" s="369"/>
      <c r="H149" s="369"/>
      <c r="K149" s="368"/>
    </row>
    <row r="150" spans="1:11" ht="14.4" x14ac:dyDescent="0.3">
      <c r="A150" s="369"/>
      <c r="B150" s="369"/>
      <c r="C150" s="369"/>
      <c r="D150" s="369"/>
      <c r="E150" s="369"/>
      <c r="F150" s="369"/>
      <c r="G150" s="369"/>
      <c r="H150" s="369"/>
      <c r="K150" s="368"/>
    </row>
    <row r="151" spans="1:11" ht="14.4" x14ac:dyDescent="0.3">
      <c r="A151" s="369"/>
      <c r="B151" s="369"/>
      <c r="C151" s="369"/>
      <c r="D151" s="369"/>
      <c r="E151" s="369"/>
      <c r="F151" s="369"/>
      <c r="G151" s="369"/>
      <c r="H151" s="369"/>
      <c r="K151" s="368"/>
    </row>
    <row r="152" spans="1:11" ht="14.4" x14ac:dyDescent="0.3">
      <c r="A152" s="369"/>
      <c r="B152" s="369"/>
      <c r="C152" s="369"/>
      <c r="D152" s="369"/>
      <c r="E152" s="369"/>
      <c r="F152" s="369"/>
      <c r="G152" s="369"/>
      <c r="H152" s="369"/>
      <c r="K152" s="368"/>
    </row>
    <row r="153" spans="1:11" ht="14.4" x14ac:dyDescent="0.3">
      <c r="A153" s="369"/>
      <c r="B153" s="369"/>
      <c r="C153" s="369"/>
      <c r="D153" s="369"/>
      <c r="E153" s="369"/>
      <c r="F153" s="369"/>
      <c r="G153" s="369"/>
      <c r="H153" s="369"/>
      <c r="K153" s="368"/>
    </row>
    <row r="154" spans="1:11" ht="14.4" x14ac:dyDescent="0.3">
      <c r="A154" s="369"/>
      <c r="B154" s="369"/>
      <c r="C154" s="369"/>
      <c r="D154" s="369"/>
      <c r="E154" s="369"/>
      <c r="F154" s="369"/>
      <c r="G154" s="369"/>
      <c r="H154" s="369"/>
      <c r="K154" s="368"/>
    </row>
    <row r="155" spans="1:11" ht="14.4" x14ac:dyDescent="0.3">
      <c r="A155" s="369"/>
      <c r="B155" s="369"/>
      <c r="C155" s="369"/>
      <c r="D155" s="369"/>
      <c r="E155" s="369"/>
      <c r="F155" s="369"/>
      <c r="G155" s="369"/>
      <c r="H155" s="369"/>
      <c r="K155" s="368"/>
    </row>
    <row r="156" spans="1:11" ht="14.4" x14ac:dyDescent="0.3">
      <c r="A156" s="369"/>
      <c r="B156" s="369"/>
      <c r="C156" s="369"/>
      <c r="D156" s="369"/>
      <c r="E156" s="369"/>
      <c r="F156" s="369"/>
      <c r="G156" s="369"/>
      <c r="H156" s="369"/>
      <c r="K156" s="368"/>
    </row>
    <row r="157" spans="1:11" ht="14.4" x14ac:dyDescent="0.3">
      <c r="A157" s="369"/>
      <c r="B157" s="369"/>
      <c r="C157" s="369"/>
      <c r="D157" s="369"/>
      <c r="E157" s="369"/>
      <c r="F157" s="369"/>
      <c r="G157" s="369"/>
      <c r="H157" s="369"/>
      <c r="K157" s="368"/>
    </row>
    <row r="158" spans="1:11" ht="14.4" x14ac:dyDescent="0.3">
      <c r="A158" s="369"/>
      <c r="B158" s="369"/>
      <c r="C158" s="369"/>
      <c r="D158" s="369"/>
      <c r="E158" s="369"/>
      <c r="F158" s="369"/>
      <c r="G158" s="369"/>
      <c r="H158" s="369"/>
      <c r="K158" s="368"/>
    </row>
    <row r="159" spans="1:11" ht="14.4" x14ac:dyDescent="0.3">
      <c r="A159" s="369"/>
      <c r="B159" s="369"/>
      <c r="C159" s="369"/>
      <c r="D159" s="369"/>
      <c r="E159" s="369"/>
      <c r="F159" s="369"/>
      <c r="G159" s="369"/>
      <c r="H159" s="369"/>
      <c r="K159" s="368"/>
    </row>
    <row r="160" spans="1:11" ht="14.4" x14ac:dyDescent="0.3">
      <c r="A160" s="369"/>
      <c r="B160" s="369"/>
      <c r="C160" s="369"/>
      <c r="D160" s="369"/>
      <c r="E160" s="369"/>
      <c r="F160" s="369"/>
      <c r="G160" s="369"/>
      <c r="H160" s="369"/>
      <c r="K160" s="368"/>
    </row>
    <row r="161" spans="1:11" ht="14.4" x14ac:dyDescent="0.3">
      <c r="A161" s="369"/>
      <c r="B161" s="369"/>
      <c r="C161" s="369"/>
      <c r="D161" s="369"/>
      <c r="E161" s="369"/>
      <c r="F161" s="369"/>
      <c r="G161" s="369"/>
      <c r="H161" s="369"/>
      <c r="K161" s="368"/>
    </row>
    <row r="162" spans="1:11" ht="14.4" x14ac:dyDescent="0.3">
      <c r="A162" s="369"/>
      <c r="B162" s="369"/>
      <c r="C162" s="369"/>
      <c r="D162" s="369"/>
      <c r="E162" s="369"/>
      <c r="F162" s="369"/>
      <c r="G162" s="369"/>
      <c r="H162" s="369"/>
      <c r="K162" s="368"/>
    </row>
    <row r="163" spans="1:11" ht="14.4" x14ac:dyDescent="0.3">
      <c r="A163" s="369"/>
      <c r="B163" s="369"/>
      <c r="C163" s="369"/>
      <c r="D163" s="369"/>
      <c r="E163" s="369"/>
      <c r="F163" s="369"/>
      <c r="G163" s="369"/>
      <c r="H163" s="369"/>
      <c r="K163" s="368"/>
    </row>
    <row r="164" spans="1:11" ht="14.4" x14ac:dyDescent="0.3">
      <c r="A164" s="369"/>
      <c r="B164" s="369"/>
      <c r="C164" s="369"/>
      <c r="D164" s="369"/>
      <c r="E164" s="369"/>
      <c r="F164" s="369"/>
      <c r="G164" s="369"/>
      <c r="H164" s="369"/>
      <c r="K164" s="368"/>
    </row>
    <row r="165" spans="1:11" ht="14.4" x14ac:dyDescent="0.3">
      <c r="A165" s="369"/>
      <c r="B165" s="369"/>
      <c r="C165" s="369"/>
      <c r="D165" s="369"/>
      <c r="E165" s="369"/>
      <c r="F165" s="369"/>
      <c r="G165" s="369"/>
      <c r="H165" s="369"/>
      <c r="K165" s="368"/>
    </row>
    <row r="166" spans="1:11" ht="14.4" x14ac:dyDescent="0.3">
      <c r="A166" s="369"/>
      <c r="B166" s="369"/>
      <c r="C166" s="369"/>
      <c r="D166" s="369"/>
      <c r="E166" s="369"/>
      <c r="F166" s="369"/>
      <c r="G166" s="369"/>
      <c r="H166" s="369"/>
      <c r="K166" s="368"/>
    </row>
    <row r="167" spans="1:11" ht="14.4" x14ac:dyDescent="0.3">
      <c r="A167" s="369"/>
      <c r="B167" s="369"/>
      <c r="C167" s="369"/>
      <c r="D167" s="369"/>
      <c r="E167" s="369"/>
      <c r="F167" s="369"/>
      <c r="G167" s="369"/>
      <c r="H167" s="369"/>
      <c r="K167" s="368"/>
    </row>
    <row r="168" spans="1:11" ht="14.4" x14ac:dyDescent="0.3">
      <c r="A168" s="369"/>
      <c r="B168" s="369"/>
      <c r="C168" s="369"/>
      <c r="D168" s="369"/>
      <c r="E168" s="369"/>
      <c r="F168" s="369"/>
      <c r="G168" s="369"/>
      <c r="H168" s="369"/>
      <c r="K168" s="368"/>
    </row>
    <row r="169" spans="1:11" ht="14.4" x14ac:dyDescent="0.3">
      <c r="A169" s="369"/>
      <c r="B169" s="369"/>
      <c r="C169" s="369"/>
      <c r="D169" s="369"/>
      <c r="E169" s="369"/>
      <c r="F169" s="369"/>
      <c r="G169" s="369"/>
      <c r="H169" s="369"/>
      <c r="K169" s="368"/>
    </row>
    <row r="170" spans="1:11" ht="14.4" x14ac:dyDescent="0.3">
      <c r="A170" s="369"/>
      <c r="B170" s="369"/>
      <c r="C170" s="369"/>
      <c r="D170" s="369"/>
      <c r="E170" s="369"/>
      <c r="F170" s="369"/>
      <c r="G170" s="369"/>
      <c r="H170" s="369"/>
      <c r="K170" s="368"/>
    </row>
    <row r="171" spans="1:11" ht="14.4" x14ac:dyDescent="0.3">
      <c r="A171" s="369"/>
      <c r="B171" s="369"/>
      <c r="C171" s="369"/>
      <c r="D171" s="369"/>
      <c r="E171" s="369"/>
      <c r="F171" s="369"/>
      <c r="G171" s="369"/>
      <c r="H171" s="369"/>
      <c r="K171" s="368"/>
    </row>
    <row r="172" spans="1:11" ht="14.4" x14ac:dyDescent="0.3">
      <c r="A172" s="369"/>
      <c r="B172" s="369"/>
      <c r="C172" s="369"/>
      <c r="D172" s="369"/>
      <c r="E172" s="369"/>
      <c r="F172" s="369"/>
      <c r="G172" s="369"/>
      <c r="H172" s="369"/>
      <c r="K172" s="368"/>
    </row>
    <row r="173" spans="1:11" ht="14.4" x14ac:dyDescent="0.3">
      <c r="A173" s="369"/>
      <c r="B173" s="369"/>
      <c r="C173" s="369"/>
      <c r="D173" s="369"/>
      <c r="E173" s="369"/>
      <c r="F173" s="369"/>
      <c r="G173" s="369"/>
      <c r="H173" s="369"/>
      <c r="K173" s="368"/>
    </row>
    <row r="174" spans="1:11" ht="14.4" x14ac:dyDescent="0.3">
      <c r="A174" s="369"/>
      <c r="B174" s="369"/>
      <c r="C174" s="369"/>
      <c r="D174" s="369"/>
      <c r="E174" s="369"/>
      <c r="F174" s="369"/>
      <c r="G174" s="369"/>
      <c r="H174" s="369"/>
      <c r="K174" s="368"/>
    </row>
    <row r="175" spans="1:11" ht="14.4" x14ac:dyDescent="0.3">
      <c r="A175" s="369"/>
      <c r="B175" s="369"/>
      <c r="C175" s="369"/>
      <c r="D175" s="369"/>
      <c r="E175" s="369"/>
      <c r="F175" s="369"/>
      <c r="G175" s="369"/>
      <c r="H175" s="369"/>
      <c r="K175" s="368"/>
    </row>
    <row r="176" spans="1:11" ht="14.4" x14ac:dyDescent="0.3">
      <c r="A176" s="369"/>
      <c r="B176" s="369"/>
      <c r="C176" s="369"/>
      <c r="D176" s="369"/>
      <c r="E176" s="369"/>
      <c r="F176" s="369"/>
      <c r="G176" s="369"/>
      <c r="H176" s="369"/>
      <c r="K176" s="368"/>
    </row>
    <row r="177" spans="1:11" ht="14.4" x14ac:dyDescent="0.3">
      <c r="A177" s="369"/>
      <c r="B177" s="369"/>
      <c r="C177" s="369"/>
      <c r="D177" s="369"/>
      <c r="E177" s="369"/>
      <c r="F177" s="369"/>
      <c r="G177" s="369"/>
      <c r="H177" s="369"/>
      <c r="K177" s="368"/>
    </row>
    <row r="178" spans="1:11" ht="14.4" x14ac:dyDescent="0.3">
      <c r="A178" s="369"/>
      <c r="B178" s="369"/>
      <c r="C178" s="369"/>
      <c r="D178" s="369"/>
      <c r="E178" s="369"/>
      <c r="F178" s="369"/>
      <c r="G178" s="369"/>
      <c r="H178" s="369"/>
      <c r="K178" s="368"/>
    </row>
    <row r="179" spans="1:11" ht="14.4" x14ac:dyDescent="0.3">
      <c r="A179" s="369"/>
      <c r="B179" s="369"/>
      <c r="C179" s="369"/>
      <c r="D179" s="369"/>
      <c r="E179" s="369"/>
      <c r="F179" s="369"/>
      <c r="G179" s="369"/>
      <c r="H179" s="369"/>
      <c r="K179" s="368"/>
    </row>
    <row r="180" spans="1:11" ht="14.4" x14ac:dyDescent="0.3">
      <c r="A180" s="369"/>
      <c r="B180" s="369"/>
      <c r="C180" s="369"/>
      <c r="D180" s="369"/>
      <c r="E180" s="369"/>
      <c r="F180" s="369"/>
      <c r="G180" s="369"/>
      <c r="H180" s="369"/>
      <c r="K180" s="368"/>
    </row>
    <row r="181" spans="1:11" ht="14.4" x14ac:dyDescent="0.3">
      <c r="A181" s="369"/>
      <c r="B181" s="369"/>
      <c r="C181" s="369"/>
      <c r="D181" s="369"/>
      <c r="E181" s="369"/>
      <c r="F181" s="369"/>
      <c r="G181" s="369"/>
      <c r="H181" s="369"/>
      <c r="K181" s="368"/>
    </row>
    <row r="182" spans="1:11" ht="14.4" x14ac:dyDescent="0.3">
      <c r="A182" s="369"/>
      <c r="B182" s="369"/>
      <c r="C182" s="369"/>
      <c r="D182" s="369"/>
      <c r="E182" s="369"/>
      <c r="F182" s="369"/>
      <c r="G182" s="369"/>
      <c r="H182" s="369"/>
      <c r="K182" s="368"/>
    </row>
    <row r="183" spans="1:11" ht="14.4" x14ac:dyDescent="0.3">
      <c r="A183" s="369"/>
      <c r="B183" s="369"/>
      <c r="C183" s="369"/>
      <c r="D183" s="369"/>
      <c r="E183" s="369"/>
      <c r="F183" s="369"/>
      <c r="G183" s="369"/>
      <c r="H183" s="369"/>
      <c r="K183" s="368"/>
    </row>
    <row r="184" spans="1:11" ht="14.4" x14ac:dyDescent="0.3">
      <c r="A184" s="369"/>
      <c r="B184" s="369"/>
      <c r="C184" s="369"/>
      <c r="D184" s="369"/>
      <c r="E184" s="369"/>
      <c r="F184" s="369"/>
      <c r="G184" s="369"/>
      <c r="H184" s="369"/>
      <c r="K184" s="368"/>
    </row>
    <row r="185" spans="1:11" ht="14.4" x14ac:dyDescent="0.3">
      <c r="A185" s="369"/>
      <c r="B185" s="369"/>
      <c r="C185" s="369"/>
      <c r="D185" s="369"/>
      <c r="E185" s="369"/>
      <c r="F185" s="369"/>
      <c r="G185" s="369"/>
      <c r="H185" s="369"/>
      <c r="K185" s="368"/>
    </row>
    <row r="186" spans="1:11" ht="14.4" x14ac:dyDescent="0.3">
      <c r="A186" s="369"/>
      <c r="B186" s="369"/>
      <c r="C186" s="369"/>
      <c r="D186" s="369"/>
      <c r="E186" s="369"/>
      <c r="F186" s="369"/>
      <c r="G186" s="369"/>
      <c r="H186" s="369"/>
      <c r="K186" s="368"/>
    </row>
    <row r="187" spans="1:11" ht="14.4" x14ac:dyDescent="0.3">
      <c r="A187" s="369"/>
      <c r="B187" s="369"/>
      <c r="C187" s="369"/>
      <c r="D187" s="369"/>
      <c r="E187" s="369"/>
      <c r="F187" s="369"/>
      <c r="G187" s="369"/>
      <c r="H187" s="369"/>
      <c r="K187" s="368"/>
    </row>
    <row r="188" spans="1:11" ht="14.4" x14ac:dyDescent="0.3">
      <c r="A188" s="369"/>
      <c r="B188" s="369"/>
      <c r="C188" s="369"/>
      <c r="D188" s="369"/>
      <c r="E188" s="369"/>
      <c r="F188" s="369"/>
      <c r="G188" s="369"/>
      <c r="H188" s="369"/>
      <c r="K188" s="368"/>
    </row>
    <row r="189" spans="1:11" ht="14.4" x14ac:dyDescent="0.3">
      <c r="A189" s="369"/>
      <c r="B189" s="369"/>
      <c r="C189" s="369"/>
      <c r="D189" s="369"/>
      <c r="E189" s="369"/>
      <c r="F189" s="369"/>
      <c r="G189" s="369"/>
      <c r="H189" s="369"/>
      <c r="K189" s="368"/>
    </row>
    <row r="190" spans="1:11" ht="14.4" x14ac:dyDescent="0.3">
      <c r="A190" s="369"/>
      <c r="B190" s="369"/>
      <c r="C190" s="369"/>
      <c r="D190" s="369"/>
      <c r="E190" s="369"/>
      <c r="F190" s="369"/>
      <c r="G190" s="369"/>
      <c r="H190" s="369"/>
      <c r="K190" s="368"/>
    </row>
    <row r="191" spans="1:11" ht="14.4" x14ac:dyDescent="0.3">
      <c r="A191" s="369"/>
      <c r="B191" s="369"/>
      <c r="C191" s="369"/>
      <c r="D191" s="369"/>
      <c r="E191" s="369"/>
      <c r="F191" s="369"/>
      <c r="G191" s="369"/>
      <c r="H191" s="369"/>
      <c r="K191" s="368"/>
    </row>
    <row r="192" spans="1:11" ht="14.4" x14ac:dyDescent="0.3">
      <c r="A192" s="369"/>
      <c r="B192" s="369"/>
      <c r="C192" s="369"/>
      <c r="D192" s="369"/>
      <c r="E192" s="369"/>
      <c r="F192" s="369"/>
      <c r="G192" s="369"/>
      <c r="H192" s="369"/>
      <c r="K192" s="368"/>
    </row>
    <row r="193" spans="1:11" ht="14.4" x14ac:dyDescent="0.3">
      <c r="A193" s="369"/>
      <c r="B193" s="369"/>
      <c r="C193" s="369"/>
      <c r="D193" s="369"/>
      <c r="E193" s="369"/>
      <c r="F193" s="369"/>
      <c r="G193" s="369"/>
      <c r="H193" s="369"/>
      <c r="K193" s="368"/>
    </row>
    <row r="194" spans="1:11" ht="14.4" x14ac:dyDescent="0.3">
      <c r="A194" s="369"/>
      <c r="B194" s="369"/>
      <c r="C194" s="369"/>
      <c r="D194" s="369"/>
      <c r="E194" s="369"/>
      <c r="F194" s="369"/>
      <c r="G194" s="369"/>
      <c r="H194" s="369"/>
      <c r="K194" s="368"/>
    </row>
    <row r="195" spans="1:11" ht="14.4" x14ac:dyDescent="0.3">
      <c r="A195" s="369"/>
      <c r="B195" s="369"/>
      <c r="C195" s="369"/>
      <c r="D195" s="369"/>
      <c r="E195" s="369"/>
      <c r="F195" s="369"/>
      <c r="G195" s="369"/>
      <c r="H195" s="369"/>
      <c r="K195" s="368"/>
    </row>
    <row r="196" spans="1:11" ht="14.4" x14ac:dyDescent="0.3">
      <c r="A196" s="369"/>
      <c r="B196" s="369"/>
      <c r="C196" s="369"/>
      <c r="D196" s="369"/>
      <c r="E196" s="369"/>
      <c r="F196" s="369"/>
      <c r="G196" s="369"/>
      <c r="H196" s="369"/>
      <c r="K196" s="368"/>
    </row>
    <row r="197" spans="1:11" ht="14.4" x14ac:dyDescent="0.3">
      <c r="A197" s="369"/>
      <c r="B197" s="369"/>
      <c r="C197" s="369"/>
      <c r="D197" s="369"/>
      <c r="E197" s="369"/>
      <c r="F197" s="369"/>
      <c r="G197" s="369"/>
      <c r="H197" s="369"/>
      <c r="K197" s="368"/>
    </row>
    <row r="198" spans="1:11" ht="14.4" x14ac:dyDescent="0.3">
      <c r="A198" s="369"/>
      <c r="B198" s="369"/>
      <c r="C198" s="369"/>
      <c r="D198" s="369"/>
      <c r="E198" s="369"/>
      <c r="F198" s="369"/>
      <c r="G198" s="369"/>
      <c r="H198" s="369"/>
      <c r="K198" s="368"/>
    </row>
    <row r="199" spans="1:11" ht="14.4" x14ac:dyDescent="0.3">
      <c r="A199" s="369"/>
      <c r="B199" s="369"/>
      <c r="C199" s="369"/>
      <c r="D199" s="369"/>
      <c r="E199" s="369"/>
      <c r="F199" s="369"/>
      <c r="G199" s="369"/>
      <c r="H199" s="369"/>
      <c r="K199" s="368"/>
    </row>
    <row r="200" spans="1:11" ht="14.4" x14ac:dyDescent="0.3">
      <c r="A200" s="369"/>
      <c r="B200" s="369"/>
      <c r="C200" s="369"/>
      <c r="D200" s="369"/>
      <c r="E200" s="369"/>
      <c r="F200" s="369"/>
      <c r="G200" s="369"/>
      <c r="H200" s="369"/>
      <c r="K200" s="368"/>
    </row>
    <row r="201" spans="1:11" ht="14.4" x14ac:dyDescent="0.3">
      <c r="A201" s="369"/>
      <c r="B201" s="369"/>
      <c r="C201" s="369"/>
      <c r="D201" s="369"/>
      <c r="E201" s="369"/>
      <c r="F201" s="369"/>
      <c r="G201" s="369"/>
      <c r="H201" s="369"/>
      <c r="K201" s="368"/>
    </row>
    <row r="202" spans="1:11" ht="14.4" x14ac:dyDescent="0.3">
      <c r="A202" s="369"/>
      <c r="B202" s="369"/>
      <c r="C202" s="369"/>
      <c r="D202" s="369"/>
      <c r="E202" s="369"/>
      <c r="F202" s="369"/>
      <c r="G202" s="369"/>
      <c r="H202" s="369"/>
      <c r="K202" s="368"/>
    </row>
    <row r="203" spans="1:11" ht="14.4" x14ac:dyDescent="0.3">
      <c r="A203" s="369"/>
      <c r="B203" s="369"/>
      <c r="C203" s="369"/>
      <c r="D203" s="369"/>
      <c r="E203" s="369"/>
      <c r="F203" s="369"/>
      <c r="G203" s="369"/>
      <c r="H203" s="369"/>
      <c r="K203" s="368"/>
    </row>
    <row r="204" spans="1:11" ht="14.4" x14ac:dyDescent="0.3">
      <c r="A204" s="369"/>
      <c r="B204" s="369"/>
      <c r="C204" s="369"/>
      <c r="D204" s="369"/>
      <c r="E204" s="369"/>
      <c r="F204" s="369"/>
      <c r="G204" s="369"/>
      <c r="H204" s="369"/>
      <c r="K204" s="368"/>
    </row>
    <row r="205" spans="1:11" ht="14.4" x14ac:dyDescent="0.3">
      <c r="A205" s="369"/>
      <c r="B205" s="369"/>
      <c r="C205" s="369"/>
      <c r="D205" s="369"/>
      <c r="E205" s="369"/>
      <c r="F205" s="369"/>
      <c r="G205" s="369"/>
      <c r="H205" s="369"/>
      <c r="K205" s="368"/>
    </row>
    <row r="206" spans="1:11" ht="14.4" x14ac:dyDescent="0.3">
      <c r="A206" s="369"/>
      <c r="B206" s="369"/>
      <c r="C206" s="369"/>
      <c r="D206" s="369"/>
      <c r="E206" s="369"/>
      <c r="F206" s="369"/>
      <c r="G206" s="369"/>
      <c r="H206" s="369"/>
      <c r="K206" s="368"/>
    </row>
    <row r="207" spans="1:11" ht="14.4" x14ac:dyDescent="0.3">
      <c r="A207" s="369"/>
      <c r="B207" s="369"/>
      <c r="C207" s="369"/>
      <c r="D207" s="369"/>
      <c r="E207" s="369"/>
      <c r="F207" s="369"/>
      <c r="G207" s="369"/>
      <c r="H207" s="369"/>
      <c r="K207" s="368"/>
    </row>
    <row r="208" spans="1:11" ht="14.4" x14ac:dyDescent="0.3">
      <c r="A208" s="369"/>
      <c r="B208" s="369"/>
      <c r="C208" s="369"/>
      <c r="D208" s="369"/>
      <c r="E208" s="369"/>
      <c r="F208" s="369"/>
      <c r="G208" s="369"/>
      <c r="H208" s="369"/>
      <c r="K208" s="368"/>
    </row>
    <row r="209" spans="1:11" ht="14.4" x14ac:dyDescent="0.3">
      <c r="A209" s="369"/>
      <c r="B209" s="369"/>
      <c r="C209" s="369"/>
      <c r="D209" s="369"/>
      <c r="E209" s="369"/>
      <c r="F209" s="369"/>
      <c r="G209" s="369"/>
      <c r="H209" s="369"/>
      <c r="K209" s="368"/>
    </row>
    <row r="210" spans="1:11" ht="14.4" x14ac:dyDescent="0.3">
      <c r="A210" s="369"/>
      <c r="B210" s="369"/>
      <c r="C210" s="369"/>
      <c r="D210" s="369"/>
      <c r="E210" s="369"/>
      <c r="F210" s="369"/>
      <c r="G210" s="369"/>
      <c r="H210" s="369"/>
      <c r="K210" s="368"/>
    </row>
    <row r="211" spans="1:11" ht="14.4" x14ac:dyDescent="0.3">
      <c r="A211" s="369"/>
      <c r="B211" s="369"/>
      <c r="C211" s="369"/>
      <c r="D211" s="369"/>
      <c r="E211" s="369"/>
      <c r="F211" s="369"/>
      <c r="G211" s="369"/>
      <c r="H211" s="369"/>
      <c r="K211" s="368"/>
    </row>
    <row r="212" spans="1:11" ht="14.4" x14ac:dyDescent="0.3">
      <c r="A212" s="369"/>
      <c r="B212" s="369"/>
      <c r="C212" s="369"/>
      <c r="D212" s="369"/>
      <c r="E212" s="369"/>
      <c r="F212" s="369"/>
      <c r="G212" s="369"/>
      <c r="H212" s="369"/>
      <c r="K212" s="368"/>
    </row>
    <row r="213" spans="1:11" ht="14.4" x14ac:dyDescent="0.3">
      <c r="A213" s="369"/>
      <c r="B213" s="369"/>
      <c r="C213" s="369"/>
      <c r="D213" s="369"/>
      <c r="E213" s="369"/>
      <c r="F213" s="369"/>
      <c r="G213" s="369"/>
      <c r="H213" s="369"/>
      <c r="K213" s="368"/>
    </row>
    <row r="214" spans="1:11" ht="14.4" x14ac:dyDescent="0.3">
      <c r="A214" s="369"/>
      <c r="B214" s="369"/>
      <c r="C214" s="369"/>
      <c r="D214" s="369"/>
      <c r="E214" s="369"/>
      <c r="F214" s="369"/>
      <c r="G214" s="369"/>
      <c r="H214" s="369"/>
      <c r="K214" s="368"/>
    </row>
    <row r="215" spans="1:11" ht="14.4" x14ac:dyDescent="0.3">
      <c r="A215" s="369"/>
      <c r="B215" s="369"/>
      <c r="C215" s="369"/>
      <c r="D215" s="369"/>
      <c r="E215" s="369"/>
      <c r="F215" s="369"/>
      <c r="G215" s="369"/>
      <c r="H215" s="369"/>
      <c r="K215" s="368"/>
    </row>
    <row r="216" spans="1:11" ht="14.4" x14ac:dyDescent="0.3">
      <c r="A216" s="369"/>
      <c r="B216" s="369"/>
      <c r="C216" s="369"/>
      <c r="D216" s="369"/>
      <c r="E216" s="369"/>
      <c r="F216" s="369"/>
      <c r="G216" s="369"/>
      <c r="H216" s="369"/>
      <c r="K216" s="368"/>
    </row>
    <row r="217" spans="1:11" ht="14.4" x14ac:dyDescent="0.3">
      <c r="A217" s="369"/>
      <c r="B217" s="369"/>
      <c r="C217" s="369"/>
      <c r="D217" s="369"/>
      <c r="E217" s="369"/>
      <c r="F217" s="369"/>
      <c r="G217" s="369"/>
      <c r="H217" s="369"/>
      <c r="K217" s="368"/>
    </row>
    <row r="218" spans="1:11" ht="14.4" x14ac:dyDescent="0.3">
      <c r="A218" s="369"/>
      <c r="B218" s="369"/>
      <c r="C218" s="369"/>
      <c r="D218" s="369"/>
      <c r="E218" s="369"/>
      <c r="F218" s="369"/>
      <c r="G218" s="369"/>
      <c r="H218" s="369"/>
      <c r="K218" s="368"/>
    </row>
    <row r="219" spans="1:11" ht="14.4" x14ac:dyDescent="0.3">
      <c r="A219" s="369"/>
      <c r="B219" s="369"/>
      <c r="C219" s="369"/>
      <c r="D219" s="369"/>
      <c r="E219" s="369"/>
      <c r="F219" s="369"/>
      <c r="G219" s="369"/>
      <c r="H219" s="369"/>
      <c r="K219" s="368"/>
    </row>
    <row r="220" spans="1:11" ht="14.4" x14ac:dyDescent="0.3">
      <c r="A220" s="369"/>
      <c r="B220" s="369"/>
      <c r="C220" s="369"/>
      <c r="D220" s="369"/>
      <c r="E220" s="369"/>
      <c r="F220" s="369"/>
      <c r="G220" s="369"/>
      <c r="H220" s="369"/>
      <c r="K220" s="368"/>
    </row>
    <row r="221" spans="1:11" ht="14.4" x14ac:dyDescent="0.3">
      <c r="A221" s="369"/>
      <c r="B221" s="369"/>
      <c r="C221" s="369"/>
      <c r="D221" s="369"/>
      <c r="E221" s="369"/>
      <c r="F221" s="369"/>
      <c r="G221" s="369"/>
      <c r="H221" s="369"/>
      <c r="K221" s="368"/>
    </row>
    <row r="222" spans="1:11" ht="14.4" x14ac:dyDescent="0.3">
      <c r="A222" s="369"/>
      <c r="B222" s="369"/>
      <c r="C222" s="369"/>
      <c r="D222" s="369"/>
      <c r="E222" s="369"/>
      <c r="F222" s="369"/>
      <c r="G222" s="369"/>
      <c r="H222" s="369"/>
      <c r="K222" s="368"/>
    </row>
    <row r="223" spans="1:11" ht="14.4" x14ac:dyDescent="0.3">
      <c r="A223" s="369"/>
      <c r="B223" s="369"/>
      <c r="C223" s="369"/>
      <c r="D223" s="369"/>
      <c r="E223" s="369"/>
      <c r="F223" s="369"/>
      <c r="G223" s="369"/>
      <c r="H223" s="369"/>
      <c r="K223" s="368"/>
    </row>
    <row r="224" spans="1:11" ht="14.4" x14ac:dyDescent="0.3">
      <c r="A224" s="369"/>
      <c r="B224" s="369"/>
      <c r="C224" s="369"/>
      <c r="D224" s="369"/>
      <c r="E224" s="369"/>
      <c r="F224" s="369"/>
      <c r="G224" s="369"/>
      <c r="H224" s="369"/>
      <c r="K224" s="368"/>
    </row>
    <row r="225" spans="1:11" ht="14.4" x14ac:dyDescent="0.3">
      <c r="A225" s="369"/>
      <c r="B225" s="369"/>
      <c r="C225" s="369"/>
      <c r="D225" s="369"/>
      <c r="E225" s="369"/>
      <c r="F225" s="369"/>
      <c r="G225" s="369"/>
      <c r="H225" s="369"/>
      <c r="K225" s="368"/>
    </row>
    <row r="226" spans="1:11" ht="14.4" x14ac:dyDescent="0.3">
      <c r="A226" s="369"/>
      <c r="B226" s="369"/>
      <c r="C226" s="369"/>
      <c r="D226" s="369"/>
      <c r="E226" s="369"/>
      <c r="F226" s="369"/>
      <c r="G226" s="369"/>
      <c r="H226" s="369"/>
      <c r="K226" s="368"/>
    </row>
    <row r="227" spans="1:11" ht="14.4" x14ac:dyDescent="0.3">
      <c r="A227" s="369"/>
      <c r="B227" s="369"/>
      <c r="C227" s="369"/>
      <c r="D227" s="369"/>
      <c r="E227" s="369"/>
      <c r="F227" s="369"/>
      <c r="G227" s="369"/>
      <c r="H227" s="369"/>
      <c r="K227" s="368"/>
    </row>
    <row r="228" spans="1:11" ht="14.4" x14ac:dyDescent="0.3">
      <c r="A228" s="369"/>
      <c r="B228" s="369"/>
      <c r="C228" s="369"/>
      <c r="D228" s="369"/>
      <c r="E228" s="369"/>
      <c r="F228" s="369"/>
      <c r="G228" s="369"/>
      <c r="H228" s="369"/>
      <c r="K228" s="368"/>
    </row>
    <row r="229" spans="1:11" ht="14.4" x14ac:dyDescent="0.3">
      <c r="A229" s="369"/>
      <c r="B229" s="369"/>
      <c r="C229" s="369"/>
      <c r="D229" s="369"/>
      <c r="E229" s="369"/>
      <c r="F229" s="369"/>
      <c r="G229" s="369"/>
      <c r="H229" s="369"/>
      <c r="K229" s="368"/>
    </row>
    <row r="230" spans="1:11" ht="14.4" x14ac:dyDescent="0.3">
      <c r="A230" s="369"/>
      <c r="B230" s="369"/>
      <c r="C230" s="369"/>
      <c r="D230" s="369"/>
      <c r="E230" s="369"/>
      <c r="F230" s="369"/>
      <c r="G230" s="369"/>
      <c r="H230" s="369"/>
      <c r="K230" s="368"/>
    </row>
    <row r="231" spans="1:11" ht="14.4" x14ac:dyDescent="0.3">
      <c r="A231" s="369"/>
      <c r="B231" s="369"/>
      <c r="C231" s="369"/>
      <c r="D231" s="369"/>
      <c r="E231" s="369"/>
      <c r="F231" s="369"/>
      <c r="G231" s="369"/>
      <c r="H231" s="369"/>
      <c r="K231" s="368"/>
    </row>
    <row r="232" spans="1:11" ht="14.4" x14ac:dyDescent="0.3">
      <c r="A232" s="369"/>
      <c r="B232" s="369"/>
      <c r="C232" s="369"/>
      <c r="D232" s="369"/>
      <c r="E232" s="369"/>
      <c r="F232" s="369"/>
      <c r="G232" s="369"/>
      <c r="H232" s="369"/>
      <c r="K232" s="368"/>
    </row>
    <row r="233" spans="1:11" ht="14.4" x14ac:dyDescent="0.3">
      <c r="A233" s="369"/>
      <c r="B233" s="369"/>
      <c r="C233" s="369"/>
      <c r="D233" s="369"/>
      <c r="E233" s="369"/>
      <c r="F233" s="369"/>
      <c r="G233" s="369"/>
      <c r="H233" s="369"/>
      <c r="K233" s="368"/>
    </row>
    <row r="234" spans="1:11" ht="14.4" x14ac:dyDescent="0.3">
      <c r="A234" s="369"/>
      <c r="B234" s="369"/>
      <c r="C234" s="369"/>
      <c r="D234" s="369"/>
      <c r="E234" s="369"/>
      <c r="F234" s="369"/>
      <c r="G234" s="369"/>
      <c r="H234" s="369"/>
      <c r="K234" s="368"/>
    </row>
    <row r="235" spans="1:11" ht="14.4" x14ac:dyDescent="0.3">
      <c r="A235" s="369"/>
      <c r="B235" s="369"/>
      <c r="C235" s="369"/>
      <c r="D235" s="369"/>
      <c r="E235" s="369"/>
      <c r="F235" s="369"/>
      <c r="G235" s="369"/>
      <c r="H235" s="369"/>
      <c r="K235" s="368"/>
    </row>
    <row r="236" spans="1:11" ht="14.4" x14ac:dyDescent="0.3">
      <c r="A236" s="369"/>
      <c r="B236" s="369"/>
      <c r="C236" s="369"/>
      <c r="D236" s="369"/>
      <c r="E236" s="369"/>
      <c r="F236" s="369"/>
      <c r="G236" s="369"/>
      <c r="H236" s="369"/>
      <c r="K236" s="368"/>
    </row>
    <row r="237" spans="1:11" ht="14.4" x14ac:dyDescent="0.3">
      <c r="A237" s="369"/>
      <c r="B237" s="369"/>
      <c r="C237" s="369"/>
      <c r="D237" s="369"/>
      <c r="E237" s="369"/>
      <c r="F237" s="369"/>
      <c r="G237" s="369"/>
      <c r="H237" s="369"/>
      <c r="K237" s="368"/>
    </row>
    <row r="238" spans="1:11" ht="14.4" x14ac:dyDescent="0.3">
      <c r="A238" s="369"/>
      <c r="B238" s="369"/>
      <c r="C238" s="369"/>
      <c r="D238" s="369"/>
      <c r="E238" s="369"/>
      <c r="F238" s="369"/>
      <c r="G238" s="369"/>
      <c r="H238" s="369"/>
      <c r="K238" s="368"/>
    </row>
    <row r="239" spans="1:11" ht="14.4" x14ac:dyDescent="0.3">
      <c r="A239" s="369"/>
      <c r="B239" s="369"/>
      <c r="C239" s="369"/>
      <c r="D239" s="369"/>
      <c r="E239" s="369"/>
      <c r="F239" s="369"/>
      <c r="G239" s="369"/>
      <c r="H239" s="369"/>
      <c r="K239" s="368"/>
    </row>
    <row r="240" spans="1:11" ht="14.4" x14ac:dyDescent="0.3">
      <c r="A240" s="369"/>
      <c r="B240" s="369"/>
      <c r="C240" s="369"/>
      <c r="D240" s="369"/>
      <c r="E240" s="369"/>
      <c r="F240" s="369"/>
      <c r="G240" s="369"/>
      <c r="H240" s="369"/>
      <c r="K240" s="368"/>
    </row>
    <row r="241" spans="1:11" ht="14.4" x14ac:dyDescent="0.3">
      <c r="A241" s="369"/>
      <c r="B241" s="369"/>
      <c r="C241" s="369"/>
      <c r="D241" s="369"/>
      <c r="E241" s="369"/>
      <c r="F241" s="369"/>
      <c r="G241" s="369"/>
      <c r="H241" s="369"/>
      <c r="K241" s="368"/>
    </row>
    <row r="242" spans="1:11" ht="14.4" x14ac:dyDescent="0.3">
      <c r="A242" s="369"/>
      <c r="B242" s="369"/>
      <c r="C242" s="369"/>
      <c r="D242" s="369"/>
      <c r="E242" s="369"/>
      <c r="F242" s="369"/>
      <c r="G242" s="369"/>
      <c r="H242" s="369"/>
      <c r="K242" s="368"/>
    </row>
    <row r="243" spans="1:11" ht="14.4" x14ac:dyDescent="0.3">
      <c r="A243" s="369"/>
      <c r="B243" s="369"/>
      <c r="C243" s="369"/>
      <c r="D243" s="369"/>
      <c r="E243" s="369"/>
      <c r="F243" s="369"/>
      <c r="G243" s="369"/>
      <c r="H243" s="369"/>
      <c r="K243" s="368"/>
    </row>
    <row r="244" spans="1:11" ht="14.4" x14ac:dyDescent="0.3">
      <c r="A244" s="369"/>
      <c r="B244" s="369"/>
      <c r="C244" s="369"/>
      <c r="D244" s="369"/>
      <c r="E244" s="369"/>
      <c r="F244" s="369"/>
      <c r="G244" s="369"/>
      <c r="H244" s="369"/>
      <c r="K244" s="368"/>
    </row>
    <row r="245" spans="1:11" ht="14.4" x14ac:dyDescent="0.3">
      <c r="A245" s="369"/>
      <c r="B245" s="369"/>
      <c r="C245" s="369"/>
      <c r="D245" s="369"/>
      <c r="E245" s="369"/>
      <c r="F245" s="369"/>
      <c r="G245" s="369"/>
      <c r="H245" s="369"/>
      <c r="K245" s="368"/>
    </row>
    <row r="246" spans="1:11" ht="14.4" x14ac:dyDescent="0.3">
      <c r="A246" s="369"/>
      <c r="B246" s="369"/>
      <c r="C246" s="369"/>
      <c r="D246" s="369"/>
      <c r="E246" s="369"/>
      <c r="F246" s="369"/>
      <c r="G246" s="369"/>
      <c r="H246" s="369"/>
      <c r="K246" s="368"/>
    </row>
    <row r="247" spans="1:11" ht="14.4" x14ac:dyDescent="0.3">
      <c r="A247" s="369"/>
      <c r="B247" s="369"/>
      <c r="C247" s="369"/>
      <c r="D247" s="369"/>
      <c r="E247" s="369"/>
      <c r="F247" s="369"/>
      <c r="G247" s="369"/>
      <c r="H247" s="369"/>
      <c r="K247" s="368"/>
    </row>
    <row r="248" spans="1:11" ht="14.4" x14ac:dyDescent="0.3">
      <c r="A248" s="369"/>
      <c r="B248" s="369"/>
      <c r="C248" s="369"/>
      <c r="D248" s="369"/>
      <c r="E248" s="369"/>
      <c r="F248" s="369"/>
      <c r="G248" s="369"/>
      <c r="H248" s="369"/>
      <c r="K248" s="368"/>
    </row>
    <row r="249" spans="1:11" ht="14.4" x14ac:dyDescent="0.3">
      <c r="A249" s="369"/>
      <c r="B249" s="369"/>
      <c r="C249" s="369"/>
      <c r="D249" s="369"/>
      <c r="E249" s="369"/>
      <c r="F249" s="369"/>
      <c r="G249" s="369"/>
      <c r="H249" s="369"/>
      <c r="K249" s="368"/>
    </row>
    <row r="250" spans="1:11" ht="14.4" x14ac:dyDescent="0.3">
      <c r="A250" s="369"/>
      <c r="B250" s="369"/>
      <c r="C250" s="369"/>
      <c r="D250" s="369"/>
      <c r="E250" s="369"/>
      <c r="F250" s="369"/>
      <c r="G250" s="369"/>
      <c r="H250" s="369"/>
      <c r="K250" s="368"/>
    </row>
    <row r="251" spans="1:11" ht="14.4" x14ac:dyDescent="0.3">
      <c r="A251" s="369"/>
      <c r="B251" s="369"/>
      <c r="C251" s="369"/>
      <c r="D251" s="369"/>
      <c r="E251" s="369"/>
      <c r="F251" s="369"/>
      <c r="G251" s="369"/>
      <c r="H251" s="369"/>
      <c r="K251" s="368"/>
    </row>
    <row r="252" spans="1:11" ht="14.4" x14ac:dyDescent="0.3">
      <c r="K252" s="368"/>
    </row>
    <row r="253" spans="1:11" ht="14.4" x14ac:dyDescent="0.3">
      <c r="K253" s="368"/>
    </row>
    <row r="254" spans="1:11" ht="14.4" x14ac:dyDescent="0.3">
      <c r="K254" s="368"/>
    </row>
  </sheetData>
  <sheetProtection algorithmName="SHA-512" hashValue="tX9laXwkHvoP+IPwazcEX++/UaTUydOdiM6J/s22MSVOQe265RTxF5EkPpEbYmeeFnbh/HamwazT4p/dvN5Q+g==" saltValue="1CANbVz9ST0LOE13IaRduA==" spinCount="100000" sheet="1" objects="1" scenarios="1" selectLockedCells="1"/>
  <mergeCells count="121">
    <mergeCell ref="A89:B89"/>
    <mergeCell ref="A90:B90"/>
    <mergeCell ref="C90:H90"/>
    <mergeCell ref="C89:H89"/>
    <mergeCell ref="B80:E80"/>
    <mergeCell ref="F80:H80"/>
    <mergeCell ref="A87:H87"/>
    <mergeCell ref="B81:E81"/>
    <mergeCell ref="F81:H81"/>
    <mergeCell ref="B82:E82"/>
    <mergeCell ref="B83:E83"/>
    <mergeCell ref="B84:E84"/>
    <mergeCell ref="B85:E85"/>
    <mergeCell ref="F82:H82"/>
    <mergeCell ref="F83:H83"/>
    <mergeCell ref="F84:H84"/>
    <mergeCell ref="F85:H85"/>
    <mergeCell ref="F86:H86"/>
    <mergeCell ref="B86:E86"/>
    <mergeCell ref="B88:H88"/>
    <mergeCell ref="B68:H68"/>
    <mergeCell ref="A71:H71"/>
    <mergeCell ref="A77:H77"/>
    <mergeCell ref="A78:H78"/>
    <mergeCell ref="B79:H79"/>
    <mergeCell ref="A62:C62"/>
    <mergeCell ref="A63:C63"/>
    <mergeCell ref="A64:C64"/>
    <mergeCell ref="A65:C65"/>
    <mergeCell ref="F62:H62"/>
    <mergeCell ref="F63:H63"/>
    <mergeCell ref="F64:H64"/>
    <mergeCell ref="F65:H65"/>
    <mergeCell ref="A66:C66"/>
    <mergeCell ref="B60:H60"/>
    <mergeCell ref="F61:H61"/>
    <mergeCell ref="A61:C61"/>
    <mergeCell ref="G51:H51"/>
    <mergeCell ref="G52:H52"/>
    <mergeCell ref="B49:H49"/>
    <mergeCell ref="A50:C50"/>
    <mergeCell ref="A51:C51"/>
    <mergeCell ref="A52:C52"/>
    <mergeCell ref="A53:C53"/>
    <mergeCell ref="G53:H53"/>
    <mergeCell ref="A54:C54"/>
    <mergeCell ref="G54:H54"/>
    <mergeCell ref="G50:H50"/>
    <mergeCell ref="A58:C58"/>
    <mergeCell ref="D58:E58"/>
    <mergeCell ref="A55:C55"/>
    <mergeCell ref="G55:H55"/>
    <mergeCell ref="A56:C56"/>
    <mergeCell ref="G56:H56"/>
    <mergeCell ref="A48:H48"/>
    <mergeCell ref="A59:H59"/>
    <mergeCell ref="A40:C40"/>
    <mergeCell ref="G40:H40"/>
    <mergeCell ref="A41:C41"/>
    <mergeCell ref="A42:C42"/>
    <mergeCell ref="A43:C43"/>
    <mergeCell ref="A44:C44"/>
    <mergeCell ref="A45:C45"/>
    <mergeCell ref="A46:C46"/>
    <mergeCell ref="G43:H43"/>
    <mergeCell ref="G44:H44"/>
    <mergeCell ref="G45:H45"/>
    <mergeCell ref="G46:H46"/>
    <mergeCell ref="A57:C57"/>
    <mergeCell ref="D57:E57"/>
    <mergeCell ref="G41:H41"/>
    <mergeCell ref="G42:H42"/>
    <mergeCell ref="A47:C47"/>
    <mergeCell ref="D47:E47"/>
    <mergeCell ref="B24:H24"/>
    <mergeCell ref="A25:H25"/>
    <mergeCell ref="B26:H26"/>
    <mergeCell ref="A35:C35"/>
    <mergeCell ref="A20:H20"/>
    <mergeCell ref="B21:H21"/>
    <mergeCell ref="A17:A18"/>
    <mergeCell ref="B17:B18"/>
    <mergeCell ref="C17:C18"/>
    <mergeCell ref="F17:F18"/>
    <mergeCell ref="A22:H22"/>
    <mergeCell ref="A23:H23"/>
    <mergeCell ref="D17:D18"/>
    <mergeCell ref="E17:E18"/>
    <mergeCell ref="G17:H18"/>
    <mergeCell ref="G19:H19"/>
    <mergeCell ref="A27:H27"/>
    <mergeCell ref="B33:H33"/>
    <mergeCell ref="B34:H34"/>
    <mergeCell ref="G35:H35"/>
    <mergeCell ref="A1:H1"/>
    <mergeCell ref="A4:H4"/>
    <mergeCell ref="B11:H11"/>
    <mergeCell ref="E12:H12"/>
    <mergeCell ref="A14:H14"/>
    <mergeCell ref="A12:D12"/>
    <mergeCell ref="B15:H15"/>
    <mergeCell ref="A16:H16"/>
    <mergeCell ref="A13:D13"/>
    <mergeCell ref="E13:H13"/>
    <mergeCell ref="A9:H9"/>
    <mergeCell ref="A10:H10"/>
    <mergeCell ref="B6:C6"/>
    <mergeCell ref="D6:H6"/>
    <mergeCell ref="D7:H7"/>
    <mergeCell ref="B7:C7"/>
    <mergeCell ref="A36:C36"/>
    <mergeCell ref="B39:H39"/>
    <mergeCell ref="A28:H28"/>
    <mergeCell ref="A29:H29"/>
    <mergeCell ref="B30:C30"/>
    <mergeCell ref="D30:H30"/>
    <mergeCell ref="B31:C31"/>
    <mergeCell ref="D31:H31"/>
    <mergeCell ref="A37:C37"/>
    <mergeCell ref="G36:H36"/>
    <mergeCell ref="G37:H37"/>
  </mergeCells>
  <dataValidations count="2">
    <dataValidation type="list" allowBlank="1" showInputMessage="1" showErrorMessage="1" prompt="Επιλέξτε ΝΑΙ ή ΟΧΙ" sqref="A19 C19:F19 B19 D72:G76" xr:uid="{5F30196B-F9FC-4091-8531-6CA80681C613}">
      <formula1>$J$19:$J$20</formula1>
    </dataValidation>
    <dataValidation type="whole" operator="greaterThanOrEqual" allowBlank="1" showInputMessage="1" showErrorMessage="1" prompt="Καταχωρήστε πλήθος υπεργολάβων" sqref="D70:G70 B70" xr:uid="{732C8BF1-567E-4317-A857-7FC49FFEF0DD}">
      <formula1>0</formula1>
    </dataValidation>
  </dataValidations>
  <hyperlinks>
    <hyperlink ref="B30:C30" r:id="rId1" display="ΑΝΑΚΟΙΝΩΣΗ ΤΗΣ ΕΠΙΤΡΟΠΗΣ" xr:uid="{EEC8E604-B51E-487B-BBB7-A3C495FE0D2B}"/>
    <hyperlink ref="B31:C31" r:id="rId2" display="ΠΑΡΑΡΤΗΜΑ" xr:uid="{0E289D0F-434E-4E7A-A4AF-31962A72E9F6}"/>
    <hyperlink ref="B6:C6" r:id="rId3" display="ΚΑΝΟΝΙΣΜΟΣ (EE) 2018/644" xr:uid="{86297790-2497-473C-9666-D6B140D300E8}"/>
    <hyperlink ref="B7:C7" r:id="rId4" location="page=3" display="ΕΕΤΤ ΑΠ.: 910/003/2019" xr:uid="{5D67413D-CCC9-4217-937C-E7C8563AB69C}"/>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3714-7748-4854-B713-3669D71811BA}">
  <dimension ref="A1:AY3"/>
  <sheetViews>
    <sheetView workbookViewId="0">
      <selection activeCell="J12" sqref="J12"/>
    </sheetView>
  </sheetViews>
  <sheetFormatPr defaultRowHeight="13.2" x14ac:dyDescent="0.25"/>
  <cols>
    <col min="1" max="1" width="43" customWidth="1"/>
    <col min="2" max="2" width="12.6640625" customWidth="1"/>
    <col min="3" max="3" width="13.88671875" customWidth="1"/>
    <col min="4" max="4" width="14.88671875" customWidth="1"/>
    <col min="5" max="5" width="11.21875" customWidth="1"/>
    <col min="6" max="7" width="13.88671875" customWidth="1"/>
    <col min="8" max="8" width="11.109375" customWidth="1"/>
    <col min="9" max="9" width="15.21875" customWidth="1"/>
    <col min="10" max="10" width="14" customWidth="1"/>
    <col min="11" max="11" width="12.109375" customWidth="1"/>
    <col min="12" max="12" width="13.21875" customWidth="1"/>
    <col min="13" max="13" width="14.5546875" customWidth="1"/>
    <col min="14" max="14" width="10.77734375" customWidth="1"/>
    <col min="15" max="15" width="14" customWidth="1"/>
    <col min="16" max="16" width="14.88671875" customWidth="1"/>
    <col min="17" max="17" width="11.44140625" customWidth="1"/>
    <col min="18" max="18" width="14.5546875" customWidth="1"/>
    <col min="19" max="19" width="14.88671875" customWidth="1"/>
    <col min="20" max="20" width="12.44140625" customWidth="1"/>
    <col min="21" max="21" width="13.44140625" customWidth="1"/>
    <col min="22" max="22" width="15.5546875" customWidth="1"/>
    <col min="23" max="23" width="13.5546875" customWidth="1"/>
    <col min="24" max="24" width="14.5546875" customWidth="1"/>
    <col min="25" max="25" width="15.88671875" customWidth="1"/>
    <col min="27" max="27" width="14.109375" customWidth="1"/>
    <col min="28" max="28" width="14.6640625" customWidth="1"/>
    <col min="30" max="30" width="13.77734375" customWidth="1"/>
    <col min="31" max="31" width="15.44140625" customWidth="1"/>
    <col min="33" max="33" width="13.5546875" customWidth="1"/>
    <col min="34" max="34" width="16.5546875" customWidth="1"/>
    <col min="35" max="35" width="11.21875" customWidth="1"/>
    <col min="36" max="36" width="14.6640625" customWidth="1"/>
    <col min="37" max="37" width="14.88671875" customWidth="1"/>
    <col min="38" max="38" width="12.77734375" customWidth="1"/>
    <col min="39" max="39" width="14.77734375" customWidth="1"/>
    <col min="40" max="40" width="14.33203125" customWidth="1"/>
    <col min="41" max="41" width="12.77734375" customWidth="1"/>
    <col min="42" max="42" width="14.109375" customWidth="1"/>
    <col min="43" max="43" width="14.77734375" customWidth="1"/>
    <col min="44" max="44" width="13.5546875" customWidth="1"/>
    <col min="45" max="45" width="12.33203125" customWidth="1"/>
    <col min="46" max="46" width="14.77734375" customWidth="1"/>
    <col min="47" max="47" width="12.5546875" customWidth="1"/>
    <col min="48" max="48" width="12.109375" customWidth="1"/>
    <col min="49" max="49" width="12.5546875" customWidth="1"/>
    <col min="50" max="50" width="14.6640625" customWidth="1"/>
    <col min="51" max="51" width="12" customWidth="1"/>
  </cols>
  <sheetData>
    <row r="1" spans="1:51" ht="73.8" customHeight="1" x14ac:dyDescent="0.25">
      <c r="A1" s="444" t="s">
        <v>439</v>
      </c>
      <c r="B1" s="1017" t="s">
        <v>943</v>
      </c>
      <c r="C1" s="1018"/>
      <c r="D1" s="1019"/>
      <c r="E1" s="1017" t="s">
        <v>944</v>
      </c>
      <c r="F1" s="1018"/>
      <c r="G1" s="1019"/>
      <c r="H1" s="1020" t="s">
        <v>946</v>
      </c>
      <c r="I1" s="1021"/>
      <c r="J1" s="1022"/>
      <c r="K1" s="1020" t="s">
        <v>945</v>
      </c>
      <c r="L1" s="1021"/>
      <c r="M1" s="1022"/>
      <c r="N1" s="1020" t="s">
        <v>947</v>
      </c>
      <c r="O1" s="1021"/>
      <c r="P1" s="1022"/>
      <c r="Q1" s="1014" t="s">
        <v>946</v>
      </c>
      <c r="R1" s="1015"/>
      <c r="S1" s="1016"/>
      <c r="T1" s="1014" t="s">
        <v>945</v>
      </c>
      <c r="U1" s="1015"/>
      <c r="V1" s="1016"/>
      <c r="W1" s="1014" t="s">
        <v>947</v>
      </c>
      <c r="X1" s="1015"/>
      <c r="Y1" s="1016"/>
      <c r="Z1" s="1029" t="s">
        <v>953</v>
      </c>
      <c r="AA1" s="1030"/>
      <c r="AB1" s="1031"/>
      <c r="AC1" s="1029" t="s">
        <v>952</v>
      </c>
      <c r="AD1" s="1030"/>
      <c r="AE1" s="1031"/>
      <c r="AF1" s="1029" t="s">
        <v>951</v>
      </c>
      <c r="AG1" s="1030"/>
      <c r="AH1" s="1031"/>
      <c r="AI1" s="1023" t="s">
        <v>950</v>
      </c>
      <c r="AJ1" s="1024"/>
      <c r="AK1" s="1025"/>
      <c r="AL1" s="1023" t="s">
        <v>949</v>
      </c>
      <c r="AM1" s="1024"/>
      <c r="AN1" s="1025"/>
      <c r="AO1" s="1023" t="s">
        <v>948</v>
      </c>
      <c r="AP1" s="1024"/>
      <c r="AQ1" s="1025"/>
      <c r="AR1" s="1026" t="s">
        <v>954</v>
      </c>
      <c r="AS1" s="1027"/>
      <c r="AT1" s="1027"/>
      <c r="AU1" s="1028"/>
      <c r="AV1" s="1026" t="s">
        <v>955</v>
      </c>
      <c r="AW1" s="1027"/>
      <c r="AX1" s="1027"/>
      <c r="AY1" s="1028"/>
    </row>
    <row r="2" spans="1:51" s="448" customFormat="1" ht="52.8" x14ac:dyDescent="0.25">
      <c r="A2" s="444"/>
      <c r="B2" s="446" t="s">
        <v>385</v>
      </c>
      <c r="C2" s="447" t="s">
        <v>468</v>
      </c>
      <c r="D2" s="447" t="s">
        <v>435</v>
      </c>
      <c r="E2" s="446" t="s">
        <v>942</v>
      </c>
      <c r="F2" s="447" t="s">
        <v>468</v>
      </c>
      <c r="G2" s="447" t="s">
        <v>435</v>
      </c>
      <c r="H2" s="446" t="s">
        <v>385</v>
      </c>
      <c r="I2" s="447" t="s">
        <v>468</v>
      </c>
      <c r="J2" s="447" t="s">
        <v>435</v>
      </c>
      <c r="K2" s="446" t="s">
        <v>385</v>
      </c>
      <c r="L2" s="447" t="s">
        <v>468</v>
      </c>
      <c r="M2" s="447" t="s">
        <v>435</v>
      </c>
      <c r="N2" s="446" t="s">
        <v>385</v>
      </c>
      <c r="O2" s="447" t="s">
        <v>468</v>
      </c>
      <c r="P2" s="447" t="s">
        <v>435</v>
      </c>
      <c r="Q2" s="446" t="s">
        <v>942</v>
      </c>
      <c r="R2" s="447" t="s">
        <v>468</v>
      </c>
      <c r="S2" s="447" t="s">
        <v>435</v>
      </c>
      <c r="T2" s="446" t="s">
        <v>942</v>
      </c>
      <c r="U2" s="447" t="s">
        <v>468</v>
      </c>
      <c r="V2" s="447" t="s">
        <v>435</v>
      </c>
      <c r="W2" s="446" t="s">
        <v>942</v>
      </c>
      <c r="X2" s="447" t="s">
        <v>468</v>
      </c>
      <c r="Y2" s="447" t="s">
        <v>435</v>
      </c>
      <c r="Z2" s="446" t="s">
        <v>385</v>
      </c>
      <c r="AA2" s="447" t="s">
        <v>468</v>
      </c>
      <c r="AB2" s="447" t="s">
        <v>435</v>
      </c>
      <c r="AC2" s="446" t="s">
        <v>385</v>
      </c>
      <c r="AD2" s="447" t="s">
        <v>468</v>
      </c>
      <c r="AE2" s="447" t="s">
        <v>435</v>
      </c>
      <c r="AF2" s="446" t="s">
        <v>385</v>
      </c>
      <c r="AG2" s="447" t="s">
        <v>468</v>
      </c>
      <c r="AH2" s="447" t="s">
        <v>435</v>
      </c>
      <c r="AI2" s="446" t="s">
        <v>942</v>
      </c>
      <c r="AJ2" s="447" t="s">
        <v>468</v>
      </c>
      <c r="AK2" s="447" t="s">
        <v>435</v>
      </c>
      <c r="AL2" s="446" t="s">
        <v>942</v>
      </c>
      <c r="AM2" s="447" t="s">
        <v>468</v>
      </c>
      <c r="AN2" s="447" t="s">
        <v>435</v>
      </c>
      <c r="AO2" s="446" t="s">
        <v>942</v>
      </c>
      <c r="AP2" s="447" t="s">
        <v>468</v>
      </c>
      <c r="AQ2" s="447" t="s">
        <v>435</v>
      </c>
      <c r="AR2" s="447" t="s">
        <v>436</v>
      </c>
      <c r="AS2" s="447" t="s">
        <v>437</v>
      </c>
      <c r="AT2" s="447" t="s">
        <v>438</v>
      </c>
      <c r="AU2" s="447" t="s">
        <v>454</v>
      </c>
      <c r="AV2" s="447" t="s">
        <v>436</v>
      </c>
      <c r="AW2" s="447" t="s">
        <v>437</v>
      </c>
      <c r="AX2" s="447" t="s">
        <v>438</v>
      </c>
      <c r="AY2" s="447" t="s">
        <v>454</v>
      </c>
    </row>
    <row r="3" spans="1:51" ht="34.200000000000003" customHeight="1" x14ac:dyDescent="0.25">
      <c r="A3" s="443">
        <f>Ποσοτικό!C6</f>
        <v>0</v>
      </c>
      <c r="B3" s="445">
        <f>'Κανονισμός EE 2018-644 Αρθ. 4'!D36</f>
        <v>0</v>
      </c>
      <c r="C3" s="443">
        <f>'Κανονισμός EE 2018-644 Αρθ. 4'!E36</f>
        <v>0</v>
      </c>
      <c r="D3" s="443">
        <f>'Κανονισμός EE 2018-644 Αρθ. 4'!F36</f>
        <v>0</v>
      </c>
      <c r="E3" s="445">
        <f>'Κανονισμός EE 2018-644 Αρθ. 4'!D37</f>
        <v>0</v>
      </c>
      <c r="F3" s="443">
        <f>'Κανονισμός EE 2018-644 Αρθ. 4'!E37</f>
        <v>0</v>
      </c>
      <c r="G3" s="443">
        <f>'Κανονισμός EE 2018-644 Αρθ. 4'!F37</f>
        <v>0</v>
      </c>
      <c r="H3" s="445">
        <f>'Κανονισμός EE 2018-644 Αρθ. 4'!D41</f>
        <v>0</v>
      </c>
      <c r="I3" s="443">
        <f>'Κανονισμός EE 2018-644 Αρθ. 4'!E41</f>
        <v>0</v>
      </c>
      <c r="J3" s="443">
        <f>'Κανονισμός EE 2018-644 Αρθ. 4'!F41</f>
        <v>0</v>
      </c>
      <c r="K3" s="445">
        <f>'Κανονισμός EE 2018-644 Αρθ. 4'!D42</f>
        <v>0</v>
      </c>
      <c r="L3" s="443">
        <f>'Κανονισμός EE 2018-644 Αρθ. 4'!E42</f>
        <v>0</v>
      </c>
      <c r="M3" s="443">
        <f>'Κανονισμός EE 2018-644 Αρθ. 4'!F42</f>
        <v>0</v>
      </c>
      <c r="N3" s="445">
        <f>'Κανονισμός EE 2018-644 Αρθ. 4'!D43</f>
        <v>0</v>
      </c>
      <c r="O3" s="443">
        <f>'Κανονισμός EE 2018-644 Αρθ. 4'!E43</f>
        <v>0</v>
      </c>
      <c r="P3" s="443">
        <f>'Κανονισμός EE 2018-644 Αρθ. 4'!F43</f>
        <v>0</v>
      </c>
      <c r="Q3" s="445">
        <f>'Κανονισμός EE 2018-644 Αρθ. 4'!D44</f>
        <v>0</v>
      </c>
      <c r="R3" s="443">
        <f>'Κανονισμός EE 2018-644 Αρθ. 4'!E44</f>
        <v>0</v>
      </c>
      <c r="S3" s="443">
        <f>'Κανονισμός EE 2018-644 Αρθ. 4'!F44</f>
        <v>0</v>
      </c>
      <c r="T3" s="445">
        <f>'Κανονισμός EE 2018-644 Αρθ. 4'!D45</f>
        <v>0</v>
      </c>
      <c r="U3" s="443">
        <f>'Κανονισμός EE 2018-644 Αρθ. 4'!E45</f>
        <v>0</v>
      </c>
      <c r="V3" s="443">
        <f>'Κανονισμός EE 2018-644 Αρθ. 4'!F45</f>
        <v>0</v>
      </c>
      <c r="W3" s="445">
        <f>'Κανονισμός EE 2018-644 Αρθ. 4'!D46</f>
        <v>0</v>
      </c>
      <c r="X3" s="443">
        <f>'Κανονισμός EE 2018-644 Αρθ. 4'!E46</f>
        <v>0</v>
      </c>
      <c r="Y3" s="443">
        <f>'Κανονισμός EE 2018-644 Αρθ. 4'!F46</f>
        <v>0</v>
      </c>
      <c r="Z3" s="445">
        <f>'Κανονισμός EE 2018-644 Αρθ. 4'!D51</f>
        <v>0</v>
      </c>
      <c r="AA3" s="443">
        <f>'Κανονισμός EE 2018-644 Αρθ. 4'!E51</f>
        <v>0</v>
      </c>
      <c r="AB3" s="443">
        <f>'Κανονισμός EE 2018-644 Αρθ. 4'!F51</f>
        <v>0</v>
      </c>
      <c r="AC3" s="445">
        <f>'Κανονισμός EE 2018-644 Αρθ. 4'!D52</f>
        <v>0</v>
      </c>
      <c r="AD3" s="443">
        <f>'Κανονισμός EE 2018-644 Αρθ. 4'!E52</f>
        <v>0</v>
      </c>
      <c r="AE3" s="443">
        <f>'Κανονισμός EE 2018-644 Αρθ. 4'!F52</f>
        <v>0</v>
      </c>
      <c r="AF3" s="445">
        <f>'Κανονισμός EE 2018-644 Αρθ. 4'!D53</f>
        <v>0</v>
      </c>
      <c r="AG3" s="443">
        <f>'Κανονισμός EE 2018-644 Αρθ. 4'!E53</f>
        <v>0</v>
      </c>
      <c r="AH3" s="443">
        <f>'Κανονισμός EE 2018-644 Αρθ. 4'!F53</f>
        <v>0</v>
      </c>
      <c r="AI3" s="445">
        <f>'Κανονισμός EE 2018-644 Αρθ. 4'!D54</f>
        <v>0</v>
      </c>
      <c r="AJ3" s="443">
        <f>'Κανονισμός EE 2018-644 Αρθ. 4'!E54</f>
        <v>0</v>
      </c>
      <c r="AK3" s="443">
        <f>'Κανονισμός EE 2018-644 Αρθ. 4'!F54</f>
        <v>0</v>
      </c>
      <c r="AL3" s="445">
        <f>'Κανονισμός EE 2018-644 Αρθ. 4'!D55</f>
        <v>0</v>
      </c>
      <c r="AM3" s="443">
        <f>'Κανονισμός EE 2018-644 Αρθ. 4'!E55</f>
        <v>0</v>
      </c>
      <c r="AN3" s="443">
        <f>'Κανονισμός EE 2018-644 Αρθ. 4'!F55</f>
        <v>0</v>
      </c>
      <c r="AO3" s="445">
        <f>'Κανονισμός EE 2018-644 Αρθ. 4'!D56</f>
        <v>0</v>
      </c>
      <c r="AP3" s="443">
        <f>'Κανονισμός EE 2018-644 Αρθ. 4'!E56</f>
        <v>0</v>
      </c>
      <c r="AQ3" s="443">
        <f>'Κανονισμός EE 2018-644 Αρθ. 4'!F56</f>
        <v>0</v>
      </c>
      <c r="AR3" s="443">
        <f>'Κανονισμός EE 2018-644 Αρθ. 4'!D62</f>
        <v>0</v>
      </c>
      <c r="AS3" s="443">
        <f>'Κανονισμός EE 2018-644 Αρθ. 4'!D63</f>
        <v>0</v>
      </c>
      <c r="AT3" s="443">
        <f>'Κανονισμός EE 2018-644 Αρθ. 4'!D64</f>
        <v>0</v>
      </c>
      <c r="AU3" s="443">
        <f>'Κανονισμός EE 2018-644 Αρθ. 4'!D65</f>
        <v>0</v>
      </c>
      <c r="AV3" s="443">
        <f>'Κανονισμός EE 2018-644 Αρθ. 4'!E62</f>
        <v>0</v>
      </c>
      <c r="AW3" s="443">
        <f>'Κανονισμός EE 2018-644 Αρθ. 4'!E63</f>
        <v>0</v>
      </c>
      <c r="AX3" s="443">
        <f>'Κανονισμός EE 2018-644 Αρθ. 4'!E64</f>
        <v>0</v>
      </c>
      <c r="AY3" s="443">
        <f>'Κανονισμός EE 2018-644 Αρθ. 4'!E65</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4</vt:i4>
      </vt:variant>
    </vt:vector>
  </HeadingPairs>
  <TitlesOfParts>
    <vt:vector size="12"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ΕΕ hidden</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2022-03-17T09:28:22Z</cp:lastPrinted>
  <dcterms:created xsi:type="dcterms:W3CDTF">2014-02-06T07:54:24Z</dcterms:created>
  <dcterms:modified xsi:type="dcterms:W3CDTF">2025-03-21T12:13:40Z</dcterms:modified>
</cp:coreProperties>
</file>