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itop\Desktop\"/>
    </mc:Choice>
  </mc:AlternateContent>
  <xr:revisionPtr revIDLastSave="0" documentId="8_{5CE378A9-3993-4E8A-95A6-2D6B0D16C658}" xr6:coauthVersionLast="36" xr6:coauthVersionMax="36" xr10:uidLastSave="{00000000-0000-0000-0000-000000000000}"/>
  <bookViews>
    <workbookView xWindow="0" yWindow="0" windowWidth="23040" windowHeight="8364" xr2:uid="{C1696B95-6C82-4241-96A4-96538E562797}"/>
  </bookViews>
  <sheets>
    <sheet name="Total values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[2]Scenarios!$N$4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G26" i="1"/>
  <c r="F26" i="1"/>
  <c r="E26" i="1"/>
  <c r="D26" i="1"/>
  <c r="C26" i="1"/>
  <c r="E23" i="1"/>
  <c r="F17" i="1"/>
  <c r="E17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<sst xmlns="http://schemas.openxmlformats.org/spreadsheetml/2006/main" count="147" uniqueCount="105">
  <si>
    <t>Α.</t>
  </si>
  <si>
    <t>Πληροφόρηση για Ενεργές Γραμμές</t>
  </si>
  <si>
    <t>Γραμμές  που παρέχετε λιανικά</t>
  </si>
  <si>
    <t>ΑΡΥΣ από το Α/Κ</t>
  </si>
  <si>
    <t>ΑΡΥΣ από καμπίνα</t>
  </si>
  <si>
    <t>VPU</t>
  </si>
  <si>
    <t>VLU  από ΟΤΕ/FTTC</t>
  </si>
  <si>
    <t>VLU  από OTE/FTTH</t>
  </si>
  <si>
    <t>VLU  από άλλους/FTTC</t>
  </si>
  <si>
    <t>VLU  από άλλους/FTTH</t>
  </si>
  <si>
    <t>VLU  ιδιοπαροχή/FTTC</t>
  </si>
  <si>
    <t>VLU  ιδιοπαροχή/FTTH</t>
  </si>
  <si>
    <t>1.1</t>
  </si>
  <si>
    <t xml:space="preserve"> ≥144 Kbps και &lt; 2 Mbps</t>
  </si>
  <si>
    <t>1.2</t>
  </si>
  <si>
    <t>=2 Mbps</t>
  </si>
  <si>
    <t>1.3</t>
  </si>
  <si>
    <t>&gt;2 Mbps και &lt; 10 Mbps</t>
  </si>
  <si>
    <t>1.4</t>
  </si>
  <si>
    <t>≥ 10 Mbps και &lt; 30 Mbps εκτός γραμμών 24 Mbps</t>
  </si>
  <si>
    <t>1.5</t>
  </si>
  <si>
    <t>= 24 Mbps</t>
  </si>
  <si>
    <r>
      <rPr>
        <sz val="10"/>
        <rFont val="Calibri"/>
        <family val="2"/>
        <charset val="161"/>
      </rPr>
      <t>≥</t>
    </r>
    <r>
      <rPr>
        <sz val="10"/>
        <rFont val="Tahoma"/>
        <family val="2"/>
        <charset val="161"/>
      </rPr>
      <t xml:space="preserve">30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50 Mbps</t>
    </r>
  </si>
  <si>
    <r>
      <t xml:space="preserve">&gt;50 Mbps και </t>
    </r>
    <r>
      <rPr>
        <sz val="10"/>
        <rFont val="Calibri"/>
        <family val="2"/>
        <charset val="161"/>
      </rPr>
      <t>&lt;</t>
    </r>
    <r>
      <rPr>
        <sz val="10"/>
        <rFont val="Tahoma"/>
        <family val="2"/>
        <charset val="161"/>
      </rPr>
      <t xml:space="preserve"> 100 Mbps</t>
    </r>
  </si>
  <si>
    <t>1.6</t>
  </si>
  <si>
    <t xml:space="preserve">= 100 Mbps </t>
  </si>
  <si>
    <t>1.7</t>
  </si>
  <si>
    <r>
      <t xml:space="preserve">&gt;100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300 Mbps</t>
    </r>
  </si>
  <si>
    <t xml:space="preserve">&gt; 300 Mbps </t>
  </si>
  <si>
    <t>Σύνολο</t>
  </si>
  <si>
    <t>Λιανικές γραμμές βάσει στοιχείων ΟΤΕ</t>
  </si>
  <si>
    <t>1.8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</si>
  <si>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</si>
  <si>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</si>
  <si>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</si>
  <si>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</si>
  <si>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</si>
  <si>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</si>
  <si>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</si>
  <si>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24 Mbps</t>
  </si>
  <si>
    <t>2.3</t>
  </si>
  <si>
    <t>30 Mbps</t>
  </si>
  <si>
    <t>2.4</t>
  </si>
  <si>
    <t>50 Mbps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</si>
  <si>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</si>
  <si>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</si>
  <si>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</si>
  <si>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</si>
  <si>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</si>
  <si>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</si>
  <si>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</si>
  <si>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</si>
  <si>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</si>
  <si>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</si>
  <si>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</si>
  <si>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</si>
  <si>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</si>
  <si>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</si>
  <si>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</si>
  <si>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</si>
  <si>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</si>
  <si>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3.7</t>
  </si>
  <si>
    <t>= 2 Mbps</t>
  </si>
  <si>
    <t>3.8</t>
  </si>
  <si>
    <t>3.9</t>
  </si>
  <si>
    <t>3.10</t>
  </si>
  <si>
    <t>3.11</t>
  </si>
  <si>
    <t>≥ 30 Mbps και &lt; 50 Mbps</t>
  </si>
  <si>
    <t>3.12</t>
  </si>
  <si>
    <t>≥ 50 Mbps και &lt; 100 Mbps</t>
  </si>
  <si>
    <t>3.13</t>
  </si>
  <si>
    <t>= 100Mbps</t>
  </si>
  <si>
    <t>3.14</t>
  </si>
  <si>
    <t>≥ 100 Mbps και ≤ 300 Mbps</t>
  </si>
  <si>
    <t>3.15</t>
  </si>
  <si>
    <t>3.16</t>
  </si>
  <si>
    <r>
      <t xml:space="preserve">Σύνολο </t>
    </r>
    <r>
      <rPr>
        <i/>
        <sz val="10"/>
        <color theme="1"/>
        <rFont val="Tahoma"/>
        <family val="2"/>
        <charset val="161"/>
      </rPr>
      <t>(θα πρέπει να ταυτίζεται με τη γραμμή 3.4)</t>
    </r>
  </si>
  <si>
    <t>Σύνολο γραμμών ΑΠΤΒ βάσει στοιχείων ΟΤΕ</t>
  </si>
  <si>
    <t>Αριθμός γραμμών ΑΠΤΒ σε εκκρεμότητα, βάσει στοιχείων ΟΤΕ</t>
  </si>
  <si>
    <t>Αριθμός συμφωνιών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</si>
  <si>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</si>
  <si>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</si>
  <si>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</si>
  <si>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</si>
  <si>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</si>
  <si>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</si>
  <si>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</si>
  <si>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</si>
  <si>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</si>
  <si>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</si>
  <si>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</si>
  <si>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</si>
  <si>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</si>
  <si>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</si>
  <si>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</si>
  <si>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Σύνολο ευρυζωνικών γραμμών  που παρέχετε λιανικά σε</t>
  </si>
  <si>
    <t>οικιακούς  πελάτες</t>
  </si>
  <si>
    <t>μη οικιακούς  πελάτες</t>
  </si>
  <si>
    <t>5.1</t>
  </si>
  <si>
    <t xml:space="preserve">  &lt; 30 Mbps</t>
  </si>
  <si>
    <t>5.2</t>
  </si>
  <si>
    <t>=30 Mbps και  &lt; 100 Mbps</t>
  </si>
  <si>
    <t>5.3</t>
  </si>
  <si>
    <t xml:space="preserve">≥ 100 Mbps </t>
  </si>
  <si>
    <t>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</si>
</sst>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name val="Calibri"/>
      <family val="2"/>
      <charset val="161"/>
    </font>
    <font>
      <b/>
      <sz val="10"/>
      <color theme="1"/>
      <name val="Tahoma"/>
      <family val="2"/>
      <charset val="161"/>
    </font>
    <font>
      <sz val="11"/>
      <color theme="1"/>
      <name val="Tahoma"/>
      <family val="2"/>
      <charset val="161"/>
    </font>
    <font>
      <i/>
      <sz val="10"/>
      <color theme="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0" fontId="4" fillId="3" borderId="3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top" wrapText="1"/>
    </xf>
    <xf numFmtId="0" fontId="5" fillId="4" borderId="4" xfId="1" applyFont="1" applyFill="1" applyBorder="1" applyAlignment="1">
      <alignment horizontal="right"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 applyProtection="1">
      <alignment horizontal="center" vertical="center" wrapText="1"/>
    </xf>
    <xf numFmtId="0" fontId="4" fillId="6" borderId="5" xfId="1" applyFont="1" applyFill="1" applyBorder="1" applyAlignment="1" applyProtection="1">
      <alignment horizontal="center" vertical="center" wrapText="1"/>
    </xf>
    <xf numFmtId="0" fontId="4" fillId="6" borderId="6" xfId="1" applyFont="1" applyFill="1" applyBorder="1" applyAlignment="1" applyProtection="1">
      <alignment horizontal="center" vertical="center" wrapText="1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4" xfId="1" applyFont="1" applyFill="1" applyBorder="1" applyAlignment="1" applyProtection="1">
      <alignment horizontal="center" vertical="center" wrapText="1"/>
    </xf>
    <xf numFmtId="0" fontId="6" fillId="3" borderId="4" xfId="1" applyFont="1" applyFill="1" applyBorder="1" applyAlignment="1">
      <alignment horizontal="right" vertical="center" wrapText="1"/>
    </xf>
    <xf numFmtId="0" fontId="4" fillId="5" borderId="4" xfId="1" applyFont="1" applyFill="1" applyBorder="1" applyAlignment="1" applyProtection="1">
      <alignment horizontal="right" vertical="center" wrapText="1"/>
    </xf>
    <xf numFmtId="3" fontId="4" fillId="0" borderId="4" xfId="1" applyNumberFormat="1" applyFont="1" applyBorder="1" applyAlignment="1" applyProtection="1">
      <alignment vertical="center"/>
      <protection locked="0"/>
    </xf>
    <xf numFmtId="49" fontId="7" fillId="5" borderId="4" xfId="1" applyNumberFormat="1" applyFont="1" applyFill="1" applyBorder="1" applyAlignment="1" applyProtection="1">
      <alignment horizontal="right" vertical="center" wrapText="1"/>
    </xf>
    <xf numFmtId="0" fontId="7" fillId="5" borderId="4" xfId="1" applyFont="1" applyFill="1" applyBorder="1" applyAlignment="1" applyProtection="1">
      <alignment horizontal="right" vertical="center" wrapText="1"/>
    </xf>
    <xf numFmtId="0" fontId="7" fillId="5" borderId="4" xfId="1" quotePrefix="1" applyFont="1" applyFill="1" applyBorder="1" applyAlignment="1" applyProtection="1">
      <alignment horizontal="right" vertical="center" wrapText="1"/>
    </xf>
    <xf numFmtId="0" fontId="4" fillId="7" borderId="4" xfId="1" applyFont="1" applyFill="1" applyBorder="1" applyAlignment="1">
      <alignment horizontal="right" vertical="top" wrapText="1"/>
    </xf>
    <xf numFmtId="3" fontId="9" fillId="0" borderId="4" xfId="1" applyNumberFormat="1" applyFont="1" applyBorder="1" applyAlignment="1" applyProtection="1">
      <alignment vertical="center"/>
      <protection locked="0"/>
    </xf>
    <xf numFmtId="3" fontId="0" fillId="0" borderId="0" xfId="0" applyNumberFormat="1"/>
    <xf numFmtId="0" fontId="5" fillId="8" borderId="4" xfId="1" applyFont="1" applyFill="1" applyBorder="1" applyAlignment="1">
      <alignment horizontal="right" vertical="center" wrapText="1"/>
    </xf>
    <xf numFmtId="0" fontId="5" fillId="8" borderId="4" xfId="1" applyFont="1" applyFill="1" applyBorder="1" applyAlignment="1">
      <alignment horizontal="left" vertical="center" wrapText="1"/>
    </xf>
    <xf numFmtId="3" fontId="4" fillId="0" borderId="3" xfId="1" applyNumberFormat="1" applyFont="1" applyBorder="1" applyAlignment="1" applyProtection="1">
      <alignment vertical="center"/>
      <protection locked="0"/>
    </xf>
    <xf numFmtId="0" fontId="10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0" xfId="0" applyNumberFormat="1" applyFont="1"/>
    <xf numFmtId="0" fontId="5" fillId="4" borderId="9" xfId="1" applyFont="1" applyFill="1" applyBorder="1" applyAlignment="1" applyProtection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top" wrapText="1"/>
    </xf>
    <xf numFmtId="0" fontId="4" fillId="5" borderId="4" xfId="1" applyFont="1" applyFill="1" applyBorder="1" applyAlignment="1">
      <alignment horizontal="right" vertical="center" wrapText="1"/>
    </xf>
    <xf numFmtId="3" fontId="9" fillId="0" borderId="3" xfId="1" applyNumberFormat="1" applyFont="1" applyBorder="1" applyAlignment="1" applyProtection="1">
      <alignment vertical="center"/>
      <protection locked="0"/>
    </xf>
    <xf numFmtId="0" fontId="9" fillId="9" borderId="4" xfId="1" applyFont="1" applyFill="1" applyBorder="1" applyAlignment="1">
      <alignment horizontal="left" vertical="center" wrapText="1"/>
    </xf>
    <xf numFmtId="0" fontId="4" fillId="5" borderId="4" xfId="1" quotePrefix="1" applyFont="1" applyFill="1" applyBorder="1" applyAlignment="1" applyProtection="1">
      <alignment horizontal="right" vertical="center" wrapText="1"/>
    </xf>
    <xf numFmtId="0" fontId="9" fillId="5" borderId="4" xfId="1" applyFont="1" applyFill="1" applyBorder="1" applyAlignment="1">
      <alignment horizontal="left" vertical="center" wrapText="1"/>
    </xf>
    <xf numFmtId="3" fontId="9" fillId="0" borderId="4" xfId="1" applyNumberFormat="1" applyFont="1" applyBorder="1" applyAlignment="1">
      <alignment vertical="center"/>
    </xf>
    <xf numFmtId="0" fontId="6" fillId="8" borderId="4" xfId="1" applyFont="1" applyFill="1" applyBorder="1" applyAlignment="1">
      <alignment horizontal="right" vertical="center" wrapText="1"/>
    </xf>
    <xf numFmtId="0" fontId="9" fillId="8" borderId="4" xfId="1" applyFont="1" applyFill="1" applyBorder="1" applyAlignment="1">
      <alignment horizontal="left" vertical="center" wrapText="1"/>
    </xf>
    <xf numFmtId="0" fontId="6" fillId="8" borderId="3" xfId="1" applyFont="1" applyFill="1" applyBorder="1" applyAlignment="1">
      <alignment horizontal="right" vertical="center" wrapText="1"/>
    </xf>
    <xf numFmtId="0" fontId="4" fillId="3" borderId="10" xfId="1" applyFont="1" applyFill="1" applyBorder="1" applyAlignment="1">
      <alignment vertical="top" wrapText="1"/>
    </xf>
    <xf numFmtId="0" fontId="5" fillId="4" borderId="11" xfId="1" applyFont="1" applyFill="1" applyBorder="1" applyAlignment="1">
      <alignment horizontal="right" vertical="center" wrapText="1"/>
    </xf>
    <xf numFmtId="0" fontId="5" fillId="4" borderId="12" xfId="1" applyFont="1" applyFill="1" applyBorder="1" applyAlignment="1">
      <alignment horizontal="left" vertical="center" wrapText="1"/>
    </xf>
    <xf numFmtId="0" fontId="4" fillId="5" borderId="12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top" wrapText="1"/>
    </xf>
    <xf numFmtId="0" fontId="6" fillId="3" borderId="14" xfId="1" applyFont="1" applyFill="1" applyBorder="1" applyAlignment="1">
      <alignment horizontal="right" vertical="center" wrapText="1"/>
    </xf>
    <xf numFmtId="0" fontId="4" fillId="5" borderId="15" xfId="1" applyFont="1" applyFill="1" applyBorder="1" applyAlignment="1">
      <alignment horizontal="right" vertical="center" wrapText="1"/>
    </xf>
    <xf numFmtId="3" fontId="4" fillId="0" borderId="15" xfId="1" applyNumberFormat="1" applyFont="1" applyBorder="1" applyAlignment="1" applyProtection="1">
      <alignment vertical="center"/>
      <protection locked="0"/>
    </xf>
    <xf numFmtId="3" fontId="4" fillId="0" borderId="16" xfId="1" applyNumberFormat="1" applyFont="1" applyBorder="1" applyAlignment="1" applyProtection="1">
      <alignment vertical="center"/>
      <protection locked="0"/>
    </xf>
    <xf numFmtId="49" fontId="7" fillId="5" borderId="15" xfId="1" applyNumberFormat="1" applyFont="1" applyFill="1" applyBorder="1" applyAlignment="1">
      <alignment horizontal="right" vertical="center" wrapText="1"/>
    </xf>
    <xf numFmtId="0" fontId="6" fillId="3" borderId="17" xfId="1" applyFont="1" applyFill="1" applyBorder="1" applyAlignment="1">
      <alignment horizontal="right" vertical="center" wrapText="1"/>
    </xf>
    <xf numFmtId="0" fontId="7" fillId="5" borderId="18" xfId="1" applyFont="1" applyFill="1" applyBorder="1" applyAlignment="1">
      <alignment horizontal="right" vertical="center" wrapText="1"/>
    </xf>
    <xf numFmtId="3" fontId="4" fillId="0" borderId="19" xfId="1" applyNumberFormat="1" applyFont="1" applyBorder="1" applyAlignment="1" applyProtection="1">
      <alignment vertical="center"/>
      <protection locked="0"/>
    </xf>
    <xf numFmtId="0" fontId="6" fillId="3" borderId="20" xfId="1" applyFont="1" applyFill="1" applyBorder="1" applyAlignment="1">
      <alignment horizontal="right" vertical="center" wrapText="1"/>
    </xf>
    <xf numFmtId="0" fontId="9" fillId="7" borderId="21" xfId="1" applyFont="1" applyFill="1" applyBorder="1" applyAlignment="1">
      <alignment horizontal="right" vertical="center" wrapText="1"/>
    </xf>
    <xf numFmtId="3" fontId="9" fillId="7" borderId="21" xfId="1" applyNumberFormat="1" applyFont="1" applyFill="1" applyBorder="1" applyAlignment="1">
      <alignment horizontal="right" vertical="center" wrapText="1"/>
    </xf>
    <xf numFmtId="3" fontId="9" fillId="7" borderId="22" xfId="1" applyNumberFormat="1" applyFont="1" applyFill="1" applyBorder="1" applyAlignment="1">
      <alignment horizontal="right" vertical="center" wrapText="1"/>
    </xf>
  </cellXfs>
  <cellStyles count="2">
    <cellStyle name="Normal 2" xfId="1" xr:uid="{3324ECE4-310E-4606-8C6F-7AAD46F221A1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916;&#913;\EROTIMATOLOGIA\&#913;&#952;&#961;&#959;&#943;&#963;&#956;&#945;&#964;&#945;\2024&#914;\02%20&#917;&#965;&#961;&#965;&#950;&#969;&#957;&#953;&#954;&#942;%20&#913;&#947;&#959;&#961;&#940;%202024&#914;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Totals-Wholesale"/>
      <sheetName val="OTE-w"/>
      <sheetName val="Totals-Wholesale OLOs"/>
      <sheetName val="FIBER2ALL_w"/>
      <sheetName val="UNITED FIBER-w"/>
      <sheetName val="COLT-w"/>
      <sheetName val="INALAN-w"/>
      <sheetName val="OTE RN-w"/>
      <sheetName val="OTE RS-w"/>
      <sheetName val="PCCW-w"/>
      <sheetName val="TTSA-w"/>
      <sheetName val="Totals-Retail"/>
      <sheetName val="OTE"/>
      <sheetName val="Totals-Retail OLOs"/>
      <sheetName val="VODAFONE"/>
      <sheetName val="NOVA"/>
      <sheetName val="ATT"/>
      <sheetName val="COGENT"/>
      <sheetName val="COLT "/>
      <sheetName val="HCN"/>
      <sheetName val="INALAN"/>
      <sheetName val="PCCW"/>
      <sheetName val="STAR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4E392-59B6-45A4-9251-7B840C0723EC}">
  <sheetPr>
    <tabColor rgb="FF0070C0"/>
  </sheetPr>
  <dimension ref="A1:L73"/>
  <sheetViews>
    <sheetView tabSelected="1" view="pageBreakPreview" zoomScaleNormal="100" zoomScaleSheetLayoutView="100" workbookViewId="0">
      <selection activeCell="D73" sqref="D73"/>
    </sheetView>
  </sheetViews>
  <sheetFormatPr defaultRowHeight="14.4" x14ac:dyDescent="0.3"/>
  <cols>
    <col min="1" max="1" width="5.6640625" customWidth="1"/>
    <col min="2" max="2" width="76" customWidth="1"/>
    <col min="3" max="3" width="11.33203125" customWidth="1"/>
    <col min="4" max="4" width="10.44140625" customWidth="1"/>
    <col min="5" max="5" width="13.21875" customWidth="1"/>
    <col min="6" max="6" width="14.33203125" customWidth="1"/>
    <col min="7" max="7" width="11.5546875" customWidth="1"/>
    <col min="8" max="8" width="13.6640625" customWidth="1"/>
    <col min="9" max="9" width="13.77734375" customWidth="1"/>
    <col min="10" max="10" width="10.6640625" bestFit="1" customWidth="1"/>
    <col min="11" max="11" width="10" customWidth="1"/>
    <col min="12" max="12" width="9.109375" bestFit="1" customWidth="1"/>
  </cols>
  <sheetData>
    <row r="1" spans="1:12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2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39.6" x14ac:dyDescent="0.3">
      <c r="A3" s="6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11" t="s">
        <v>8</v>
      </c>
      <c r="I3" s="12" t="s">
        <v>9</v>
      </c>
      <c r="J3" s="12" t="s">
        <v>10</v>
      </c>
      <c r="K3" s="12" t="s">
        <v>11</v>
      </c>
    </row>
    <row r="4" spans="1:12" x14ac:dyDescent="0.3">
      <c r="A4" s="13" t="s">
        <v>12</v>
      </c>
      <c r="B4" s="14" t="s">
        <v>13</v>
      </c>
      <c r="C4" s="15">
        <v>3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</row>
    <row r="5" spans="1:12" x14ac:dyDescent="0.3">
      <c r="A5" s="13" t="s">
        <v>14</v>
      </c>
      <c r="B5" s="16" t="s">
        <v>15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</row>
    <row r="6" spans="1:12" x14ac:dyDescent="0.3">
      <c r="A6" s="13" t="s">
        <v>16</v>
      </c>
      <c r="B6" s="17" t="s">
        <v>17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</row>
    <row r="7" spans="1:12" x14ac:dyDescent="0.3">
      <c r="A7" s="13" t="s">
        <v>18</v>
      </c>
      <c r="B7" s="17" t="s">
        <v>19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</row>
    <row r="8" spans="1:12" x14ac:dyDescent="0.3">
      <c r="A8" s="13" t="s">
        <v>20</v>
      </c>
      <c r="B8" s="18" t="s">
        <v>21</v>
      </c>
      <c r="C8" s="15">
        <v>557742</v>
      </c>
      <c r="D8" s="15">
        <v>37669</v>
      </c>
      <c r="E8" s="15">
        <v>0</v>
      </c>
      <c r="F8" s="15">
        <v>4</v>
      </c>
      <c r="G8" s="15">
        <v>0</v>
      </c>
      <c r="H8" s="15">
        <v>0</v>
      </c>
      <c r="I8" s="15">
        <v>0</v>
      </c>
      <c r="J8" s="15">
        <v>133712</v>
      </c>
      <c r="K8" s="15">
        <v>0</v>
      </c>
    </row>
    <row r="9" spans="1:12" x14ac:dyDescent="0.3">
      <c r="A9" s="13"/>
      <c r="B9" s="17" t="s">
        <v>22</v>
      </c>
      <c r="C9" s="15">
        <v>252323</v>
      </c>
      <c r="D9" s="15">
        <v>27755</v>
      </c>
      <c r="E9" s="15">
        <v>32558</v>
      </c>
      <c r="F9" s="15">
        <v>295186</v>
      </c>
      <c r="G9" s="15">
        <v>110</v>
      </c>
      <c r="H9" s="15">
        <v>125212</v>
      </c>
      <c r="I9" s="15">
        <v>2243</v>
      </c>
      <c r="J9" s="15">
        <v>424820</v>
      </c>
      <c r="K9" s="15">
        <v>28556</v>
      </c>
    </row>
    <row r="10" spans="1:12" x14ac:dyDescent="0.3">
      <c r="A10" s="13"/>
      <c r="B10" s="17" t="s">
        <v>23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2" x14ac:dyDescent="0.3">
      <c r="A11" s="13" t="s">
        <v>24</v>
      </c>
      <c r="B11" s="17" t="s">
        <v>25</v>
      </c>
      <c r="C11" s="15">
        <v>0</v>
      </c>
      <c r="D11" s="15">
        <v>0</v>
      </c>
      <c r="E11" s="15">
        <v>30856</v>
      </c>
      <c r="F11" s="15">
        <v>364743</v>
      </c>
      <c r="G11" s="15">
        <v>45291</v>
      </c>
      <c r="H11" s="15">
        <v>158981</v>
      </c>
      <c r="I11" s="15">
        <v>40660</v>
      </c>
      <c r="J11" s="15">
        <v>413734</v>
      </c>
      <c r="K11" s="15">
        <v>171014</v>
      </c>
    </row>
    <row r="12" spans="1:12" x14ac:dyDescent="0.3">
      <c r="A12" s="13" t="s">
        <v>26</v>
      </c>
      <c r="B12" s="17" t="s">
        <v>27</v>
      </c>
      <c r="C12" s="15">
        <v>0</v>
      </c>
      <c r="D12" s="15">
        <v>0</v>
      </c>
      <c r="E12" s="15">
        <v>0</v>
      </c>
      <c r="F12" s="15">
        <v>18220</v>
      </c>
      <c r="G12" s="15">
        <v>52132</v>
      </c>
      <c r="H12" s="15">
        <v>20472</v>
      </c>
      <c r="I12" s="15">
        <v>28967</v>
      </c>
      <c r="J12" s="15">
        <v>63113</v>
      </c>
      <c r="K12" s="15">
        <v>161130</v>
      </c>
    </row>
    <row r="13" spans="1:12" x14ac:dyDescent="0.3">
      <c r="A13" s="4"/>
      <c r="B13" s="17" t="s">
        <v>28</v>
      </c>
      <c r="C13" s="15">
        <v>0</v>
      </c>
      <c r="D13" s="15">
        <v>0</v>
      </c>
      <c r="E13" s="15">
        <v>0</v>
      </c>
      <c r="F13" s="15">
        <v>0</v>
      </c>
      <c r="G13" s="15">
        <v>2390</v>
      </c>
      <c r="H13" s="15">
        <v>0</v>
      </c>
      <c r="I13" s="15">
        <v>2839</v>
      </c>
      <c r="J13" s="15">
        <v>0</v>
      </c>
      <c r="K13" s="15">
        <v>55003</v>
      </c>
    </row>
    <row r="14" spans="1:12" x14ac:dyDescent="0.3">
      <c r="A14" s="4"/>
      <c r="B14" s="19" t="s">
        <v>29</v>
      </c>
      <c r="C14" s="20">
        <f>SUM(C4:C13)</f>
        <v>810068</v>
      </c>
      <c r="D14" s="20">
        <f t="shared" ref="D14:K14" si="0">SUM(D4:D13)</f>
        <v>65424</v>
      </c>
      <c r="E14" s="20">
        <f t="shared" si="0"/>
        <v>63414</v>
      </c>
      <c r="F14" s="20">
        <f t="shared" si="0"/>
        <v>678153</v>
      </c>
      <c r="G14" s="20">
        <f t="shared" si="0"/>
        <v>99923</v>
      </c>
      <c r="H14" s="20">
        <f t="shared" si="0"/>
        <v>304665</v>
      </c>
      <c r="I14" s="20">
        <f t="shared" si="0"/>
        <v>74709</v>
      </c>
      <c r="J14" s="20">
        <f t="shared" si="0"/>
        <v>1035379</v>
      </c>
      <c r="K14" s="20">
        <f t="shared" si="0"/>
        <v>415703</v>
      </c>
      <c r="L14" s="21"/>
    </row>
    <row r="15" spans="1:12" ht="26.4" x14ac:dyDescent="0.3">
      <c r="A15" s="22">
        <v>1</v>
      </c>
      <c r="B15" s="23" t="s">
        <v>30</v>
      </c>
      <c r="C15" s="8" t="s">
        <v>3</v>
      </c>
      <c r="D15" s="8" t="s">
        <v>4</v>
      </c>
      <c r="E15" s="12" t="s">
        <v>5</v>
      </c>
      <c r="F15" s="12" t="s">
        <v>6</v>
      </c>
      <c r="G15" s="12" t="s">
        <v>7</v>
      </c>
    </row>
    <row r="16" spans="1:12" x14ac:dyDescent="0.3">
      <c r="A16" s="13" t="s">
        <v>12</v>
      </c>
      <c r="B16" s="14" t="s">
        <v>13</v>
      </c>
      <c r="C16" s="24">
        <v>51</v>
      </c>
      <c r="D16" s="24">
        <v>4</v>
      </c>
      <c r="E16" s="24">
        <v>0</v>
      </c>
      <c r="F16" s="24">
        <v>0</v>
      </c>
      <c r="G16" s="24">
        <v>0</v>
      </c>
    </row>
    <row r="17" spans="1:8" x14ac:dyDescent="0.3">
      <c r="A17" s="13" t="s">
        <v>14</v>
      </c>
      <c r="B17" s="16" t="s">
        <v>15</v>
      </c>
      <c r="C17" s="25"/>
      <c r="D17" s="26"/>
      <c r="E17" s="26">
        <f>'[1]OTE-w'!D59+'[1]OTE-w'!D70+'[1]OTE-w'!D81+'[1]OTE-w'!D92+'[1]OTE-w'!D103</f>
        <v>0</v>
      </c>
      <c r="F17" s="26">
        <f>'[1]OTE-w'!D60+'[1]OTE-w'!D61+'[1]OTE-w'!D62+'[1]OTE-w'!D71+'[1]OTE-w'!D72+'[1]OTE-w'!D73+'[1]OTE-w'!D82+'[1]OTE-w'!D83+'[1]OTE-w'!D84+'[1]OTE-w'!D93+'[1]OTE-w'!D94+'[1]OTE-w'!D95+'[1]OTE-w'!D104+'[1]OTE-w'!D105+'[1]OTE-w'!D106</f>
        <v>0</v>
      </c>
      <c r="G17" s="26"/>
    </row>
    <row r="18" spans="1:8" x14ac:dyDescent="0.3">
      <c r="A18" s="13" t="s">
        <v>16</v>
      </c>
      <c r="B18" s="17" t="s">
        <v>17</v>
      </c>
      <c r="C18" s="24">
        <v>0</v>
      </c>
      <c r="D18" s="24">
        <v>0</v>
      </c>
      <c r="E18" s="24">
        <v>105</v>
      </c>
      <c r="F18" s="24">
        <v>1201</v>
      </c>
      <c r="G18" s="24">
        <v>0</v>
      </c>
    </row>
    <row r="19" spans="1:8" x14ac:dyDescent="0.3">
      <c r="A19" s="13" t="s">
        <v>18</v>
      </c>
      <c r="B19" s="17" t="s">
        <v>19</v>
      </c>
      <c r="C19" s="25"/>
      <c r="D19" s="26"/>
      <c r="E19" s="26"/>
      <c r="F19" s="26"/>
      <c r="G19" s="26"/>
    </row>
    <row r="20" spans="1:8" x14ac:dyDescent="0.3">
      <c r="A20" s="13" t="s">
        <v>20</v>
      </c>
      <c r="B20" s="18" t="s">
        <v>21</v>
      </c>
      <c r="C20" s="15">
        <v>558006</v>
      </c>
      <c r="D20" s="15">
        <v>37748</v>
      </c>
      <c r="E20" s="27">
        <v>0</v>
      </c>
      <c r="F20" s="27">
        <v>0</v>
      </c>
      <c r="G20" s="27">
        <v>0</v>
      </c>
    </row>
    <row r="21" spans="1:8" x14ac:dyDescent="0.3">
      <c r="A21" s="13" t="s">
        <v>24</v>
      </c>
      <c r="B21" s="17" t="s">
        <v>22</v>
      </c>
      <c r="C21" s="15">
        <v>252318</v>
      </c>
      <c r="D21" s="15">
        <v>27752</v>
      </c>
      <c r="E21" s="27">
        <v>32914</v>
      </c>
      <c r="F21" s="27">
        <v>297720</v>
      </c>
      <c r="G21" s="27">
        <v>414</v>
      </c>
    </row>
    <row r="22" spans="1:8" x14ac:dyDescent="0.3">
      <c r="A22" s="13" t="s">
        <v>26</v>
      </c>
      <c r="B22" s="17" t="s">
        <v>23</v>
      </c>
      <c r="C22" s="15">
        <v>3</v>
      </c>
      <c r="D22" s="15">
        <v>0</v>
      </c>
      <c r="E22" s="24">
        <v>31151</v>
      </c>
      <c r="F22" s="24">
        <v>366798</v>
      </c>
      <c r="G22" s="24">
        <v>47976</v>
      </c>
    </row>
    <row r="23" spans="1:8" x14ac:dyDescent="0.3">
      <c r="A23" s="13" t="s">
        <v>31</v>
      </c>
      <c r="B23" s="17" t="s">
        <v>25</v>
      </c>
      <c r="C23" s="15">
        <v>0</v>
      </c>
      <c r="D23" s="15">
        <v>0</v>
      </c>
      <c r="E23" s="26">
        <f>'[1]OTE-w'!F103</f>
        <v>0</v>
      </c>
      <c r="F23" s="26"/>
      <c r="G23" s="26"/>
    </row>
    <row r="24" spans="1:8" x14ac:dyDescent="0.3">
      <c r="A24" s="13"/>
      <c r="B24" s="17" t="s">
        <v>27</v>
      </c>
      <c r="C24" s="15">
        <v>0</v>
      </c>
      <c r="D24" s="15">
        <v>0</v>
      </c>
      <c r="E24" s="27">
        <v>0</v>
      </c>
      <c r="F24" s="27">
        <v>18233</v>
      </c>
      <c r="G24" s="27">
        <v>54958</v>
      </c>
    </row>
    <row r="25" spans="1:8" x14ac:dyDescent="0.3">
      <c r="A25" s="13"/>
      <c r="B25" s="17" t="s">
        <v>28</v>
      </c>
      <c r="C25" s="15">
        <v>0</v>
      </c>
      <c r="D25" s="15">
        <v>0</v>
      </c>
      <c r="E25" s="27">
        <v>1</v>
      </c>
      <c r="F25" s="27">
        <v>0</v>
      </c>
      <c r="G25" s="27">
        <v>2830</v>
      </c>
    </row>
    <row r="26" spans="1:8" x14ac:dyDescent="0.3">
      <c r="A26" s="13"/>
      <c r="B26" s="19" t="s">
        <v>29</v>
      </c>
      <c r="C26" s="20">
        <f>SUM(C16:C25)</f>
        <v>810378</v>
      </c>
      <c r="D26" s="20">
        <f>SUM(D16:D25)</f>
        <v>65504</v>
      </c>
      <c r="E26" s="20">
        <f>SUM(E16:E25)</f>
        <v>64171</v>
      </c>
      <c r="F26" s="20">
        <f>SUM(F16:F25)</f>
        <v>683952</v>
      </c>
      <c r="G26" s="20">
        <f>SUM(G16:G25)</f>
        <v>106178</v>
      </c>
      <c r="H26" s="21"/>
    </row>
    <row r="27" spans="1:8" ht="92.4" x14ac:dyDescent="0.3">
      <c r="A27" s="6">
        <v>2</v>
      </c>
      <c r="B27" s="28" t="s">
        <v>32</v>
      </c>
      <c r="C27" s="29" t="s">
        <v>33</v>
      </c>
      <c r="D27" s="29" t="s">
        <v>34</v>
      </c>
      <c r="E27" s="29" t="s">
        <v>35</v>
      </c>
      <c r="F27" s="30"/>
      <c r="G27" s="30"/>
    </row>
    <row r="28" spans="1:8" x14ac:dyDescent="0.3">
      <c r="A28" s="13" t="s">
        <v>36</v>
      </c>
      <c r="B28" s="31" t="s">
        <v>37</v>
      </c>
      <c r="C28" s="15">
        <v>0</v>
      </c>
      <c r="D28" s="15">
        <v>0</v>
      </c>
      <c r="E28" s="15">
        <v>0</v>
      </c>
      <c r="F28" s="30"/>
      <c r="G28" s="30"/>
    </row>
    <row r="29" spans="1:8" x14ac:dyDescent="0.3">
      <c r="A29" s="13" t="s">
        <v>38</v>
      </c>
      <c r="B29" s="31" t="s">
        <v>39</v>
      </c>
      <c r="C29" s="15">
        <v>0</v>
      </c>
      <c r="D29" s="15">
        <v>0</v>
      </c>
      <c r="E29" s="15">
        <v>0</v>
      </c>
      <c r="F29" s="30"/>
      <c r="G29" s="30"/>
    </row>
    <row r="30" spans="1:8" x14ac:dyDescent="0.3">
      <c r="A30" s="13" t="s">
        <v>40</v>
      </c>
      <c r="B30" s="31" t="s">
        <v>41</v>
      </c>
      <c r="C30" s="15">
        <v>6972</v>
      </c>
      <c r="D30" s="15">
        <v>0</v>
      </c>
      <c r="E30" s="15">
        <v>0</v>
      </c>
      <c r="F30" s="30"/>
      <c r="G30" s="30"/>
    </row>
    <row r="31" spans="1:8" x14ac:dyDescent="0.3">
      <c r="A31" s="13" t="s">
        <v>42</v>
      </c>
      <c r="B31" s="31" t="s">
        <v>43</v>
      </c>
      <c r="C31" s="15">
        <v>50894</v>
      </c>
      <c r="D31" s="15">
        <v>0</v>
      </c>
      <c r="E31" s="15">
        <v>0</v>
      </c>
      <c r="F31" s="30"/>
      <c r="G31" s="30"/>
      <c r="H31" s="21"/>
    </row>
    <row r="32" spans="1:8" x14ac:dyDescent="0.3">
      <c r="A32" s="4"/>
      <c r="B32" s="19" t="s">
        <v>29</v>
      </c>
      <c r="C32" s="32">
        <v>57866</v>
      </c>
      <c r="D32" s="32">
        <v>0</v>
      </c>
      <c r="E32" s="32">
        <v>0</v>
      </c>
      <c r="F32" s="30"/>
      <c r="G32" s="30"/>
    </row>
    <row r="33" spans="1:8" ht="30" customHeight="1" x14ac:dyDescent="0.3">
      <c r="A33" s="6">
        <v>3</v>
      </c>
      <c r="B33" s="7" t="s">
        <v>44</v>
      </c>
      <c r="C33" s="29" t="s">
        <v>45</v>
      </c>
      <c r="D33" s="29" t="s">
        <v>46</v>
      </c>
      <c r="E33" s="29" t="s">
        <v>47</v>
      </c>
      <c r="F33" s="30"/>
      <c r="G33" s="30"/>
    </row>
    <row r="34" spans="1:8" x14ac:dyDescent="0.3">
      <c r="A34" s="13" t="s">
        <v>48</v>
      </c>
      <c r="B34" s="33" t="s">
        <v>49</v>
      </c>
      <c r="C34" s="20">
        <v>838486</v>
      </c>
      <c r="D34" s="20">
        <v>161811</v>
      </c>
      <c r="E34" s="20">
        <v>0</v>
      </c>
      <c r="F34" s="30"/>
      <c r="G34" s="30"/>
    </row>
    <row r="35" spans="1:8" x14ac:dyDescent="0.3">
      <c r="A35" s="13" t="s">
        <v>50</v>
      </c>
      <c r="B35" s="31" t="s">
        <v>51</v>
      </c>
      <c r="C35" s="15">
        <v>12298</v>
      </c>
      <c r="D35" s="30"/>
      <c r="E35" s="30"/>
      <c r="F35" s="30"/>
      <c r="G35" s="30"/>
    </row>
    <row r="36" spans="1:8" x14ac:dyDescent="0.3">
      <c r="A36" s="13" t="s">
        <v>52</v>
      </c>
      <c r="B36" s="31" t="s">
        <v>53</v>
      </c>
      <c r="C36" s="15">
        <v>63414</v>
      </c>
      <c r="D36" s="30"/>
      <c r="E36" s="30"/>
      <c r="F36" s="30"/>
      <c r="G36" s="30"/>
    </row>
    <row r="37" spans="1:8" x14ac:dyDescent="0.3">
      <c r="A37" s="13" t="s">
        <v>54</v>
      </c>
      <c r="B37" s="31" t="s">
        <v>55</v>
      </c>
      <c r="C37" s="15">
        <v>762110</v>
      </c>
      <c r="D37" s="15">
        <v>0</v>
      </c>
      <c r="E37" s="15">
        <v>0</v>
      </c>
      <c r="F37" s="30"/>
      <c r="G37" s="30"/>
    </row>
    <row r="38" spans="1:8" ht="25.2" customHeight="1" x14ac:dyDescent="0.3">
      <c r="A38" s="13" t="s">
        <v>56</v>
      </c>
      <c r="B38" s="31" t="s">
        <v>57</v>
      </c>
      <c r="C38" s="15">
        <v>0</v>
      </c>
      <c r="D38" s="15">
        <v>161811</v>
      </c>
      <c r="E38" s="15">
        <v>0</v>
      </c>
      <c r="F38" s="30"/>
      <c r="G38" s="30"/>
    </row>
    <row r="39" spans="1:8" x14ac:dyDescent="0.3">
      <c r="A39" s="13" t="s">
        <v>58</v>
      </c>
      <c r="B39" s="31" t="s">
        <v>59</v>
      </c>
      <c r="C39" s="15">
        <v>664</v>
      </c>
      <c r="D39" s="15">
        <v>0</v>
      </c>
      <c r="E39" s="15">
        <v>0</v>
      </c>
      <c r="F39" s="30"/>
      <c r="G39" s="30"/>
    </row>
    <row r="40" spans="1:8" x14ac:dyDescent="0.3">
      <c r="A40" s="13"/>
      <c r="B40" s="33" t="s">
        <v>60</v>
      </c>
      <c r="C40" s="30"/>
      <c r="D40" s="30"/>
      <c r="E40" s="30"/>
      <c r="F40" s="30"/>
      <c r="G40" s="30"/>
    </row>
    <row r="41" spans="1:8" x14ac:dyDescent="0.3">
      <c r="A41" s="13" t="s">
        <v>58</v>
      </c>
      <c r="B41" s="14" t="s">
        <v>13</v>
      </c>
      <c r="C41" s="15">
        <v>0</v>
      </c>
      <c r="D41" s="15">
        <v>0</v>
      </c>
      <c r="E41" s="15">
        <v>0</v>
      </c>
      <c r="F41" s="30"/>
      <c r="G41" s="30"/>
    </row>
    <row r="42" spans="1:8" x14ac:dyDescent="0.3">
      <c r="A42" s="13" t="s">
        <v>61</v>
      </c>
      <c r="B42" s="34" t="s">
        <v>62</v>
      </c>
      <c r="C42" s="15">
        <v>0</v>
      </c>
      <c r="D42" s="15">
        <v>0</v>
      </c>
      <c r="E42" s="15">
        <v>0</v>
      </c>
      <c r="F42" s="30"/>
      <c r="G42" s="30"/>
      <c r="H42" s="21"/>
    </row>
    <row r="43" spans="1:8" x14ac:dyDescent="0.3">
      <c r="A43" s="13" t="s">
        <v>63</v>
      </c>
      <c r="B43" s="14" t="s">
        <v>17</v>
      </c>
      <c r="C43" s="15">
        <v>0</v>
      </c>
      <c r="D43" s="15">
        <v>0</v>
      </c>
      <c r="E43" s="15">
        <v>0</v>
      </c>
      <c r="F43" s="30"/>
      <c r="G43" s="30"/>
    </row>
    <row r="44" spans="1:8" x14ac:dyDescent="0.3">
      <c r="A44" s="13" t="s">
        <v>64</v>
      </c>
      <c r="B44" s="14" t="s">
        <v>19</v>
      </c>
      <c r="C44" s="15">
        <v>0</v>
      </c>
      <c r="D44" s="15">
        <v>0</v>
      </c>
      <c r="E44" s="15">
        <v>0</v>
      </c>
      <c r="F44" s="30"/>
      <c r="G44" s="30"/>
    </row>
    <row r="45" spans="1:8" x14ac:dyDescent="0.3">
      <c r="A45" s="13" t="s">
        <v>65</v>
      </c>
      <c r="B45" s="34" t="s">
        <v>21</v>
      </c>
      <c r="C45" s="15">
        <v>701467</v>
      </c>
      <c r="D45" s="15">
        <v>0</v>
      </c>
      <c r="E45" s="15">
        <v>0</v>
      </c>
      <c r="F45" s="30"/>
      <c r="G45" s="30"/>
    </row>
    <row r="46" spans="1:8" x14ac:dyDescent="0.3">
      <c r="A46" s="13" t="s">
        <v>66</v>
      </c>
      <c r="B46" s="14" t="s">
        <v>67</v>
      </c>
      <c r="C46" s="15">
        <v>60642</v>
      </c>
      <c r="D46" s="15">
        <v>73389</v>
      </c>
      <c r="E46" s="15">
        <v>0</v>
      </c>
      <c r="F46" s="30"/>
      <c r="G46" s="30"/>
    </row>
    <row r="47" spans="1:8" x14ac:dyDescent="0.3">
      <c r="A47" s="13" t="s">
        <v>68</v>
      </c>
      <c r="B47" s="14" t="s">
        <v>69</v>
      </c>
      <c r="C47" s="15">
        <v>0</v>
      </c>
      <c r="D47" s="15">
        <v>0</v>
      </c>
      <c r="E47" s="15">
        <v>0</v>
      </c>
      <c r="F47" s="30"/>
      <c r="G47" s="30"/>
    </row>
    <row r="48" spans="1:8" x14ac:dyDescent="0.3">
      <c r="A48" s="13" t="s">
        <v>70</v>
      </c>
      <c r="B48" s="34" t="s">
        <v>71</v>
      </c>
      <c r="C48" s="15">
        <v>1</v>
      </c>
      <c r="D48" s="15">
        <v>88117</v>
      </c>
      <c r="E48" s="15">
        <v>0</v>
      </c>
      <c r="F48" s="30"/>
      <c r="G48" s="30"/>
    </row>
    <row r="49" spans="1:9" x14ac:dyDescent="0.3">
      <c r="A49" s="13" t="s">
        <v>72</v>
      </c>
      <c r="B49" s="34" t="s">
        <v>73</v>
      </c>
      <c r="C49" s="15">
        <v>0</v>
      </c>
      <c r="D49" s="15">
        <v>305</v>
      </c>
      <c r="E49" s="15">
        <v>0</v>
      </c>
      <c r="F49" s="30"/>
      <c r="G49" s="30"/>
    </row>
    <row r="50" spans="1:9" x14ac:dyDescent="0.3">
      <c r="A50" s="13" t="s">
        <v>74</v>
      </c>
      <c r="B50" s="34" t="s">
        <v>28</v>
      </c>
      <c r="C50" s="15">
        <v>0</v>
      </c>
      <c r="D50" s="15">
        <v>0</v>
      </c>
      <c r="E50" s="15">
        <v>0</v>
      </c>
      <c r="F50" s="30"/>
      <c r="G50" s="30"/>
    </row>
    <row r="51" spans="1:9" x14ac:dyDescent="0.3">
      <c r="A51" s="13" t="s">
        <v>75</v>
      </c>
      <c r="B51" s="35" t="s">
        <v>76</v>
      </c>
      <c r="C51" s="36">
        <v>762110</v>
      </c>
      <c r="D51" s="36">
        <v>161811</v>
      </c>
      <c r="E51" s="36">
        <v>0</v>
      </c>
      <c r="F51" s="30"/>
      <c r="G51" s="30"/>
    </row>
    <row r="52" spans="1:9" x14ac:dyDescent="0.3">
      <c r="A52" s="37"/>
      <c r="B52" s="38" t="s">
        <v>77</v>
      </c>
      <c r="C52" s="15">
        <v>853291</v>
      </c>
      <c r="D52" s="15">
        <v>551015</v>
      </c>
      <c r="E52" s="15">
        <v>0</v>
      </c>
      <c r="F52" s="30"/>
      <c r="G52" s="30"/>
    </row>
    <row r="53" spans="1:9" x14ac:dyDescent="0.3">
      <c r="A53" s="39"/>
      <c r="B53" s="38" t="s">
        <v>78</v>
      </c>
      <c r="C53" s="15">
        <v>2500</v>
      </c>
      <c r="D53" s="15">
        <v>2842</v>
      </c>
      <c r="E53" s="15">
        <v>0</v>
      </c>
      <c r="F53" s="40"/>
      <c r="G53" s="30"/>
    </row>
    <row r="54" spans="1:9" x14ac:dyDescent="0.3">
      <c r="A54" s="39"/>
      <c r="B54" s="38" t="s">
        <v>79</v>
      </c>
      <c r="C54" s="15">
        <v>5</v>
      </c>
      <c r="D54" s="15">
        <v>7</v>
      </c>
      <c r="E54" s="15">
        <v>5</v>
      </c>
      <c r="F54" s="40"/>
      <c r="G54" s="30"/>
    </row>
    <row r="55" spans="1:9" x14ac:dyDescent="0.3">
      <c r="A55" s="4"/>
      <c r="B55" s="5"/>
      <c r="C55" s="5"/>
      <c r="D55" s="5"/>
      <c r="E55" s="5"/>
      <c r="F55" s="5"/>
      <c r="G55" s="30"/>
    </row>
    <row r="56" spans="1:9" ht="52.8" x14ac:dyDescent="0.3">
      <c r="A56" s="6">
        <v>4</v>
      </c>
      <c r="B56" s="7" t="s">
        <v>80</v>
      </c>
      <c r="C56" s="29" t="s">
        <v>81</v>
      </c>
      <c r="D56" s="29" t="s">
        <v>82</v>
      </c>
      <c r="E56" s="29" t="s">
        <v>83</v>
      </c>
      <c r="F56" s="29" t="s">
        <v>84</v>
      </c>
      <c r="G56" s="29" t="s">
        <v>85</v>
      </c>
    </row>
    <row r="57" spans="1:9" x14ac:dyDescent="0.3">
      <c r="A57" s="13" t="s">
        <v>86</v>
      </c>
      <c r="B57" s="14" t="s">
        <v>13</v>
      </c>
      <c r="C57" s="15">
        <v>97</v>
      </c>
      <c r="D57" s="15">
        <v>6</v>
      </c>
      <c r="E57" s="15">
        <v>0</v>
      </c>
      <c r="F57" s="15">
        <v>11</v>
      </c>
      <c r="G57" s="15">
        <v>0</v>
      </c>
      <c r="I57" s="21"/>
    </row>
    <row r="58" spans="1:9" x14ac:dyDescent="0.3">
      <c r="A58" s="13" t="s">
        <v>87</v>
      </c>
      <c r="B58" s="16" t="s">
        <v>15</v>
      </c>
      <c r="C58" s="15">
        <v>17</v>
      </c>
      <c r="D58" s="15">
        <v>84</v>
      </c>
      <c r="E58" s="15">
        <v>0</v>
      </c>
      <c r="F58" s="15">
        <v>252</v>
      </c>
      <c r="G58" s="15">
        <v>6</v>
      </c>
      <c r="I58" s="21"/>
    </row>
    <row r="59" spans="1:9" x14ac:dyDescent="0.3">
      <c r="A59" s="13" t="s">
        <v>88</v>
      </c>
      <c r="B59" s="17" t="s">
        <v>17</v>
      </c>
      <c r="C59" s="15">
        <v>606</v>
      </c>
      <c r="D59" s="15">
        <v>325</v>
      </c>
      <c r="E59" s="15">
        <v>0</v>
      </c>
      <c r="F59" s="15">
        <v>93</v>
      </c>
      <c r="G59" s="15">
        <v>2</v>
      </c>
      <c r="I59" s="21"/>
    </row>
    <row r="60" spans="1:9" x14ac:dyDescent="0.3">
      <c r="A60" s="13" t="s">
        <v>89</v>
      </c>
      <c r="B60" s="17" t="s">
        <v>19</v>
      </c>
      <c r="C60" s="15">
        <v>500</v>
      </c>
      <c r="D60" s="15">
        <v>1714</v>
      </c>
      <c r="E60" s="15">
        <v>859</v>
      </c>
      <c r="F60" s="15">
        <v>31</v>
      </c>
      <c r="G60" s="15">
        <v>44</v>
      </c>
      <c r="I60" s="21"/>
    </row>
    <row r="61" spans="1:9" x14ac:dyDescent="0.3">
      <c r="A61" s="13" t="s">
        <v>90</v>
      </c>
      <c r="B61" s="18" t="s">
        <v>21</v>
      </c>
      <c r="C61" s="15">
        <v>0</v>
      </c>
      <c r="D61" s="15">
        <v>0</v>
      </c>
      <c r="E61" s="15">
        <v>0</v>
      </c>
      <c r="F61" s="15">
        <v>728</v>
      </c>
      <c r="G61" s="15">
        <v>0</v>
      </c>
      <c r="I61" s="21"/>
    </row>
    <row r="62" spans="1:9" x14ac:dyDescent="0.3">
      <c r="A62" s="13" t="s">
        <v>91</v>
      </c>
      <c r="B62" s="17" t="s">
        <v>22</v>
      </c>
      <c r="C62" s="15">
        <v>1158</v>
      </c>
      <c r="D62" s="15">
        <v>2410</v>
      </c>
      <c r="E62" s="15">
        <v>0</v>
      </c>
      <c r="F62" s="15">
        <v>476</v>
      </c>
      <c r="G62" s="15">
        <v>2</v>
      </c>
      <c r="I62" s="21"/>
    </row>
    <row r="63" spans="1:9" x14ac:dyDescent="0.3">
      <c r="A63" s="13" t="s">
        <v>92</v>
      </c>
      <c r="B63" s="17" t="s">
        <v>23</v>
      </c>
      <c r="C63" s="15">
        <v>104</v>
      </c>
      <c r="D63" s="15">
        <v>235</v>
      </c>
      <c r="E63" s="15">
        <v>0</v>
      </c>
      <c r="F63" s="15">
        <v>2</v>
      </c>
      <c r="G63" s="15">
        <v>18</v>
      </c>
      <c r="I63" s="21"/>
    </row>
    <row r="64" spans="1:9" x14ac:dyDescent="0.3">
      <c r="A64" s="13" t="s">
        <v>93</v>
      </c>
      <c r="B64" s="17" t="s">
        <v>25</v>
      </c>
      <c r="C64" s="15">
        <v>1260</v>
      </c>
      <c r="D64" s="15">
        <v>6986</v>
      </c>
      <c r="E64" s="15">
        <v>0</v>
      </c>
      <c r="F64" s="15">
        <v>21</v>
      </c>
      <c r="G64" s="15">
        <v>19</v>
      </c>
      <c r="I64" s="21"/>
    </row>
    <row r="65" spans="1:9" x14ac:dyDescent="0.3">
      <c r="A65" s="13" t="s">
        <v>94</v>
      </c>
      <c r="B65" s="17" t="s">
        <v>27</v>
      </c>
      <c r="C65" s="15">
        <v>473</v>
      </c>
      <c r="D65" s="15">
        <v>30843</v>
      </c>
      <c r="E65" s="15">
        <v>18849</v>
      </c>
      <c r="F65" s="15">
        <v>5</v>
      </c>
      <c r="G65" s="15">
        <v>13</v>
      </c>
      <c r="I65" s="21"/>
    </row>
    <row r="66" spans="1:9" x14ac:dyDescent="0.3">
      <c r="A66" s="4"/>
      <c r="B66" s="17" t="s">
        <v>28</v>
      </c>
      <c r="C66" s="15">
        <v>173</v>
      </c>
      <c r="D66" s="15">
        <v>14247</v>
      </c>
      <c r="E66" s="15">
        <v>0</v>
      </c>
      <c r="F66" s="15">
        <v>4</v>
      </c>
      <c r="G66" s="15">
        <v>9</v>
      </c>
      <c r="I66" s="21"/>
    </row>
    <row r="67" spans="1:9" x14ac:dyDescent="0.3">
      <c r="A67" s="4"/>
      <c r="B67" s="19" t="s">
        <v>29</v>
      </c>
      <c r="C67" s="20">
        <f>SUM(C57:C66)</f>
        <v>4388</v>
      </c>
      <c r="D67" s="20">
        <f t="shared" ref="D67:G67" si="1">SUM(D57:D66)</f>
        <v>56850</v>
      </c>
      <c r="E67" s="20">
        <f t="shared" si="1"/>
        <v>19708</v>
      </c>
      <c r="F67" s="20">
        <f t="shared" si="1"/>
        <v>1623</v>
      </c>
      <c r="G67" s="20">
        <f t="shared" si="1"/>
        <v>113</v>
      </c>
    </row>
    <row r="68" spans="1:9" ht="15" thickBot="1" x14ac:dyDescent="0.35">
      <c r="A68" s="4"/>
      <c r="B68" s="5"/>
      <c r="C68" s="5"/>
      <c r="D68" s="5"/>
      <c r="E68" s="5"/>
      <c r="F68" s="5"/>
      <c r="G68" s="30"/>
    </row>
    <row r="69" spans="1:9" s="45" customFormat="1" ht="39.6" x14ac:dyDescent="0.3">
      <c r="A69" s="41">
        <v>5</v>
      </c>
      <c r="B69" s="42" t="s">
        <v>95</v>
      </c>
      <c r="C69" s="43" t="s">
        <v>96</v>
      </c>
      <c r="D69" s="44" t="s">
        <v>97</v>
      </c>
      <c r="E69"/>
      <c r="F69"/>
    </row>
    <row r="70" spans="1:9" s="45" customFormat="1" x14ac:dyDescent="0.3">
      <c r="A70" s="46" t="s">
        <v>98</v>
      </c>
      <c r="B70" s="47" t="s">
        <v>99</v>
      </c>
      <c r="C70" s="48">
        <v>1263388</v>
      </c>
      <c r="D70" s="49">
        <v>177013</v>
      </c>
      <c r="E70"/>
      <c r="F70"/>
    </row>
    <row r="71" spans="1:9" s="45" customFormat="1" x14ac:dyDescent="0.3">
      <c r="A71" s="46" t="s">
        <v>100</v>
      </c>
      <c r="B71" s="50" t="s">
        <v>101</v>
      </c>
      <c r="C71" s="48">
        <v>1139590</v>
      </c>
      <c r="D71" s="49">
        <v>165393</v>
      </c>
      <c r="E71"/>
      <c r="F71"/>
    </row>
    <row r="72" spans="1:9" s="45" customFormat="1" ht="15" thickBot="1" x14ac:dyDescent="0.35">
      <c r="A72" s="51" t="s">
        <v>102</v>
      </c>
      <c r="B72" s="52" t="s">
        <v>103</v>
      </c>
      <c r="C72" s="48">
        <v>1497908</v>
      </c>
      <c r="D72" s="53">
        <v>202074</v>
      </c>
      <c r="E72"/>
      <c r="F72"/>
    </row>
    <row r="73" spans="1:9" s="45" customFormat="1" ht="15.6" thickTop="1" thickBot="1" x14ac:dyDescent="0.35">
      <c r="A73" s="54" t="s">
        <v>104</v>
      </c>
      <c r="B73" s="55" t="s">
        <v>29</v>
      </c>
      <c r="C73" s="56">
        <v>3900886</v>
      </c>
      <c r="D73" s="57">
        <v>544480</v>
      </c>
      <c r="E73"/>
      <c r="F73"/>
    </row>
  </sheetData>
  <mergeCells count="13">
    <mergeCell ref="E22:E23"/>
    <mergeCell ref="F22:F23"/>
    <mergeCell ref="G22:G23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5:D39 C34:F34 E37:F39 D67:G67 F26:G26 E23:E26 C41:F54 C4:G13 G23:G25 F27:F31 C57:C67 D57:F66 F24:F25 C26:D26 E17:F17" xr:uid="{CBF3B9BF-8909-4E80-BF9B-CC88A97A4CD6}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Nikitopoulos Andreas</dc:creator>
  <cp:lastModifiedBy>Nikitopoulos Andreas</cp:lastModifiedBy>
  <dcterms:created xsi:type="dcterms:W3CDTF">2025-05-28T09:29:22Z</dcterms:created>
  <dcterms:modified xsi:type="dcterms:W3CDTF">2025-05-28T09:29:56Z</dcterms:modified>
</cp:coreProperties>
</file>