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2 (07-2024)\"/>
    </mc:Choice>
  </mc:AlternateContent>
  <bookViews>
    <workbookView xWindow="0" yWindow="0" windowWidth="23040" windowHeight="8496"/>
  </bookViews>
  <sheets>
    <sheet name="Total values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[2]Scenarios!$N$4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9" i="1"/>
  <c r="F17" i="1"/>
  <c r="E17" i="1"/>
</calcChain>
</file>

<file path=xl/sharedStrings.xml><?xml version="1.0" encoding="utf-8"?>
<sst xmlns="http://schemas.openxmlformats.org/spreadsheetml/2006/main" count="137" uniqueCount="95">
  <si>
    <t>Α.</t>
  </si>
  <si>
    <t>Πληροφόρηση για Ενεργές Γραμμές</t>
  </si>
  <si>
    <t>Γραμμές  που παρέχετε λιανικά</t>
  </si>
  <si>
    <t>ΑΡΥΣ από το Α/Κ</t>
  </si>
  <si>
    <t>ΑΡΥΣ από καμπίνα</t>
  </si>
  <si>
    <t>VPU</t>
  </si>
  <si>
    <t>VLU  από ΟΤΕ/FTTC</t>
  </si>
  <si>
    <t>VLU  από OTE/FTTH</t>
  </si>
  <si>
    <t>VLU  από άλλους/FTTC</t>
  </si>
  <si>
    <t>VLU  από άλλους/FTTH</t>
  </si>
  <si>
    <t>VLU  ιδιοπαροχή/FTTC</t>
  </si>
  <si>
    <t>VLU  ιδιοπαροχή/FTTH</t>
  </si>
  <si>
    <t>1.1</t>
  </si>
  <si>
    <t xml:space="preserve"> ≥144 Kbps και &lt; 2 Mbps</t>
  </si>
  <si>
    <t>1.2</t>
  </si>
  <si>
    <t>=2 Mbps</t>
  </si>
  <si>
    <t>1.3</t>
  </si>
  <si>
    <t>&gt;2 Mbps και &lt; 10 Mbps</t>
  </si>
  <si>
    <t>1.4</t>
  </si>
  <si>
    <t>≥ 10 Mbps και &lt; 30 Mbps εκτός γραμμών 24 Mbps</t>
  </si>
  <si>
    <t>1.5</t>
  </si>
  <si>
    <t>= 24 Mbps</t>
  </si>
  <si>
    <r>
      <rPr>
        <sz val="10"/>
        <rFont val="Calibri"/>
        <family val="2"/>
        <charset val="161"/>
      </rPr>
      <t>≥</t>
    </r>
    <r>
      <rPr>
        <sz val="10"/>
        <rFont val="Tahoma"/>
        <family val="2"/>
        <charset val="161"/>
      </rPr>
      <t xml:space="preserve">30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50 Mbps</t>
    </r>
  </si>
  <si>
    <r>
      <t xml:space="preserve">&gt;50 Mbps και </t>
    </r>
    <r>
      <rPr>
        <sz val="10"/>
        <rFont val="Calibri"/>
        <family val="2"/>
        <charset val="161"/>
      </rPr>
      <t>&lt;</t>
    </r>
    <r>
      <rPr>
        <sz val="10"/>
        <rFont val="Tahoma"/>
        <family val="2"/>
        <charset val="161"/>
      </rPr>
      <t xml:space="preserve"> 100 Mbps</t>
    </r>
  </si>
  <si>
    <t>1.6</t>
  </si>
  <si>
    <t xml:space="preserve">= 100 Mbps </t>
  </si>
  <si>
    <t>1.7</t>
  </si>
  <si>
    <r>
      <t xml:space="preserve">&gt;100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300 Mbps</t>
    </r>
  </si>
  <si>
    <t xml:space="preserve">&gt; 300 Mbps </t>
  </si>
  <si>
    <t>Σύνολο</t>
  </si>
  <si>
    <t>Λιανικές γραμμές βάσει στοιχείων ΟΤΕ</t>
  </si>
  <si>
    <t>1.8</t>
  </si>
  <si>
    <t>Αριθμός συμφωνιών βάσει στοιχείων ΟΤΕ</t>
  </si>
  <si>
    <t>Αριθμός γραμμών που παρέχονται  μέσω :</t>
  </si>
  <si>
    <t>Προϊόντων Αγροτικών Δικτύων βασισμένα στο δίκτυο χαλκού του ΟΤΕ</t>
  </si>
  <si>
    <t>Προϊόντων Αγροτικών Δικτύων βασισμένα σε γραμμές FWA</t>
  </si>
  <si>
    <t>Προϊόντων Αγροτικών Δικτύων βασισμένα σε γραμμές λοιπών τεχνολογιών</t>
  </si>
  <si>
    <t>2.1</t>
  </si>
  <si>
    <t>8 Mbps</t>
  </si>
  <si>
    <t>2.2</t>
  </si>
  <si>
    <t>24 Mbps</t>
  </si>
  <si>
    <t>2.3</t>
  </si>
  <si>
    <t>30 Mbps</t>
  </si>
  <si>
    <t>2.4</t>
  </si>
  <si>
    <t>50 Mbps</t>
  </si>
  <si>
    <t>Γραμμές ΑΠΤΒ</t>
  </si>
  <si>
    <t>LLU full</t>
  </si>
  <si>
    <t>sub-LLU full</t>
  </si>
  <si>
    <t>LLU shared</t>
  </si>
  <si>
    <t>3.1</t>
  </si>
  <si>
    <t>Σύνολο γραμμών ΑΠΤΒ που λαμβάνετε από τον ΟΤΕ</t>
  </si>
  <si>
    <t>3.2</t>
  </si>
  <si>
    <t>που χρησιμοποιούνται για παροχή υπηρεσιών φωνής (αποκλειστικά)</t>
  </si>
  <si>
    <t>3.3</t>
  </si>
  <si>
    <t xml:space="preserve"> που χρησιμοποιούνται για φωνητική τηλεφωνία στο πλαίσιο εικονικών προιόντων  VPU</t>
  </si>
  <si>
    <t>3.4</t>
  </si>
  <si>
    <t>που χρησιμοποιούνται για παροχή υπηρεσιών διαδικτύου (μεταξύ άλλων)</t>
  </si>
  <si>
    <t>3.5</t>
  </si>
  <si>
    <t xml:space="preserve">   που χρησιμοποιούνται  ως βάση προϊόντων χονδρικής που πωλούνται σε τρίτους παρόχους </t>
  </si>
  <si>
    <t>3.6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</si>
  <si>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</si>
  <si>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</si>
  <si>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>3.7</t>
  </si>
  <si>
    <t>= 2 Mbps</t>
  </si>
  <si>
    <t>3.8</t>
  </si>
  <si>
    <t>3.9</t>
  </si>
  <si>
    <t>3.10</t>
  </si>
  <si>
    <t>3.11</t>
  </si>
  <si>
    <t>≥ 30 Mbps και &lt; 50 Mbps</t>
  </si>
  <si>
    <t>3.12</t>
  </si>
  <si>
    <t>≥ 50 Mbps και &lt; 100 Mbps</t>
  </si>
  <si>
    <t>3.13</t>
  </si>
  <si>
    <t>= 100Mbps</t>
  </si>
  <si>
    <t>3.14</t>
  </si>
  <si>
    <t>≥ 100 Mbps και ≤ 300 Mbps</t>
  </si>
  <si>
    <t>3.15</t>
  </si>
  <si>
    <t>3.16</t>
  </si>
  <si>
    <r>
      <t xml:space="preserve">Σύνολο </t>
    </r>
    <r>
      <rPr>
        <i/>
        <sz val="10"/>
        <color theme="1"/>
        <rFont val="Tahoma"/>
        <family val="2"/>
        <charset val="161"/>
      </rPr>
      <t>(θα πρέπει να ταυτίζεται με τη γραμμή 3.4)</t>
    </r>
  </si>
  <si>
    <t>Σύνολο γραμμών ΑΠΤΒ βάσει στοιχείων ΟΤΕ</t>
  </si>
  <si>
    <t>Αριθμός γραμμών ΑΠΤΒ σε εκκρεμότητα,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</si>
  <si>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</si>
  <si>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</si>
  <si>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</si>
  <si>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</si>
  <si>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</si>
  <si>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Μισθωμένες γραμμές αγνώστου τεχνολογίας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</si>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</sst>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sz val="10"/>
      <name val="Calibri"/>
      <family val="2"/>
      <charset val="161"/>
    </font>
    <font>
      <b/>
      <sz val="10"/>
      <color theme="1"/>
      <name val="Tahoma"/>
      <family val="2"/>
      <charset val="161"/>
    </font>
    <font>
      <i/>
      <sz val="10"/>
      <color theme="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0.749961851863155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3" fillId="2" borderId="1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top" wrapText="1"/>
    </xf>
    <xf numFmtId="0" fontId="5" fillId="3" borderId="3" xfId="1" applyFont="1" applyFill="1" applyBorder="1" applyAlignment="1">
      <alignment horizontal="right" vertical="center" wrapText="1"/>
    </xf>
    <xf numFmtId="0" fontId="5" fillId="3" borderId="3" xfId="1" applyFont="1" applyFill="1" applyBorder="1" applyAlignment="1">
      <alignment vertical="top" wrapText="1"/>
    </xf>
    <xf numFmtId="0" fontId="6" fillId="4" borderId="4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 applyProtection="1">
      <alignment horizontal="center" vertical="center" wrapText="1"/>
    </xf>
    <xf numFmtId="0" fontId="5" fillId="6" borderId="5" xfId="1" applyFont="1" applyFill="1" applyBorder="1" applyAlignment="1" applyProtection="1">
      <alignment horizontal="center" vertical="center" wrapText="1"/>
    </xf>
    <xf numFmtId="0" fontId="5" fillId="6" borderId="6" xfId="1" applyFont="1" applyFill="1" applyBorder="1" applyAlignment="1" applyProtection="1">
      <alignment horizontal="center" vertical="center" wrapText="1"/>
    </xf>
    <xf numFmtId="0" fontId="5" fillId="6" borderId="7" xfId="1" applyFont="1" applyFill="1" applyBorder="1" applyAlignment="1" applyProtection="1">
      <alignment horizontal="center" vertical="center" wrapText="1"/>
    </xf>
    <xf numFmtId="0" fontId="5" fillId="6" borderId="4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>
      <alignment horizontal="right" vertical="center" wrapText="1"/>
    </xf>
    <xf numFmtId="0" fontId="5" fillId="5" borderId="4" xfId="1" applyFont="1" applyFill="1" applyBorder="1" applyAlignment="1" applyProtection="1">
      <alignment horizontal="right" vertical="center" wrapText="1"/>
    </xf>
    <xf numFmtId="3" fontId="5" fillId="0" borderId="4" xfId="1" applyNumberFormat="1" applyFont="1" applyBorder="1" applyAlignment="1" applyProtection="1">
      <alignment vertical="center"/>
      <protection locked="0"/>
    </xf>
    <xf numFmtId="3" fontId="5" fillId="0" borderId="8" xfId="1" applyNumberFormat="1" applyFont="1" applyBorder="1" applyAlignment="1" applyProtection="1">
      <alignment vertical="center"/>
      <protection locked="0"/>
    </xf>
    <xf numFmtId="49" fontId="8" fillId="5" borderId="4" xfId="1" applyNumberFormat="1" applyFont="1" applyFill="1" applyBorder="1" applyAlignment="1" applyProtection="1">
      <alignment horizontal="right" vertical="center" wrapText="1"/>
    </xf>
    <xf numFmtId="0" fontId="8" fillId="5" borderId="4" xfId="1" applyFont="1" applyFill="1" applyBorder="1" applyAlignment="1" applyProtection="1">
      <alignment horizontal="right" vertical="center" wrapText="1"/>
    </xf>
    <xf numFmtId="0" fontId="8" fillId="5" borderId="4" xfId="1" quotePrefix="1" applyFont="1" applyFill="1" applyBorder="1" applyAlignment="1" applyProtection="1">
      <alignment horizontal="right" vertical="center" wrapText="1"/>
    </xf>
    <xf numFmtId="0" fontId="5" fillId="7" borderId="4" xfId="1" applyFont="1" applyFill="1" applyBorder="1" applyAlignment="1">
      <alignment horizontal="right" vertical="top" wrapText="1"/>
    </xf>
    <xf numFmtId="3" fontId="1" fillId="0" borderId="0" xfId="0" applyNumberFormat="1" applyFont="1"/>
    <xf numFmtId="0" fontId="6" fillId="8" borderId="4" xfId="1" applyFont="1" applyFill="1" applyBorder="1" applyAlignment="1">
      <alignment horizontal="right" vertical="center" wrapText="1"/>
    </xf>
    <xf numFmtId="0" fontId="6" fillId="8" borderId="4" xfId="1" applyFont="1" applyFill="1" applyBorder="1" applyAlignment="1">
      <alignment horizontal="left" vertical="center" wrapText="1"/>
    </xf>
    <xf numFmtId="3" fontId="5" fillId="0" borderId="3" xfId="1" applyNumberFormat="1" applyFont="1" applyBorder="1" applyAlignment="1" applyProtection="1">
      <alignment vertical="center"/>
      <protection locked="0"/>
    </xf>
    <xf numFmtId="3" fontId="10" fillId="0" borderId="4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3" fontId="0" fillId="0" borderId="0" xfId="0" applyNumberFormat="1"/>
    <xf numFmtId="3" fontId="10" fillId="0" borderId="4" xfId="1" applyNumberFormat="1" applyFont="1" applyBorder="1" applyAlignment="1" applyProtection="1">
      <alignment vertical="center"/>
      <protection locked="0"/>
    </xf>
    <xf numFmtId="0" fontId="7" fillId="8" borderId="4" xfId="1" applyFont="1" applyFill="1" applyBorder="1" applyAlignment="1">
      <alignment horizontal="right" vertical="center" wrapText="1"/>
    </xf>
    <xf numFmtId="0" fontId="10" fillId="8" borderId="4" xfId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vertical="top" wrapText="1"/>
    </xf>
    <xf numFmtId="0" fontId="6" fillId="4" borderId="9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right" vertical="center" wrapText="1"/>
    </xf>
    <xf numFmtId="3" fontId="10" fillId="0" borderId="3" xfId="1" applyNumberFormat="1" applyFont="1" applyBorder="1" applyAlignment="1" applyProtection="1">
      <alignment vertical="center"/>
      <protection locked="0"/>
    </xf>
    <xf numFmtId="0" fontId="10" fillId="9" borderId="4" xfId="1" applyFont="1" applyFill="1" applyBorder="1" applyAlignment="1">
      <alignment horizontal="left" vertical="center" wrapText="1"/>
    </xf>
    <xf numFmtId="0" fontId="5" fillId="5" borderId="4" xfId="1" quotePrefix="1" applyFont="1" applyFill="1" applyBorder="1" applyAlignment="1" applyProtection="1">
      <alignment horizontal="right" vertical="center" wrapText="1"/>
    </xf>
    <xf numFmtId="0" fontId="10" fillId="5" borderId="4" xfId="1" applyFont="1" applyFill="1" applyBorder="1" applyAlignment="1">
      <alignment horizontal="left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13;/EROTIMATOLOGIA/&#913;&#952;&#961;&#959;&#943;&#963;&#956;&#945;&#964;&#945;/2023&#914;/02%20&#917;&#965;&#961;&#965;&#950;&#969;&#957;&#953;&#954;&#942;%20&#913;&#947;&#959;&#961;&#940;%202023&#914;%20-%20upd227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Έλεγχοι"/>
      <sheetName val="Total values"/>
      <sheetName val="Totals"/>
      <sheetName val="Values Ελέγχων"/>
      <sheetName val="Check"/>
      <sheetName val="OTE-w"/>
      <sheetName val="CYTA-w"/>
      <sheetName val="Forthnet-w"/>
      <sheetName val="TTSA-w"/>
      <sheetName val="VODAFONE_w"/>
      <sheetName val="WIND-w"/>
      <sheetName val="OTE RN"/>
      <sheetName val="OTE RS"/>
      <sheetName val="OTE"/>
      <sheetName val="PCCW"/>
      <sheetName val="CYTA"/>
      <sheetName val="Forthnet"/>
      <sheetName val="Wind"/>
      <sheetName val="Cosmoline"/>
      <sheetName val="ATT"/>
      <sheetName val="TTSA"/>
      <sheetName val="T-SYSTEMS"/>
      <sheetName val="Cosmote"/>
      <sheetName val="INALAN"/>
      <sheetName val="Vodafone"/>
      <sheetName val="ΕΛΛΗΝ.ΔΙΤΚ.ΚΑΛΩΔ"/>
      <sheetName val="COGENT"/>
    </sheetNames>
    <sheetDataSet>
      <sheetData sheetId="0"/>
      <sheetData sheetId="1"/>
      <sheetData sheetId="2"/>
      <sheetData sheetId="3"/>
      <sheetData sheetId="4"/>
      <sheetData sheetId="5">
        <row r="72">
          <cell r="F72">
            <v>140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view="pageBreakPreview" topLeftCell="A49" zoomScaleNormal="100" zoomScaleSheetLayoutView="100" workbookViewId="0">
      <selection activeCell="C58" sqref="C58:G68"/>
    </sheetView>
  </sheetViews>
  <sheetFormatPr defaultRowHeight="14.4" x14ac:dyDescent="0.3"/>
  <cols>
    <col min="1" max="1" width="5.6640625" customWidth="1"/>
    <col min="2" max="2" width="76" customWidth="1"/>
    <col min="3" max="3" width="11.33203125" customWidth="1"/>
    <col min="4" max="4" width="10.44140625" customWidth="1"/>
    <col min="5" max="5" width="13.21875" customWidth="1"/>
    <col min="6" max="6" width="14.33203125" customWidth="1"/>
    <col min="7" max="7" width="11.5546875" customWidth="1"/>
    <col min="8" max="8" width="13.6640625" customWidth="1"/>
    <col min="9" max="9" width="13.77734375" customWidth="1"/>
    <col min="10" max="10" width="10.33203125" customWidth="1"/>
    <col min="11" max="11" width="10" customWidth="1"/>
  </cols>
  <sheetData>
    <row r="1" spans="1:11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9.6" x14ac:dyDescent="0.3">
      <c r="A3" s="6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0" t="s">
        <v>7</v>
      </c>
      <c r="H3" s="11" t="s">
        <v>8</v>
      </c>
      <c r="I3" s="12" t="s">
        <v>9</v>
      </c>
      <c r="J3" s="12" t="s">
        <v>10</v>
      </c>
      <c r="K3" s="12" t="s">
        <v>11</v>
      </c>
    </row>
    <row r="4" spans="1:11" x14ac:dyDescent="0.3">
      <c r="A4" s="13" t="s">
        <v>12</v>
      </c>
      <c r="B4" s="14" t="s">
        <v>13</v>
      </c>
      <c r="C4" s="15">
        <v>7</v>
      </c>
      <c r="D4" s="15">
        <v>0</v>
      </c>
      <c r="E4" s="15">
        <v>0</v>
      </c>
      <c r="F4" s="16">
        <v>0</v>
      </c>
      <c r="G4" s="16">
        <v>0</v>
      </c>
      <c r="H4" s="15">
        <v>0</v>
      </c>
      <c r="I4" s="15">
        <v>0</v>
      </c>
      <c r="J4" s="15">
        <v>0</v>
      </c>
      <c r="K4">
        <v>0</v>
      </c>
    </row>
    <row r="5" spans="1:11" x14ac:dyDescent="0.3">
      <c r="A5" s="13" t="s">
        <v>14</v>
      </c>
      <c r="B5" s="17" t="s">
        <v>15</v>
      </c>
      <c r="C5" s="15">
        <v>665</v>
      </c>
      <c r="D5" s="15">
        <v>7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72</v>
      </c>
      <c r="K5">
        <v>0</v>
      </c>
    </row>
    <row r="6" spans="1:11" x14ac:dyDescent="0.3">
      <c r="A6" s="13" t="s">
        <v>16</v>
      </c>
      <c r="B6" s="18" t="s">
        <v>17</v>
      </c>
      <c r="C6" s="15">
        <v>2145</v>
      </c>
      <c r="D6" s="15">
        <v>21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1261</v>
      </c>
      <c r="K6">
        <v>0</v>
      </c>
    </row>
    <row r="7" spans="1:11" x14ac:dyDescent="0.3">
      <c r="A7" s="13" t="s">
        <v>18</v>
      </c>
      <c r="B7" s="18" t="s">
        <v>19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>
        <v>0</v>
      </c>
    </row>
    <row r="8" spans="1:11" x14ac:dyDescent="0.3">
      <c r="A8" s="13" t="s">
        <v>20</v>
      </c>
      <c r="B8" s="19" t="s">
        <v>21</v>
      </c>
      <c r="C8" s="15">
        <v>630219</v>
      </c>
      <c r="D8" s="15">
        <v>16322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151306</v>
      </c>
      <c r="K8">
        <v>0</v>
      </c>
    </row>
    <row r="9" spans="1:11" x14ac:dyDescent="0.3">
      <c r="A9" s="13"/>
      <c r="B9" s="18" t="s">
        <v>22</v>
      </c>
      <c r="C9" s="15">
        <v>262389</v>
      </c>
      <c r="D9" s="15">
        <v>31159</v>
      </c>
      <c r="E9" s="15">
        <v>43884</v>
      </c>
      <c r="F9" s="15">
        <v>311020</v>
      </c>
      <c r="G9" s="15">
        <v>99</v>
      </c>
      <c r="H9" s="15">
        <v>121774</v>
      </c>
      <c r="I9" s="15">
        <v>689</v>
      </c>
      <c r="J9" s="15">
        <v>480066</v>
      </c>
      <c r="K9" s="15">
        <v>10353</v>
      </c>
    </row>
    <row r="10" spans="1:11" x14ac:dyDescent="0.3">
      <c r="A10" s="13"/>
      <c r="B10" s="18" t="s">
        <v>23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3">
      <c r="A11" s="13" t="s">
        <v>24</v>
      </c>
      <c r="B11" s="18" t="s">
        <v>25</v>
      </c>
      <c r="C11" s="15">
        <v>0</v>
      </c>
      <c r="D11" s="15">
        <v>0</v>
      </c>
      <c r="E11" s="15">
        <v>38298</v>
      </c>
      <c r="F11" s="15">
        <v>358403</v>
      </c>
      <c r="G11" s="15">
        <v>16170</v>
      </c>
      <c r="H11" s="15">
        <v>149684</v>
      </c>
      <c r="I11" s="15">
        <v>28654</v>
      </c>
      <c r="J11" s="15">
        <v>431408</v>
      </c>
      <c r="K11" s="15">
        <v>141252</v>
      </c>
    </row>
    <row r="12" spans="1:11" x14ac:dyDescent="0.3">
      <c r="A12" s="13" t="s">
        <v>26</v>
      </c>
      <c r="B12" s="18" t="s">
        <v>27</v>
      </c>
      <c r="C12" s="15">
        <v>0</v>
      </c>
      <c r="D12" s="15">
        <v>0</v>
      </c>
      <c r="E12" s="15">
        <v>0</v>
      </c>
      <c r="F12" s="15">
        <v>17162</v>
      </c>
      <c r="G12" s="15">
        <v>25667</v>
      </c>
      <c r="H12" s="15">
        <v>15749</v>
      </c>
      <c r="I12" s="15">
        <v>18141</v>
      </c>
      <c r="J12" s="15">
        <v>67859</v>
      </c>
      <c r="K12" s="15">
        <v>79580</v>
      </c>
    </row>
    <row r="13" spans="1:11" x14ac:dyDescent="0.3">
      <c r="A13" s="4"/>
      <c r="B13" s="18" t="s">
        <v>28</v>
      </c>
      <c r="C13" s="15">
        <v>0</v>
      </c>
      <c r="D13" s="15">
        <v>0</v>
      </c>
      <c r="E13" s="15">
        <v>0</v>
      </c>
      <c r="F13" s="15">
        <v>0</v>
      </c>
      <c r="G13" s="15">
        <v>319</v>
      </c>
      <c r="H13" s="15">
        <v>0</v>
      </c>
      <c r="I13" s="15">
        <v>780</v>
      </c>
      <c r="J13">
        <v>0</v>
      </c>
      <c r="K13">
        <v>21927</v>
      </c>
    </row>
    <row r="14" spans="1:11" x14ac:dyDescent="0.3">
      <c r="A14" s="4"/>
      <c r="B14" s="20" t="s">
        <v>29</v>
      </c>
      <c r="C14" s="21">
        <v>895425</v>
      </c>
      <c r="D14" s="21">
        <v>47509</v>
      </c>
      <c r="E14" s="21">
        <v>82182</v>
      </c>
      <c r="F14" s="21">
        <v>686585</v>
      </c>
      <c r="G14" s="21">
        <v>42255</v>
      </c>
      <c r="H14" s="21">
        <v>287207</v>
      </c>
      <c r="I14" s="21">
        <v>48264</v>
      </c>
      <c r="J14" s="21">
        <v>1131972</v>
      </c>
      <c r="K14" s="21">
        <v>253112</v>
      </c>
    </row>
    <row r="15" spans="1:11" ht="26.4" x14ac:dyDescent="0.3">
      <c r="A15" s="22">
        <v>1</v>
      </c>
      <c r="B15" s="23" t="s">
        <v>30</v>
      </c>
      <c r="C15" s="8" t="s">
        <v>3</v>
      </c>
      <c r="D15" s="8" t="s">
        <v>4</v>
      </c>
      <c r="E15" s="12" t="s">
        <v>5</v>
      </c>
      <c r="F15" s="12" t="s">
        <v>6</v>
      </c>
      <c r="G15" s="12" t="s">
        <v>7</v>
      </c>
    </row>
    <row r="16" spans="1:11" x14ac:dyDescent="0.3">
      <c r="A16" s="13" t="s">
        <v>12</v>
      </c>
      <c r="B16" s="14" t="s">
        <v>13</v>
      </c>
      <c r="C16" s="24">
        <v>664</v>
      </c>
      <c r="D16" s="24">
        <v>7</v>
      </c>
      <c r="E16" s="24">
        <v>0</v>
      </c>
      <c r="F16" s="24">
        <v>0</v>
      </c>
      <c r="G16" s="24">
        <v>0</v>
      </c>
      <c r="H16" s="25"/>
    </row>
    <row r="17" spans="1:8" x14ac:dyDescent="0.3">
      <c r="A17" s="13" t="s">
        <v>14</v>
      </c>
      <c r="B17" s="17" t="s">
        <v>15</v>
      </c>
      <c r="C17" s="26"/>
      <c r="D17" s="26"/>
      <c r="E17" s="26">
        <f>'[1]OTE-w'!D61+'[1]OTE-w'!D72+'[1]OTE-w'!D83+'[1]OTE-w'!D94+'[1]OTE-w'!D105</f>
        <v>0</v>
      </c>
      <c r="F17" s="26">
        <f>'[1]OTE-w'!D62+'[1]OTE-w'!D63+'[1]OTE-w'!D64+'[1]OTE-w'!D73+'[1]OTE-w'!D74+'[1]OTE-w'!D75+'[1]OTE-w'!D84+'[1]OTE-w'!D85+'[1]OTE-w'!D86+'[1]OTE-w'!D95+'[1]OTE-w'!D96+'[1]OTE-w'!D97+'[1]OTE-w'!D106+'[1]OTE-w'!D107+'[1]OTE-w'!D108</f>
        <v>0</v>
      </c>
      <c r="G17" s="26"/>
    </row>
    <row r="18" spans="1:8" x14ac:dyDescent="0.3">
      <c r="A18" s="13" t="s">
        <v>16</v>
      </c>
      <c r="B18" s="18" t="s">
        <v>17</v>
      </c>
      <c r="C18" s="24">
        <v>2145</v>
      </c>
      <c r="D18" s="24">
        <v>21</v>
      </c>
      <c r="E18" s="24">
        <v>0</v>
      </c>
      <c r="F18" s="24">
        <v>1520</v>
      </c>
      <c r="G18" s="24">
        <v>1</v>
      </c>
    </row>
    <row r="19" spans="1:8" x14ac:dyDescent="0.3">
      <c r="A19" s="13" t="s">
        <v>18</v>
      </c>
      <c r="B19" s="18" t="s">
        <v>19</v>
      </c>
      <c r="C19" s="26"/>
      <c r="D19" s="26"/>
      <c r="E19" s="26">
        <f>'[1]OTE-w'!F72+'[1]OTE-w'!F83+'[1]OTE-w'!F94+'[1]OTE-w'!F105+'[1]OTE-w'!F105</f>
        <v>140</v>
      </c>
      <c r="F19" s="26"/>
      <c r="G19" s="26"/>
    </row>
    <row r="20" spans="1:8" x14ac:dyDescent="0.3">
      <c r="A20" s="13" t="s">
        <v>20</v>
      </c>
      <c r="B20" s="19" t="s">
        <v>21</v>
      </c>
      <c r="C20" s="15">
        <v>630166</v>
      </c>
      <c r="D20" s="15">
        <v>16389</v>
      </c>
      <c r="E20" s="27">
        <v>0</v>
      </c>
      <c r="F20" s="27">
        <v>1</v>
      </c>
      <c r="G20" s="27">
        <v>0</v>
      </c>
    </row>
    <row r="21" spans="1:8" x14ac:dyDescent="0.3">
      <c r="A21" s="13" t="s">
        <v>24</v>
      </c>
      <c r="B21" s="18" t="s">
        <v>22</v>
      </c>
      <c r="C21" s="15">
        <v>262385</v>
      </c>
      <c r="D21" s="15">
        <v>31156</v>
      </c>
      <c r="E21" s="27">
        <v>44224</v>
      </c>
      <c r="F21" s="27">
        <v>312239</v>
      </c>
      <c r="G21" s="27">
        <v>229</v>
      </c>
    </row>
    <row r="22" spans="1:8" x14ac:dyDescent="0.3">
      <c r="A22" s="13" t="s">
        <v>26</v>
      </c>
      <c r="B22" s="18" t="s">
        <v>23</v>
      </c>
      <c r="C22" s="15">
        <v>0</v>
      </c>
      <c r="D22" s="15">
        <v>0</v>
      </c>
      <c r="E22" s="24">
        <v>38546</v>
      </c>
      <c r="F22" s="24">
        <v>359752</v>
      </c>
      <c r="G22" s="24">
        <v>17466</v>
      </c>
    </row>
    <row r="23" spans="1:8" x14ac:dyDescent="0.3">
      <c r="A23" s="13" t="s">
        <v>31</v>
      </c>
      <c r="B23" s="18" t="s">
        <v>25</v>
      </c>
      <c r="C23" s="15">
        <v>0</v>
      </c>
      <c r="D23" s="15">
        <v>0</v>
      </c>
      <c r="E23" s="26">
        <f>'[1]OTE-w'!F105</f>
        <v>0</v>
      </c>
      <c r="F23" s="26"/>
      <c r="G23" s="26"/>
    </row>
    <row r="24" spans="1:8" x14ac:dyDescent="0.3">
      <c r="A24" s="13"/>
      <c r="B24" s="18" t="s">
        <v>27</v>
      </c>
      <c r="C24" s="15">
        <v>0</v>
      </c>
      <c r="D24" s="15">
        <v>0</v>
      </c>
      <c r="E24" s="27">
        <v>1</v>
      </c>
      <c r="F24" s="27">
        <v>17172</v>
      </c>
      <c r="G24" s="27">
        <v>27867</v>
      </c>
    </row>
    <row r="25" spans="1:8" x14ac:dyDescent="0.3">
      <c r="A25" s="13"/>
      <c r="B25" s="18" t="s">
        <v>28</v>
      </c>
      <c r="C25" s="15">
        <v>0</v>
      </c>
      <c r="D25" s="15">
        <v>0</v>
      </c>
      <c r="E25" s="27">
        <v>0</v>
      </c>
      <c r="F25" s="27">
        <v>0</v>
      </c>
      <c r="G25" s="27">
        <v>0</v>
      </c>
    </row>
    <row r="26" spans="1:8" x14ac:dyDescent="0.3">
      <c r="A26" s="13"/>
      <c r="B26" s="20" t="s">
        <v>29</v>
      </c>
      <c r="C26" s="28">
        <v>895360</v>
      </c>
      <c r="D26" s="28">
        <v>47573</v>
      </c>
      <c r="E26" s="28">
        <v>82911</v>
      </c>
      <c r="F26" s="28">
        <v>690684</v>
      </c>
      <c r="G26" s="28">
        <v>45563</v>
      </c>
    </row>
    <row r="27" spans="1:8" x14ac:dyDescent="0.3">
      <c r="A27" s="29"/>
      <c r="B27" s="30" t="s">
        <v>32</v>
      </c>
      <c r="C27" s="15">
        <v>10</v>
      </c>
      <c r="D27" s="15">
        <v>10</v>
      </c>
      <c r="E27" s="15">
        <v>4</v>
      </c>
      <c r="F27" s="15">
        <v>4</v>
      </c>
      <c r="G27" s="31"/>
    </row>
    <row r="28" spans="1:8" ht="92.4" x14ac:dyDescent="0.3">
      <c r="A28" s="6">
        <v>2</v>
      </c>
      <c r="B28" s="32" t="s">
        <v>33</v>
      </c>
      <c r="C28" s="33" t="s">
        <v>34</v>
      </c>
      <c r="D28" s="33" t="s">
        <v>35</v>
      </c>
      <c r="E28" s="33" t="s">
        <v>36</v>
      </c>
      <c r="F28" s="31"/>
      <c r="G28" s="31"/>
    </row>
    <row r="29" spans="1:8" x14ac:dyDescent="0.3">
      <c r="A29" s="13" t="s">
        <v>37</v>
      </c>
      <c r="B29" s="34" t="s">
        <v>38</v>
      </c>
      <c r="C29" s="15">
        <v>0</v>
      </c>
      <c r="D29" s="15">
        <v>0</v>
      </c>
      <c r="E29" s="15">
        <v>0</v>
      </c>
      <c r="F29" s="31"/>
      <c r="G29" s="31"/>
    </row>
    <row r="30" spans="1:8" x14ac:dyDescent="0.3">
      <c r="A30" s="13" t="s">
        <v>39</v>
      </c>
      <c r="B30" s="34" t="s">
        <v>40</v>
      </c>
      <c r="C30" s="15">
        <v>0</v>
      </c>
      <c r="D30" s="15">
        <v>0</v>
      </c>
      <c r="E30" s="15">
        <v>0</v>
      </c>
      <c r="F30" s="31"/>
      <c r="G30" s="31"/>
    </row>
    <row r="31" spans="1:8" x14ac:dyDescent="0.3">
      <c r="A31" s="13" t="s">
        <v>41</v>
      </c>
      <c r="B31" s="34" t="s">
        <v>42</v>
      </c>
      <c r="C31" s="15">
        <v>4740</v>
      </c>
      <c r="D31" s="15">
        <v>0</v>
      </c>
      <c r="E31" s="15">
        <v>0</v>
      </c>
      <c r="F31" s="31"/>
      <c r="G31" s="31"/>
    </row>
    <row r="32" spans="1:8" x14ac:dyDescent="0.3">
      <c r="A32" s="13" t="s">
        <v>43</v>
      </c>
      <c r="B32" s="34" t="s">
        <v>44</v>
      </c>
      <c r="C32" s="15">
        <v>52298</v>
      </c>
      <c r="D32" s="15">
        <v>0</v>
      </c>
      <c r="E32" s="15">
        <v>0</v>
      </c>
      <c r="F32" s="31"/>
      <c r="G32" s="31"/>
      <c r="H32" s="27"/>
    </row>
    <row r="33" spans="1:8" x14ac:dyDescent="0.3">
      <c r="A33" s="4"/>
      <c r="B33" s="20" t="s">
        <v>29</v>
      </c>
      <c r="C33" s="35">
        <v>57038</v>
      </c>
      <c r="D33" s="35">
        <v>0</v>
      </c>
      <c r="E33" s="35">
        <v>0</v>
      </c>
      <c r="F33" s="31"/>
      <c r="G33" s="31"/>
    </row>
    <row r="34" spans="1:8" ht="30" customHeight="1" x14ac:dyDescent="0.3">
      <c r="A34" s="6">
        <v>3</v>
      </c>
      <c r="B34" s="7" t="s">
        <v>45</v>
      </c>
      <c r="C34" s="33" t="s">
        <v>46</v>
      </c>
      <c r="D34" s="33" t="s">
        <v>47</v>
      </c>
      <c r="E34" s="33" t="s">
        <v>48</v>
      </c>
      <c r="F34" s="31"/>
      <c r="G34" s="31"/>
    </row>
    <row r="35" spans="1:8" x14ac:dyDescent="0.3">
      <c r="A35" s="13" t="s">
        <v>49</v>
      </c>
      <c r="B35" s="36" t="s">
        <v>50</v>
      </c>
      <c r="C35" s="28">
        <v>1014844</v>
      </c>
      <c r="D35" s="28">
        <v>171859</v>
      </c>
      <c r="E35" s="28">
        <v>0</v>
      </c>
      <c r="F35" s="31"/>
      <c r="G35" s="31"/>
    </row>
    <row r="36" spans="1:8" x14ac:dyDescent="0.3">
      <c r="A36" s="13" t="s">
        <v>51</v>
      </c>
      <c r="B36" s="34" t="s">
        <v>52</v>
      </c>
      <c r="C36" s="15">
        <v>18880</v>
      </c>
      <c r="D36" s="31"/>
      <c r="E36" s="31"/>
      <c r="F36" s="31"/>
      <c r="G36" s="31"/>
    </row>
    <row r="37" spans="1:8" x14ac:dyDescent="0.3">
      <c r="A37" s="13" t="s">
        <v>53</v>
      </c>
      <c r="B37" s="34" t="s">
        <v>54</v>
      </c>
      <c r="C37" s="15">
        <v>82182</v>
      </c>
      <c r="D37" s="31"/>
      <c r="E37" s="31"/>
      <c r="F37" s="31"/>
      <c r="G37" s="31"/>
    </row>
    <row r="38" spans="1:8" x14ac:dyDescent="0.3">
      <c r="A38" s="13" t="s">
        <v>55</v>
      </c>
      <c r="B38" s="34" t="s">
        <v>56</v>
      </c>
      <c r="C38" s="15">
        <v>912651</v>
      </c>
      <c r="D38" s="15">
        <v>0</v>
      </c>
      <c r="E38" s="15">
        <v>0</v>
      </c>
      <c r="F38" s="31"/>
      <c r="G38" s="31"/>
    </row>
    <row r="39" spans="1:8" ht="25.2" customHeight="1" x14ac:dyDescent="0.3">
      <c r="A39" s="13" t="s">
        <v>57</v>
      </c>
      <c r="B39" s="34" t="s">
        <v>58</v>
      </c>
      <c r="C39" s="15">
        <v>0</v>
      </c>
      <c r="D39" s="15">
        <v>171859</v>
      </c>
      <c r="E39" s="15">
        <v>0</v>
      </c>
      <c r="F39" s="31"/>
      <c r="G39" s="31"/>
    </row>
    <row r="40" spans="1:8" x14ac:dyDescent="0.3">
      <c r="A40" s="13" t="s">
        <v>59</v>
      </c>
      <c r="B40" s="34" t="s">
        <v>60</v>
      </c>
      <c r="C40" s="15">
        <v>1131</v>
      </c>
      <c r="D40" s="15">
        <v>0</v>
      </c>
      <c r="E40" s="15">
        <v>0</v>
      </c>
      <c r="F40" s="31"/>
      <c r="G40" s="31"/>
    </row>
    <row r="41" spans="1:8" x14ac:dyDescent="0.3">
      <c r="A41" s="13"/>
      <c r="B41" s="36" t="s">
        <v>61</v>
      </c>
      <c r="C41" s="31"/>
      <c r="D41" s="31"/>
      <c r="E41" s="31"/>
      <c r="F41" s="31"/>
      <c r="G41" s="31"/>
    </row>
    <row r="42" spans="1:8" x14ac:dyDescent="0.3">
      <c r="A42" s="13" t="s">
        <v>59</v>
      </c>
      <c r="B42" s="14" t="s">
        <v>13</v>
      </c>
      <c r="C42" s="15">
        <v>0</v>
      </c>
      <c r="D42" s="15">
        <v>0</v>
      </c>
      <c r="E42" s="15">
        <v>0</v>
      </c>
      <c r="F42" s="31"/>
      <c r="G42" s="31"/>
    </row>
    <row r="43" spans="1:8" x14ac:dyDescent="0.3">
      <c r="A43" s="13" t="s">
        <v>62</v>
      </c>
      <c r="B43" s="37" t="s">
        <v>63</v>
      </c>
      <c r="C43" s="15">
        <v>0</v>
      </c>
      <c r="D43" s="15">
        <v>0</v>
      </c>
      <c r="E43" s="15">
        <v>0</v>
      </c>
      <c r="F43" s="31"/>
      <c r="G43" s="31"/>
      <c r="H43" s="27"/>
    </row>
    <row r="44" spans="1:8" x14ac:dyDescent="0.3">
      <c r="A44" s="13" t="s">
        <v>64</v>
      </c>
      <c r="B44" s="14" t="s">
        <v>17</v>
      </c>
      <c r="C44" s="15">
        <v>0</v>
      </c>
      <c r="D44" s="15">
        <v>0</v>
      </c>
      <c r="E44" s="15">
        <v>0</v>
      </c>
      <c r="F44" s="31"/>
      <c r="G44" s="31"/>
    </row>
    <row r="45" spans="1:8" x14ac:dyDescent="0.3">
      <c r="A45" s="13" t="s">
        <v>65</v>
      </c>
      <c r="B45" s="14" t="s">
        <v>19</v>
      </c>
      <c r="C45" s="15">
        <v>0</v>
      </c>
      <c r="D45" s="15">
        <v>0</v>
      </c>
      <c r="E45" s="15">
        <v>0</v>
      </c>
      <c r="F45" s="31"/>
      <c r="G45" s="31"/>
    </row>
    <row r="46" spans="1:8" x14ac:dyDescent="0.3">
      <c r="A46" s="13" t="s">
        <v>66</v>
      </c>
      <c r="B46" s="37" t="s">
        <v>21</v>
      </c>
      <c r="C46" s="15">
        <v>843886</v>
      </c>
      <c r="D46" s="15">
        <v>0</v>
      </c>
      <c r="E46" s="15">
        <v>0</v>
      </c>
      <c r="F46" s="31"/>
      <c r="G46" s="31"/>
    </row>
    <row r="47" spans="1:8" x14ac:dyDescent="0.3">
      <c r="A47" s="13" t="s">
        <v>67</v>
      </c>
      <c r="B47" s="14" t="s">
        <v>68</v>
      </c>
      <c r="C47" s="15">
        <v>68764</v>
      </c>
      <c r="D47" s="15">
        <v>76037</v>
      </c>
      <c r="E47" s="15">
        <v>0</v>
      </c>
      <c r="F47" s="31"/>
      <c r="G47" s="31"/>
    </row>
    <row r="48" spans="1:8" x14ac:dyDescent="0.3">
      <c r="A48" s="13" t="s">
        <v>69</v>
      </c>
      <c r="B48" s="14" t="s">
        <v>70</v>
      </c>
      <c r="C48" s="15">
        <v>0</v>
      </c>
      <c r="D48" s="15">
        <v>0</v>
      </c>
      <c r="E48" s="15">
        <v>0</v>
      </c>
      <c r="F48" s="31"/>
      <c r="G48" s="31"/>
    </row>
    <row r="49" spans="1:7" x14ac:dyDescent="0.3">
      <c r="A49" s="13" t="s">
        <v>71</v>
      </c>
      <c r="B49" s="37" t="s">
        <v>72</v>
      </c>
      <c r="C49" s="15">
        <v>1</v>
      </c>
      <c r="D49" s="15">
        <v>95415</v>
      </c>
      <c r="E49" s="15">
        <v>0</v>
      </c>
      <c r="F49" s="31"/>
      <c r="G49" s="31"/>
    </row>
    <row r="50" spans="1:7" x14ac:dyDescent="0.3">
      <c r="A50" s="13" t="s">
        <v>73</v>
      </c>
      <c r="B50" s="37" t="s">
        <v>74</v>
      </c>
      <c r="C50" s="15">
        <v>0</v>
      </c>
      <c r="D50" s="15">
        <v>407</v>
      </c>
      <c r="E50" s="15">
        <v>0</v>
      </c>
      <c r="F50" s="31"/>
      <c r="G50" s="31"/>
    </row>
    <row r="51" spans="1:7" x14ac:dyDescent="0.3">
      <c r="A51" s="13" t="s">
        <v>75</v>
      </c>
      <c r="B51" s="37" t="s">
        <v>28</v>
      </c>
      <c r="C51" s="15">
        <v>0</v>
      </c>
      <c r="D51" s="15">
        <v>0</v>
      </c>
      <c r="E51" s="15">
        <v>0</v>
      </c>
      <c r="F51" s="31"/>
      <c r="G51" s="31"/>
    </row>
    <row r="52" spans="1:7" x14ac:dyDescent="0.3">
      <c r="A52" s="13" t="s">
        <v>76</v>
      </c>
      <c r="B52" s="38" t="s">
        <v>77</v>
      </c>
      <c r="C52" s="25">
        <v>912651</v>
      </c>
      <c r="D52" s="25">
        <v>171859</v>
      </c>
      <c r="E52" s="25">
        <v>0</v>
      </c>
      <c r="F52" s="31"/>
      <c r="G52" s="31"/>
    </row>
    <row r="53" spans="1:7" x14ac:dyDescent="0.3">
      <c r="A53" s="29"/>
      <c r="B53" s="30" t="s">
        <v>78</v>
      </c>
      <c r="C53" s="15">
        <v>1025046</v>
      </c>
      <c r="D53" s="15">
        <v>536682</v>
      </c>
      <c r="E53" s="15">
        <v>0</v>
      </c>
      <c r="F53" s="31"/>
      <c r="G53" s="31"/>
    </row>
    <row r="54" spans="1:7" x14ac:dyDescent="0.3">
      <c r="A54" s="29"/>
      <c r="B54" s="30" t="s">
        <v>79</v>
      </c>
      <c r="C54" s="15">
        <v>2916</v>
      </c>
      <c r="D54" s="15">
        <v>3631</v>
      </c>
      <c r="E54" s="15">
        <v>5</v>
      </c>
      <c r="F54" s="31"/>
      <c r="G54" s="31"/>
    </row>
    <row r="55" spans="1:7" x14ac:dyDescent="0.3">
      <c r="A55" s="29"/>
      <c r="B55" s="30" t="s">
        <v>32</v>
      </c>
      <c r="C55" s="15">
        <v>5</v>
      </c>
      <c r="D55" s="15">
        <v>7</v>
      </c>
      <c r="E55" s="15">
        <v>5</v>
      </c>
      <c r="F55" s="31"/>
      <c r="G55" s="31"/>
    </row>
    <row r="56" spans="1:7" x14ac:dyDescent="0.3">
      <c r="A56" s="4"/>
      <c r="B56" s="5"/>
      <c r="C56" s="5"/>
      <c r="D56" s="5"/>
      <c r="E56" s="5"/>
      <c r="F56" s="5"/>
      <c r="G56" s="31"/>
    </row>
    <row r="57" spans="1:7" ht="52.8" x14ac:dyDescent="0.3">
      <c r="A57" s="6">
        <v>4</v>
      </c>
      <c r="B57" s="7" t="s">
        <v>80</v>
      </c>
      <c r="C57" s="33" t="s">
        <v>81</v>
      </c>
      <c r="D57" s="33" t="s">
        <v>82</v>
      </c>
      <c r="E57" s="33" t="s">
        <v>83</v>
      </c>
      <c r="F57" s="33" t="s">
        <v>84</v>
      </c>
      <c r="G57" s="33" t="s">
        <v>85</v>
      </c>
    </row>
    <row r="58" spans="1:7" x14ac:dyDescent="0.3">
      <c r="A58" s="13" t="s">
        <v>86</v>
      </c>
      <c r="B58" s="14" t="s">
        <v>13</v>
      </c>
      <c r="C58" s="15">
        <v>99</v>
      </c>
      <c r="D58" s="15">
        <v>6</v>
      </c>
      <c r="E58" s="15">
        <v>0</v>
      </c>
      <c r="F58" s="15">
        <v>11</v>
      </c>
      <c r="G58" s="15">
        <v>0</v>
      </c>
    </row>
    <row r="59" spans="1:7" x14ac:dyDescent="0.3">
      <c r="A59" s="13" t="s">
        <v>87</v>
      </c>
      <c r="B59" s="17" t="s">
        <v>15</v>
      </c>
      <c r="C59" s="15">
        <v>23</v>
      </c>
      <c r="D59" s="15">
        <v>95</v>
      </c>
      <c r="E59" s="15">
        <v>0</v>
      </c>
      <c r="F59" s="15">
        <v>317</v>
      </c>
      <c r="G59" s="15">
        <v>7</v>
      </c>
    </row>
    <row r="60" spans="1:7" x14ac:dyDescent="0.3">
      <c r="A60" s="13" t="s">
        <v>88</v>
      </c>
      <c r="B60" s="18" t="s">
        <v>17</v>
      </c>
      <c r="C60" s="15">
        <v>590</v>
      </c>
      <c r="D60" s="15">
        <v>342</v>
      </c>
      <c r="E60" s="15">
        <v>0</v>
      </c>
      <c r="F60" s="15">
        <v>97</v>
      </c>
      <c r="G60" s="15">
        <v>6</v>
      </c>
    </row>
    <row r="61" spans="1:7" x14ac:dyDescent="0.3">
      <c r="A61" s="13" t="s">
        <v>89</v>
      </c>
      <c r="B61" s="18" t="s">
        <v>19</v>
      </c>
      <c r="C61" s="15">
        <v>426</v>
      </c>
      <c r="D61" s="15">
        <v>1673</v>
      </c>
      <c r="E61" s="15">
        <v>590</v>
      </c>
      <c r="F61" s="15">
        <v>27</v>
      </c>
      <c r="G61" s="15">
        <v>41</v>
      </c>
    </row>
    <row r="62" spans="1:7" x14ac:dyDescent="0.3">
      <c r="A62" s="13" t="s">
        <v>90</v>
      </c>
      <c r="B62" s="19" t="s">
        <v>21</v>
      </c>
      <c r="C62" s="15">
        <v>0</v>
      </c>
      <c r="D62" s="15">
        <v>0</v>
      </c>
      <c r="E62" s="15">
        <v>0</v>
      </c>
      <c r="F62" s="15">
        <v>667</v>
      </c>
      <c r="G62" s="15">
        <v>0</v>
      </c>
    </row>
    <row r="63" spans="1:7" x14ac:dyDescent="0.3">
      <c r="A63" s="13" t="s">
        <v>91</v>
      </c>
      <c r="B63" s="18" t="s">
        <v>22</v>
      </c>
      <c r="C63" s="15">
        <v>1026</v>
      </c>
      <c r="D63" s="15">
        <v>1992</v>
      </c>
      <c r="E63" s="15">
        <v>0</v>
      </c>
      <c r="F63" s="15">
        <v>410</v>
      </c>
      <c r="G63" s="15">
        <v>2</v>
      </c>
    </row>
    <row r="64" spans="1:7" x14ac:dyDescent="0.3">
      <c r="A64" s="13" t="s">
        <v>92</v>
      </c>
      <c r="B64" s="18" t="s">
        <v>23</v>
      </c>
      <c r="C64" s="15">
        <v>100</v>
      </c>
      <c r="D64" s="15">
        <v>169</v>
      </c>
      <c r="E64" s="15">
        <v>0</v>
      </c>
      <c r="F64" s="15">
        <v>2</v>
      </c>
      <c r="G64" s="15">
        <v>25</v>
      </c>
    </row>
    <row r="65" spans="1:7" x14ac:dyDescent="0.3">
      <c r="A65" s="13" t="s">
        <v>93</v>
      </c>
      <c r="B65" s="18" t="s">
        <v>25</v>
      </c>
      <c r="C65" s="15">
        <v>922</v>
      </c>
      <c r="D65" s="15">
        <v>3860</v>
      </c>
      <c r="E65" s="15">
        <v>0</v>
      </c>
      <c r="F65" s="15">
        <v>25</v>
      </c>
      <c r="G65" s="15">
        <v>19</v>
      </c>
    </row>
    <row r="66" spans="1:7" x14ac:dyDescent="0.3">
      <c r="A66" s="13" t="s">
        <v>94</v>
      </c>
      <c r="B66" s="18" t="s">
        <v>27</v>
      </c>
      <c r="C66" s="15">
        <v>342</v>
      </c>
      <c r="D66" s="15">
        <v>18099</v>
      </c>
      <c r="E66" s="15">
        <v>0</v>
      </c>
      <c r="F66" s="15">
        <v>6</v>
      </c>
      <c r="G66" s="15">
        <v>12</v>
      </c>
    </row>
    <row r="67" spans="1:7" x14ac:dyDescent="0.3">
      <c r="A67" s="4"/>
      <c r="B67" s="18" t="s">
        <v>28</v>
      </c>
      <c r="C67" s="15">
        <v>73</v>
      </c>
      <c r="D67" s="15">
        <v>8657</v>
      </c>
      <c r="E67" s="15">
        <v>0</v>
      </c>
      <c r="F67" s="15">
        <v>2</v>
      </c>
      <c r="G67" s="15">
        <v>8</v>
      </c>
    </row>
    <row r="68" spans="1:7" x14ac:dyDescent="0.3">
      <c r="A68" s="4"/>
      <c r="B68" s="20" t="s">
        <v>29</v>
      </c>
      <c r="C68" s="28">
        <v>3601</v>
      </c>
      <c r="D68" s="28">
        <v>34893</v>
      </c>
      <c r="E68" s="28">
        <v>590</v>
      </c>
      <c r="F68" s="28">
        <v>1564</v>
      </c>
      <c r="G68" s="28">
        <v>120</v>
      </c>
    </row>
  </sheetData>
  <mergeCells count="13">
    <mergeCell ref="E22:E23"/>
    <mergeCell ref="F22:F23"/>
    <mergeCell ref="G22:G23"/>
    <mergeCell ref="C16:C17"/>
    <mergeCell ref="D16:D17"/>
    <mergeCell ref="E16:E17"/>
    <mergeCell ref="F16:F17"/>
    <mergeCell ref="G16:G17"/>
    <mergeCell ref="C18:C19"/>
    <mergeCell ref="D18:D19"/>
    <mergeCell ref="E18:E19"/>
    <mergeCell ref="F18:F19"/>
    <mergeCell ref="G18:G19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6:D40 C35:F35 C26:C27 E38:F40 D27:E27 C42:F55 F24:F32 E17:F18 C58:F68 D26 C4:G13 E23:E26 G23:G26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2024-07-22T14:46:36Z</dcterms:created>
  <dcterms:modified xsi:type="dcterms:W3CDTF">2024-07-22T14:47:20Z</dcterms:modified>
</cp:coreProperties>
</file>