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A\Ανάρτηση 3 (2023-05)\"/>
    </mc:Choice>
  </mc:AlternateContent>
  <bookViews>
    <workbookView xWindow="0" yWindow="0" windowWidth="23040" windowHeight="8616"/>
  </bookViews>
  <sheets>
    <sheet name="Total values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[1]Scenarios!$N$4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19" i="1"/>
  <c r="E19" i="1"/>
  <c r="F17" i="1"/>
  <c r="E17" i="1"/>
</calcChain>
</file>

<file path=xl/sharedStrings.xml><?xml version="1.0" encoding="utf-8"?>
<sst xmlns="http://schemas.openxmlformats.org/spreadsheetml/2006/main" count="136" uniqueCount="94">
  <si>
    <t>Α.</t>
  </si>
  <si>
    <t>Πληροφόρηση για Ενεργές Γραμμές</t>
  </si>
  <si>
    <t>Γραμμές  που παρέχετε λιανικά</t>
  </si>
  <si>
    <t>ΑΡΥΣ από το Α/Κ</t>
  </si>
  <si>
    <t>ΑΡΥΣ από καμπίνα</t>
  </si>
  <si>
    <t>VPU</t>
  </si>
  <si>
    <t>VLU  από ΟΤΕ/FTTC</t>
  </si>
  <si>
    <t>VLU  από OTE/FTTH</t>
  </si>
  <si>
    <t>VLU  από άλλους/FTTC</t>
  </si>
  <si>
    <t>VLU  από άλλους/FTTH</t>
  </si>
  <si>
    <t>VLU  ιδιοπαροχή/FTTC</t>
  </si>
  <si>
    <t>VLU  ιδιοπαροχή/FTTH</t>
  </si>
  <si>
    <t>1.1</t>
  </si>
  <si>
    <t xml:space="preserve"> ≥144 Kbps και &lt; 2 Mbps</t>
  </si>
  <si>
    <t>1.2</t>
  </si>
  <si>
    <t>=2 Mbps</t>
  </si>
  <si>
    <t>1.3</t>
  </si>
  <si>
    <t>&gt;2 Mbps και &lt; 10 Mbps</t>
  </si>
  <si>
    <t>1.4</t>
  </si>
  <si>
    <t>≥ 10 Mbps και &lt; 30 Mbps εκτός γραμμών 24 Mbps</t>
  </si>
  <si>
    <t>1.5</t>
  </si>
  <si>
    <t>= 24 Mbps</t>
  </si>
  <si>
    <r>
      <rPr>
        <sz val="10"/>
        <rFont val="Calibri"/>
        <family val="2"/>
        <charset val="161"/>
      </rPr>
      <t>≥</t>
    </r>
    <r>
      <rPr>
        <sz val="10"/>
        <rFont val="Tahoma"/>
        <family val="2"/>
        <charset val="161"/>
      </rPr>
      <t xml:space="preserve">30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50 Mbps</t>
    </r>
  </si>
  <si>
    <r>
      <t xml:space="preserve">&gt;50 Mbps και </t>
    </r>
    <r>
      <rPr>
        <sz val="10"/>
        <rFont val="Calibri"/>
        <family val="2"/>
        <charset val="161"/>
      </rPr>
      <t>&lt;</t>
    </r>
    <r>
      <rPr>
        <sz val="10"/>
        <rFont val="Tahoma"/>
        <family val="2"/>
        <charset val="161"/>
      </rPr>
      <t xml:space="preserve"> 100 Mbps</t>
    </r>
  </si>
  <si>
    <t>1.6</t>
  </si>
  <si>
    <t xml:space="preserve">= 100 Mbps </t>
  </si>
  <si>
    <t>1.7</t>
  </si>
  <si>
    <r>
      <t xml:space="preserve">&gt;100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300 Mbps</t>
    </r>
  </si>
  <si>
    <t xml:space="preserve">&gt; 300 Mbps </t>
  </si>
  <si>
    <t>Σύνολο</t>
  </si>
  <si>
    <t>Λιανικές γραμμές βάσει στοιχείων ΟΤΕ</t>
  </si>
  <si>
    <t>1.8</t>
  </si>
  <si>
    <t>Αριθμός συμφωνιών βάσει στοιχείων ΟΤΕ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</si>
  <si>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</si>
  <si>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</si>
  <si>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</si>
  <si>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</si>
  <si>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</si>
  <si>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</si>
  <si>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</si>
  <si>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24 Mbps</t>
  </si>
  <si>
    <t>2.3</t>
  </si>
  <si>
    <t>30 Mbps</t>
  </si>
  <si>
    <t>2.4</t>
  </si>
  <si>
    <t>50 Mbps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</si>
  <si>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</si>
  <si>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</si>
  <si>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</si>
  <si>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</si>
  <si>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</si>
  <si>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</si>
  <si>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</si>
  <si>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</si>
  <si>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</si>
  <si>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</si>
  <si>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</si>
  <si>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</si>
  <si>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</si>
  <si>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</si>
  <si>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</si>
  <si>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</si>
  <si>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</si>
  <si>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3.7</t>
  </si>
  <si>
    <t>= 2 Mbps</t>
  </si>
  <si>
    <t>3.8</t>
  </si>
  <si>
    <t>3.9</t>
  </si>
  <si>
    <t>3.10</t>
  </si>
  <si>
    <t>3.11</t>
  </si>
  <si>
    <t>≥ 30 Mbps και &lt; 50 Mbps</t>
  </si>
  <si>
    <t>3.12</t>
  </si>
  <si>
    <t>≥ 50 Mbps και &lt; 100 Mbps</t>
  </si>
  <si>
    <t>3.13</t>
  </si>
  <si>
    <t>= 100Mbps</t>
  </si>
  <si>
    <t>3.14</t>
  </si>
  <si>
    <t>≥ 100 Mbps και ≤ 300 Mbps</t>
  </si>
  <si>
    <t>3.15</t>
  </si>
  <si>
    <t>3.16</t>
  </si>
  <si>
    <r>
      <t xml:space="preserve">Σύνολο </t>
    </r>
    <r>
      <rPr>
        <i/>
        <sz val="10"/>
        <color theme="1"/>
        <rFont val="Tahoma"/>
        <family val="2"/>
        <charset val="161"/>
      </rPr>
      <t>(θα πρέπει να ταυτίζεται με τη γραμμή 3.4)</t>
    </r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</si>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</sst>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name val="Calibri"/>
      <family val="2"/>
      <charset val="161"/>
    </font>
    <font>
      <b/>
      <sz val="10"/>
      <color theme="1"/>
      <name val="Tahoma"/>
      <family val="2"/>
      <charset val="161"/>
    </font>
    <font>
      <i/>
      <sz val="10"/>
      <color theme="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2" borderId="1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top" wrapText="1"/>
    </xf>
    <xf numFmtId="0" fontId="5" fillId="3" borderId="3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vertical="top" wrapText="1"/>
    </xf>
    <xf numFmtId="0" fontId="6" fillId="4" borderId="4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5" fillId="6" borderId="5" xfId="1" applyFont="1" applyFill="1" applyBorder="1" applyAlignment="1" applyProtection="1">
      <alignment horizontal="center" vertical="center" wrapText="1"/>
    </xf>
    <xf numFmtId="0" fontId="5" fillId="6" borderId="6" xfId="1" applyFont="1" applyFill="1" applyBorder="1" applyAlignment="1" applyProtection="1">
      <alignment horizontal="center" vertical="center" wrapText="1"/>
    </xf>
    <xf numFmtId="0" fontId="5" fillId="6" borderId="7" xfId="1" applyFont="1" applyFill="1" applyBorder="1" applyAlignment="1" applyProtection="1">
      <alignment horizontal="center" vertical="center" wrapText="1"/>
    </xf>
    <xf numFmtId="0" fontId="5" fillId="6" borderId="4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5" fillId="5" borderId="4" xfId="1" applyFont="1" applyFill="1" applyBorder="1" applyAlignment="1" applyProtection="1">
      <alignment horizontal="right" vertical="center" wrapText="1"/>
    </xf>
    <xf numFmtId="3" fontId="5" fillId="0" borderId="4" xfId="1" applyNumberFormat="1" applyFont="1" applyBorder="1" applyAlignment="1" applyProtection="1">
      <alignment vertical="center"/>
      <protection locked="0"/>
    </xf>
    <xf numFmtId="3" fontId="5" fillId="0" borderId="8" xfId="1" applyNumberFormat="1" applyFont="1" applyBorder="1" applyAlignment="1" applyProtection="1">
      <alignment vertical="center"/>
      <protection locked="0"/>
    </xf>
    <xf numFmtId="49" fontId="8" fillId="5" borderId="4" xfId="1" applyNumberFormat="1" applyFont="1" applyFill="1" applyBorder="1" applyAlignment="1" applyProtection="1">
      <alignment horizontal="right" vertical="center" wrapText="1"/>
    </xf>
    <xf numFmtId="0" fontId="8" fillId="5" borderId="4" xfId="1" applyFont="1" applyFill="1" applyBorder="1" applyAlignment="1" applyProtection="1">
      <alignment horizontal="right" vertical="center" wrapText="1"/>
    </xf>
    <xf numFmtId="0" fontId="8" fillId="5" borderId="4" xfId="1" quotePrefix="1" applyFont="1" applyFill="1" applyBorder="1" applyAlignment="1" applyProtection="1">
      <alignment horizontal="right" vertical="center" wrapText="1"/>
    </xf>
    <xf numFmtId="0" fontId="5" fillId="7" borderId="4" xfId="1" applyFont="1" applyFill="1" applyBorder="1" applyAlignment="1">
      <alignment horizontal="right" vertical="top" wrapText="1"/>
    </xf>
    <xf numFmtId="3" fontId="1" fillId="0" borderId="0" xfId="0" applyNumberFormat="1" applyFont="1"/>
    <xf numFmtId="0" fontId="6" fillId="8" borderId="4" xfId="1" applyFont="1" applyFill="1" applyBorder="1" applyAlignment="1">
      <alignment horizontal="right" vertical="center" wrapText="1"/>
    </xf>
    <xf numFmtId="0" fontId="6" fillId="8" borderId="4" xfId="1" applyFont="1" applyFill="1" applyBorder="1" applyAlignment="1">
      <alignment horizontal="left" vertical="center" wrapText="1"/>
    </xf>
    <xf numFmtId="3" fontId="10" fillId="0" borderId="4" xfId="1" applyNumberFormat="1" applyFont="1" applyBorder="1" applyAlignment="1">
      <alignment vertical="center"/>
    </xf>
    <xf numFmtId="3" fontId="0" fillId="0" borderId="0" xfId="0" applyNumberFormat="1"/>
    <xf numFmtId="3" fontId="10" fillId="0" borderId="4" xfId="1" applyNumberFormat="1" applyFont="1" applyBorder="1" applyAlignment="1" applyProtection="1">
      <alignment vertical="center"/>
      <protection locked="0"/>
    </xf>
    <xf numFmtId="0" fontId="7" fillId="8" borderId="4" xfId="1" applyFont="1" applyFill="1" applyBorder="1" applyAlignment="1">
      <alignment horizontal="right" vertical="center" wrapText="1"/>
    </xf>
    <xf numFmtId="0" fontId="10" fillId="8" borderId="4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vertical="top" wrapText="1"/>
    </xf>
    <xf numFmtId="0" fontId="6" fillId="4" borderId="9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right" vertical="center" wrapText="1"/>
    </xf>
    <xf numFmtId="3" fontId="10" fillId="0" borderId="3" xfId="1" applyNumberFormat="1" applyFont="1" applyBorder="1" applyAlignment="1" applyProtection="1">
      <alignment vertical="center"/>
      <protection locked="0"/>
    </xf>
    <xf numFmtId="0" fontId="10" fillId="9" borderId="4" xfId="1" applyFont="1" applyFill="1" applyBorder="1" applyAlignment="1">
      <alignment horizontal="left" vertical="center" wrapText="1"/>
    </xf>
    <xf numFmtId="0" fontId="5" fillId="5" borderId="4" xfId="1" quotePrefix="1" applyFont="1" applyFill="1" applyBorder="1" applyAlignment="1" applyProtection="1">
      <alignment horizontal="right" vertical="center" wrapText="1"/>
    </xf>
    <xf numFmtId="0" fontId="10" fillId="5" borderId="4" xfId="1" applyFont="1" applyFill="1" applyBorder="1" applyAlignment="1">
      <alignment horizontal="left" vertical="center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po\Documents\papo\&#925;&#927;&#931;&#919;&#923;&#917;&#921;&#913;%202023\02%20&#917;&#965;&#961;&#965;&#950;&#969;&#957;&#953;&#954;&#942;%20&#913;&#947;&#959;&#961;&#940;%202022A_u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Values Ελέγχων"/>
      <sheetName val="Check"/>
      <sheetName val="OTE-w"/>
      <sheetName val="CYTA-w"/>
      <sheetName val="Forthnet-w"/>
      <sheetName val="TTSA-w"/>
      <sheetName val="VODAFONE_w"/>
      <sheetName val="WIND-w"/>
      <sheetName val="OTE RN"/>
      <sheetName val="OTE RS"/>
      <sheetName val="OTE"/>
      <sheetName val="PCCW"/>
      <sheetName val="CYTA"/>
      <sheetName val="Forthnet"/>
      <sheetName val="Wind"/>
      <sheetName val="Cosmoline"/>
      <sheetName val="ATT"/>
      <sheetName val="TTSA"/>
      <sheetName val="T-SYSTEMS"/>
      <sheetName val="Cosmote"/>
      <sheetName val="INALAN"/>
      <sheetName val="Vodafone"/>
    </sheetNames>
    <sheetDataSet>
      <sheetData sheetId="0"/>
      <sheetData sheetId="1"/>
      <sheetData sheetId="2"/>
      <sheetData sheetId="3"/>
      <sheetData sheetId="4"/>
      <sheetData sheetId="5">
        <row r="61">
          <cell r="D61"/>
        </row>
        <row r="62">
          <cell r="D62"/>
          <cell r="F62"/>
          <cell r="J62"/>
        </row>
        <row r="63">
          <cell r="D63"/>
          <cell r="F63"/>
          <cell r="J63"/>
        </row>
        <row r="64">
          <cell r="D64"/>
          <cell r="F64"/>
          <cell r="J64"/>
        </row>
        <row r="72">
          <cell r="D72"/>
          <cell r="F72">
            <v>228</v>
          </cell>
        </row>
        <row r="73">
          <cell r="D73"/>
          <cell r="F73">
            <v>2460</v>
          </cell>
          <cell r="J73"/>
        </row>
        <row r="74">
          <cell r="D74"/>
          <cell r="F74"/>
          <cell r="J74"/>
        </row>
        <row r="75">
          <cell r="D75"/>
          <cell r="F75"/>
          <cell r="J75"/>
        </row>
        <row r="83">
          <cell r="D83"/>
          <cell r="F83"/>
        </row>
        <row r="84">
          <cell r="D84"/>
          <cell r="F84"/>
          <cell r="J84"/>
        </row>
        <row r="85">
          <cell r="D85"/>
          <cell r="F85"/>
          <cell r="J85"/>
        </row>
        <row r="86">
          <cell r="D86"/>
          <cell r="F86"/>
          <cell r="J86"/>
        </row>
        <row r="94">
          <cell r="D94"/>
          <cell r="F94"/>
        </row>
        <row r="95">
          <cell r="D95"/>
          <cell r="F95"/>
          <cell r="J95"/>
        </row>
        <row r="96">
          <cell r="D96"/>
          <cell r="F96"/>
          <cell r="J96"/>
        </row>
        <row r="97">
          <cell r="D97"/>
          <cell r="F97"/>
          <cell r="J97"/>
        </row>
        <row r="105">
          <cell r="D105"/>
          <cell r="F105"/>
        </row>
        <row r="106">
          <cell r="D106"/>
          <cell r="F106"/>
          <cell r="J106"/>
        </row>
        <row r="107">
          <cell r="D107"/>
          <cell r="F107"/>
          <cell r="J107"/>
        </row>
        <row r="108">
          <cell r="D108"/>
          <cell r="F108"/>
          <cell r="J108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view="pageBreakPreview" zoomScaleNormal="100" zoomScaleSheetLayoutView="100" workbookViewId="0">
      <selection activeCell="B80" sqref="B80"/>
    </sheetView>
  </sheetViews>
  <sheetFormatPr defaultRowHeight="14.4" x14ac:dyDescent="0.3"/>
  <cols>
    <col min="1" max="1" width="5.6640625" customWidth="1"/>
    <col min="2" max="2" width="76" customWidth="1"/>
    <col min="3" max="3" width="11.33203125" customWidth="1"/>
    <col min="4" max="4" width="10.44140625" customWidth="1"/>
    <col min="5" max="5" width="9.44140625" customWidth="1"/>
    <col min="6" max="6" width="14.33203125" customWidth="1"/>
    <col min="7" max="7" width="11.5546875" customWidth="1"/>
    <col min="8" max="8" width="13.6640625" customWidth="1"/>
    <col min="9" max="9" width="13.77734375" customWidth="1"/>
    <col min="10" max="10" width="10.77734375" customWidth="1"/>
    <col min="11" max="11" width="11.109375" customWidth="1"/>
  </cols>
  <sheetData>
    <row r="1" spans="1:1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9.6" x14ac:dyDescent="0.3">
      <c r="A3" s="6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11" t="s">
        <v>8</v>
      </c>
      <c r="I3" s="12" t="s">
        <v>9</v>
      </c>
      <c r="J3" s="12" t="s">
        <v>10</v>
      </c>
      <c r="K3" s="12" t="s">
        <v>11</v>
      </c>
    </row>
    <row r="4" spans="1:11" x14ac:dyDescent="0.3">
      <c r="A4" s="13" t="s">
        <v>12</v>
      </c>
      <c r="B4" s="14" t="s">
        <v>13</v>
      </c>
      <c r="C4" s="15">
        <v>7</v>
      </c>
      <c r="D4" s="15">
        <v>0</v>
      </c>
      <c r="E4" s="15">
        <v>0</v>
      </c>
      <c r="F4" s="16">
        <v>0</v>
      </c>
      <c r="G4" s="16">
        <v>0</v>
      </c>
      <c r="H4" s="15">
        <v>0</v>
      </c>
      <c r="I4" s="15">
        <v>0</v>
      </c>
      <c r="J4" s="15">
        <v>0</v>
      </c>
      <c r="K4">
        <v>0</v>
      </c>
    </row>
    <row r="5" spans="1:11" x14ac:dyDescent="0.3">
      <c r="A5" s="13" t="s">
        <v>14</v>
      </c>
      <c r="B5" s="17" t="s">
        <v>15</v>
      </c>
      <c r="C5" s="15">
        <v>728</v>
      </c>
      <c r="D5" s="15">
        <v>20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109</v>
      </c>
      <c r="K5">
        <v>0</v>
      </c>
    </row>
    <row r="6" spans="1:11" x14ac:dyDescent="0.3">
      <c r="A6" s="13" t="s">
        <v>16</v>
      </c>
      <c r="B6" s="18" t="s">
        <v>17</v>
      </c>
      <c r="C6" s="15">
        <v>2789</v>
      </c>
      <c r="D6" s="15">
        <v>115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1245</v>
      </c>
      <c r="K6">
        <v>0</v>
      </c>
    </row>
    <row r="7" spans="1:11" x14ac:dyDescent="0.3">
      <c r="A7" s="13" t="s">
        <v>18</v>
      </c>
      <c r="B7" s="18" t="s">
        <v>19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>
        <v>0</v>
      </c>
    </row>
    <row r="8" spans="1:11" x14ac:dyDescent="0.3">
      <c r="A8" s="13" t="s">
        <v>20</v>
      </c>
      <c r="B8" s="19" t="s">
        <v>21</v>
      </c>
      <c r="C8" s="15">
        <v>715403</v>
      </c>
      <c r="D8" s="15">
        <v>22329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119073</v>
      </c>
      <c r="K8">
        <v>0</v>
      </c>
    </row>
    <row r="9" spans="1:11" x14ac:dyDescent="0.3">
      <c r="A9" s="13"/>
      <c r="B9" s="18" t="s">
        <v>22</v>
      </c>
      <c r="C9" s="15">
        <v>280682</v>
      </c>
      <c r="D9" s="15">
        <v>74066</v>
      </c>
      <c r="E9" s="15">
        <v>70835</v>
      </c>
      <c r="F9" s="15">
        <v>299397</v>
      </c>
      <c r="G9" s="15">
        <v>26</v>
      </c>
      <c r="H9" s="15">
        <v>77626</v>
      </c>
      <c r="I9" s="15">
        <v>118</v>
      </c>
      <c r="J9" s="15">
        <v>451181</v>
      </c>
      <c r="K9" s="15">
        <v>328</v>
      </c>
    </row>
    <row r="10" spans="1:11" x14ac:dyDescent="0.3">
      <c r="A10" s="13"/>
      <c r="B10" s="18" t="s">
        <v>23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3">
      <c r="A11" s="13" t="s">
        <v>24</v>
      </c>
      <c r="B11" s="18" t="s">
        <v>25</v>
      </c>
      <c r="C11" s="15">
        <v>0</v>
      </c>
      <c r="D11" s="15">
        <v>0</v>
      </c>
      <c r="E11" s="15">
        <v>44393</v>
      </c>
      <c r="F11" s="15">
        <v>231228</v>
      </c>
      <c r="G11" s="15">
        <v>11672</v>
      </c>
      <c r="H11" s="15">
        <v>134551</v>
      </c>
      <c r="I11" s="15">
        <v>19548</v>
      </c>
      <c r="J11" s="15">
        <v>418164</v>
      </c>
      <c r="K11" s="15">
        <v>84021</v>
      </c>
    </row>
    <row r="12" spans="1:11" x14ac:dyDescent="0.3">
      <c r="A12" s="13" t="s">
        <v>26</v>
      </c>
      <c r="B12" s="18" t="s">
        <v>27</v>
      </c>
      <c r="C12" s="15">
        <v>0</v>
      </c>
      <c r="D12" s="15">
        <v>0</v>
      </c>
      <c r="E12" s="15">
        <v>0</v>
      </c>
      <c r="F12" s="15">
        <v>2494</v>
      </c>
      <c r="G12" s="15">
        <v>5733</v>
      </c>
      <c r="H12" s="15">
        <v>13467</v>
      </c>
      <c r="I12" s="15">
        <v>2752</v>
      </c>
      <c r="J12" s="15">
        <v>52686</v>
      </c>
      <c r="K12" s="15">
        <v>5870</v>
      </c>
    </row>
    <row r="13" spans="1:11" x14ac:dyDescent="0.3">
      <c r="A13" s="4"/>
      <c r="B13" s="18" t="s">
        <v>28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>
        <v>0</v>
      </c>
      <c r="K13">
        <v>0</v>
      </c>
    </row>
    <row r="14" spans="1:11" x14ac:dyDescent="0.3">
      <c r="A14" s="4"/>
      <c r="B14" s="20" t="s">
        <v>29</v>
      </c>
      <c r="C14" s="21">
        <v>999609</v>
      </c>
      <c r="D14" s="21">
        <v>96530</v>
      </c>
      <c r="E14" s="21">
        <v>115228</v>
      </c>
      <c r="F14" s="21">
        <v>533119</v>
      </c>
      <c r="G14" s="21">
        <v>17431</v>
      </c>
      <c r="H14" s="21">
        <v>225644</v>
      </c>
      <c r="I14" s="21">
        <v>22418</v>
      </c>
      <c r="J14" s="21">
        <v>1042458</v>
      </c>
      <c r="K14" s="21">
        <v>90219</v>
      </c>
    </row>
    <row r="15" spans="1:11" ht="26.4" x14ac:dyDescent="0.3">
      <c r="A15" s="22">
        <v>1</v>
      </c>
      <c r="B15" s="23" t="s">
        <v>30</v>
      </c>
      <c r="C15" s="8" t="s">
        <v>3</v>
      </c>
      <c r="D15" s="8" t="s">
        <v>4</v>
      </c>
      <c r="E15" s="12" t="s">
        <v>5</v>
      </c>
      <c r="F15" s="12" t="s">
        <v>6</v>
      </c>
      <c r="G15" s="12" t="s">
        <v>7</v>
      </c>
    </row>
    <row r="16" spans="1:11" x14ac:dyDescent="0.3">
      <c r="A16" s="13" t="s">
        <v>12</v>
      </c>
      <c r="B16" s="14" t="s">
        <v>13</v>
      </c>
      <c r="C16" s="37">
        <v>727</v>
      </c>
      <c r="D16" s="37">
        <v>21</v>
      </c>
      <c r="E16" s="37">
        <v>0</v>
      </c>
      <c r="F16" s="37">
        <v>0</v>
      </c>
      <c r="G16" s="37">
        <v>0</v>
      </c>
      <c r="H16" s="24"/>
    </row>
    <row r="17" spans="1:8" x14ac:dyDescent="0.3">
      <c r="A17" s="13" t="s">
        <v>14</v>
      </c>
      <c r="B17" s="17" t="s">
        <v>15</v>
      </c>
      <c r="C17" s="38"/>
      <c r="D17" s="38"/>
      <c r="E17" s="38">
        <f>'[2]OTE-w'!D61+'[2]OTE-w'!D72+'[2]OTE-w'!D83+'[2]OTE-w'!D94+'[2]OTE-w'!D105</f>
        <v>0</v>
      </c>
      <c r="F17" s="38">
        <f>'[2]OTE-w'!D62+'[2]OTE-w'!D63+'[2]OTE-w'!D64+'[2]OTE-w'!D73+'[2]OTE-w'!D74+'[2]OTE-w'!D75+'[2]OTE-w'!D84+'[2]OTE-w'!D85+'[2]OTE-w'!D86+'[2]OTE-w'!D95+'[2]OTE-w'!D96+'[2]OTE-w'!D97+'[2]OTE-w'!D106+'[2]OTE-w'!D107+'[2]OTE-w'!D108</f>
        <v>0</v>
      </c>
      <c r="G17" s="38"/>
    </row>
    <row r="18" spans="1:8" x14ac:dyDescent="0.3">
      <c r="A18" s="13" t="s">
        <v>16</v>
      </c>
      <c r="B18" s="18" t="s">
        <v>17</v>
      </c>
      <c r="C18" s="37">
        <v>2789</v>
      </c>
      <c r="D18" s="37">
        <v>115</v>
      </c>
      <c r="E18" s="37">
        <v>0</v>
      </c>
      <c r="F18" s="37"/>
      <c r="G18" s="37">
        <v>0</v>
      </c>
    </row>
    <row r="19" spans="1:8" x14ac:dyDescent="0.3">
      <c r="A19" s="13" t="s">
        <v>18</v>
      </c>
      <c r="B19" s="18" t="s">
        <v>19</v>
      </c>
      <c r="C19" s="38"/>
      <c r="D19" s="38"/>
      <c r="E19" s="38">
        <f>'[2]OTE-w'!F72+'[2]OTE-w'!F83+'[2]OTE-w'!F94+'[2]OTE-w'!F105+'[2]OTE-w'!F105</f>
        <v>228</v>
      </c>
      <c r="F19" s="38">
        <f>'[2]OTE-w'!F62+'[2]OTE-w'!F63+'[2]OTE-w'!F64+'[2]OTE-w'!F73+'[2]OTE-w'!F74+'[2]OTE-w'!F75+'[2]OTE-w'!F84+'[2]OTE-w'!F85+'[2]OTE-w'!F86+'[2]OTE-w'!F95+'[2]OTE-w'!F96+'[2]OTE-w'!F97+'[2]OTE-w'!F106+'[2]OTE-w'!F107+'[2]OTE-w'!F108</f>
        <v>2460</v>
      </c>
      <c r="G19" s="38"/>
    </row>
    <row r="20" spans="1:8" x14ac:dyDescent="0.3">
      <c r="A20" s="13" t="s">
        <v>20</v>
      </c>
      <c r="B20" s="19" t="s">
        <v>21</v>
      </c>
      <c r="C20" s="15">
        <v>714863</v>
      </c>
      <c r="D20" s="15">
        <v>22409</v>
      </c>
      <c r="E20" s="25">
        <v>1</v>
      </c>
      <c r="F20" s="25">
        <v>0</v>
      </c>
      <c r="G20" s="25">
        <v>0</v>
      </c>
    </row>
    <row r="21" spans="1:8" x14ac:dyDescent="0.3">
      <c r="A21" s="13" t="s">
        <v>24</v>
      </c>
      <c r="B21" s="18" t="s">
        <v>22</v>
      </c>
      <c r="C21" s="15">
        <v>280681</v>
      </c>
      <c r="D21" s="15">
        <v>74066</v>
      </c>
      <c r="E21" s="25">
        <v>71074</v>
      </c>
      <c r="F21" s="25">
        <v>300526</v>
      </c>
      <c r="G21" s="25">
        <v>49</v>
      </c>
    </row>
    <row r="22" spans="1:8" x14ac:dyDescent="0.3">
      <c r="A22" s="13" t="s">
        <v>26</v>
      </c>
      <c r="B22" s="18" t="s">
        <v>23</v>
      </c>
      <c r="C22" s="15">
        <v>0</v>
      </c>
      <c r="D22" s="15">
        <v>0</v>
      </c>
      <c r="E22" s="37">
        <v>45066</v>
      </c>
      <c r="F22" s="37">
        <v>231605</v>
      </c>
      <c r="G22" s="37">
        <v>12786</v>
      </c>
    </row>
    <row r="23" spans="1:8" x14ac:dyDescent="0.3">
      <c r="A23" s="13" t="s">
        <v>31</v>
      </c>
      <c r="B23" s="18" t="s">
        <v>25</v>
      </c>
      <c r="C23" s="15">
        <v>0</v>
      </c>
      <c r="D23" s="15">
        <v>0</v>
      </c>
      <c r="E23" s="38">
        <f>'[2]OTE-w'!F105</f>
        <v>0</v>
      </c>
      <c r="F23" s="38">
        <f>'[2]OTE-w'!J62+'[2]OTE-w'!J63+'[2]OTE-w'!J64+'[2]OTE-w'!J73+'[2]OTE-w'!J74+'[2]OTE-w'!J75+'[2]OTE-w'!J84+'[2]OTE-w'!J85+'[2]OTE-w'!J86+'[2]OTE-w'!J95+'[2]OTE-w'!J96+'[2]OTE-w'!J97+'[2]OTE-w'!J106+'[2]OTE-w'!J107+'[2]OTE-w'!J108</f>
        <v>0</v>
      </c>
      <c r="G23" s="38"/>
    </row>
    <row r="24" spans="1:8" x14ac:dyDescent="0.3">
      <c r="A24" s="13"/>
      <c r="B24" s="18" t="s">
        <v>27</v>
      </c>
      <c r="C24" s="15">
        <v>0</v>
      </c>
      <c r="D24" s="15">
        <v>0</v>
      </c>
      <c r="E24" s="25">
        <v>1</v>
      </c>
      <c r="F24" s="25">
        <v>2499</v>
      </c>
      <c r="G24" s="25">
        <v>6125</v>
      </c>
    </row>
    <row r="25" spans="1:8" x14ac:dyDescent="0.3">
      <c r="A25" s="13"/>
      <c r="B25" s="18" t="s">
        <v>28</v>
      </c>
      <c r="C25" s="15">
        <v>0</v>
      </c>
      <c r="D25" s="15">
        <v>0</v>
      </c>
      <c r="E25" s="25">
        <v>0</v>
      </c>
      <c r="F25" s="25">
        <v>0</v>
      </c>
      <c r="G25" s="25">
        <v>0</v>
      </c>
    </row>
    <row r="26" spans="1:8" x14ac:dyDescent="0.3">
      <c r="A26" s="13"/>
      <c r="B26" s="20" t="s">
        <v>29</v>
      </c>
      <c r="C26" s="26">
        <v>999060</v>
      </c>
      <c r="D26" s="26">
        <v>96611</v>
      </c>
      <c r="E26" s="26">
        <v>116141</v>
      </c>
      <c r="F26" s="26">
        <v>534630</v>
      </c>
      <c r="G26" s="26">
        <v>18960</v>
      </c>
    </row>
    <row r="27" spans="1:8" x14ac:dyDescent="0.3">
      <c r="A27" s="27"/>
      <c r="B27" s="28" t="s">
        <v>32</v>
      </c>
      <c r="C27" s="15">
        <v>10</v>
      </c>
      <c r="D27" s="15">
        <v>10</v>
      </c>
      <c r="E27" s="15">
        <v>4</v>
      </c>
      <c r="F27" s="15">
        <v>4</v>
      </c>
      <c r="G27" s="29"/>
    </row>
    <row r="28" spans="1:8" ht="132" x14ac:dyDescent="0.3">
      <c r="A28" s="6">
        <v>2</v>
      </c>
      <c r="B28" s="30" t="s">
        <v>33</v>
      </c>
      <c r="C28" s="31" t="s">
        <v>34</v>
      </c>
      <c r="D28" s="31" t="s">
        <v>35</v>
      </c>
      <c r="E28" s="31" t="s">
        <v>36</v>
      </c>
      <c r="F28" s="29"/>
      <c r="G28" s="29"/>
    </row>
    <row r="29" spans="1:8" x14ac:dyDescent="0.3">
      <c r="A29" s="13" t="s">
        <v>37</v>
      </c>
      <c r="B29" s="32" t="s">
        <v>38</v>
      </c>
      <c r="C29" s="15">
        <v>0</v>
      </c>
      <c r="D29" s="15">
        <v>0</v>
      </c>
      <c r="E29" s="15">
        <v>0</v>
      </c>
      <c r="F29" s="29"/>
      <c r="G29" s="29"/>
    </row>
    <row r="30" spans="1:8" x14ac:dyDescent="0.3">
      <c r="A30" s="13" t="s">
        <v>39</v>
      </c>
      <c r="B30" s="32" t="s">
        <v>40</v>
      </c>
      <c r="C30" s="15">
        <v>0</v>
      </c>
      <c r="D30" s="15">
        <v>0</v>
      </c>
      <c r="E30" s="15">
        <v>0</v>
      </c>
      <c r="F30" s="29"/>
      <c r="G30" s="29"/>
    </row>
    <row r="31" spans="1:8" x14ac:dyDescent="0.3">
      <c r="A31" s="13" t="s">
        <v>41</v>
      </c>
      <c r="B31" s="32" t="s">
        <v>42</v>
      </c>
      <c r="C31" s="15">
        <v>4787</v>
      </c>
      <c r="D31" s="15">
        <v>0</v>
      </c>
      <c r="E31" s="15">
        <v>0</v>
      </c>
      <c r="F31" s="29"/>
      <c r="G31" s="29"/>
    </row>
    <row r="32" spans="1:8" x14ac:dyDescent="0.3">
      <c r="A32" s="13" t="s">
        <v>43</v>
      </c>
      <c r="B32" s="32" t="s">
        <v>44</v>
      </c>
      <c r="C32" s="15">
        <v>46733</v>
      </c>
      <c r="D32" s="15">
        <v>0</v>
      </c>
      <c r="E32" s="15">
        <v>0</v>
      </c>
      <c r="F32" s="29"/>
      <c r="G32" s="29"/>
      <c r="H32" s="25"/>
    </row>
    <row r="33" spans="1:8" x14ac:dyDescent="0.3">
      <c r="A33" s="4"/>
      <c r="B33" s="20" t="s">
        <v>29</v>
      </c>
      <c r="C33" s="33">
        <v>51520</v>
      </c>
      <c r="D33" s="33">
        <v>0</v>
      </c>
      <c r="E33" s="33">
        <v>0</v>
      </c>
      <c r="F33" s="29"/>
      <c r="G33" s="29"/>
    </row>
    <row r="34" spans="1:8" ht="30" customHeight="1" x14ac:dyDescent="0.3">
      <c r="A34" s="6">
        <v>3</v>
      </c>
      <c r="B34" s="7" t="s">
        <v>45</v>
      </c>
      <c r="C34" s="31" t="s">
        <v>46</v>
      </c>
      <c r="D34" s="31" t="s">
        <v>47</v>
      </c>
      <c r="E34" s="31" t="s">
        <v>48</v>
      </c>
      <c r="F34" s="29"/>
      <c r="G34" s="29"/>
    </row>
    <row r="35" spans="1:8" x14ac:dyDescent="0.3">
      <c r="A35" s="13" t="s">
        <v>49</v>
      </c>
      <c r="B35" s="34" t="s">
        <v>50</v>
      </c>
      <c r="C35" s="26">
        <v>1370238</v>
      </c>
      <c r="D35" s="26">
        <v>238888</v>
      </c>
      <c r="E35" s="26">
        <v>1259</v>
      </c>
      <c r="F35" s="29"/>
      <c r="G35" s="29"/>
    </row>
    <row r="36" spans="1:8" x14ac:dyDescent="0.3">
      <c r="A36" s="13" t="s">
        <v>51</v>
      </c>
      <c r="B36" s="32" t="s">
        <v>52</v>
      </c>
      <c r="C36" s="15">
        <v>24789</v>
      </c>
      <c r="D36" s="29"/>
      <c r="E36" s="29"/>
      <c r="F36" s="29"/>
      <c r="G36" s="29"/>
    </row>
    <row r="37" spans="1:8" x14ac:dyDescent="0.3">
      <c r="A37" s="13" t="s">
        <v>53</v>
      </c>
      <c r="B37" s="32" t="s">
        <v>54</v>
      </c>
      <c r="C37" s="15">
        <v>115228</v>
      </c>
      <c r="D37" s="29"/>
      <c r="E37" s="29"/>
      <c r="F37" s="29"/>
      <c r="G37" s="29"/>
    </row>
    <row r="38" spans="1:8" x14ac:dyDescent="0.3">
      <c r="A38" s="13" t="s">
        <v>55</v>
      </c>
      <c r="B38" s="32" t="s">
        <v>56</v>
      </c>
      <c r="C38" s="15">
        <v>1229031</v>
      </c>
      <c r="D38" s="15">
        <v>156</v>
      </c>
      <c r="E38" s="15">
        <v>1259</v>
      </c>
      <c r="F38" s="29"/>
      <c r="G38" s="29"/>
    </row>
    <row r="39" spans="1:8" ht="15" customHeight="1" x14ac:dyDescent="0.3">
      <c r="A39" s="13" t="s">
        <v>57</v>
      </c>
      <c r="B39" s="32" t="s">
        <v>58</v>
      </c>
      <c r="C39" s="15">
        <v>0</v>
      </c>
      <c r="D39" s="15">
        <v>238732</v>
      </c>
      <c r="E39" s="15">
        <v>0</v>
      </c>
      <c r="F39" s="29"/>
      <c r="G39" s="29"/>
    </row>
    <row r="40" spans="1:8" x14ac:dyDescent="0.3">
      <c r="A40" s="13" t="s">
        <v>59</v>
      </c>
      <c r="B40" s="32" t="s">
        <v>60</v>
      </c>
      <c r="C40" s="15">
        <v>1190</v>
      </c>
      <c r="D40" s="15">
        <v>0</v>
      </c>
      <c r="E40" s="15">
        <v>0</v>
      </c>
      <c r="F40" s="29"/>
      <c r="G40" s="29"/>
    </row>
    <row r="41" spans="1:8" x14ac:dyDescent="0.3">
      <c r="A41" s="13"/>
      <c r="B41" s="34" t="s">
        <v>61</v>
      </c>
      <c r="C41" s="29"/>
      <c r="D41" s="29"/>
      <c r="E41" s="29"/>
      <c r="F41" s="29"/>
      <c r="G41" s="29"/>
    </row>
    <row r="42" spans="1:8" x14ac:dyDescent="0.3">
      <c r="A42" s="13" t="s">
        <v>59</v>
      </c>
      <c r="B42" s="14" t="s">
        <v>13</v>
      </c>
      <c r="C42" s="15">
        <v>0</v>
      </c>
      <c r="D42" s="15">
        <v>0</v>
      </c>
      <c r="E42" s="15">
        <v>0</v>
      </c>
      <c r="F42" s="29"/>
      <c r="G42" s="29"/>
    </row>
    <row r="43" spans="1:8" x14ac:dyDescent="0.3">
      <c r="A43" s="13" t="s">
        <v>62</v>
      </c>
      <c r="B43" s="35" t="s">
        <v>63</v>
      </c>
      <c r="C43" s="15">
        <v>0</v>
      </c>
      <c r="D43" s="15">
        <v>0</v>
      </c>
      <c r="E43" s="15">
        <v>0</v>
      </c>
      <c r="F43" s="29"/>
      <c r="G43" s="29"/>
      <c r="H43" s="25"/>
    </row>
    <row r="44" spans="1:8" x14ac:dyDescent="0.3">
      <c r="A44" s="13" t="s">
        <v>64</v>
      </c>
      <c r="B44" s="14" t="s">
        <v>17</v>
      </c>
      <c r="C44" s="15">
        <v>0</v>
      </c>
      <c r="D44" s="15">
        <v>0</v>
      </c>
      <c r="E44" s="15">
        <v>0</v>
      </c>
      <c r="F44" s="29"/>
      <c r="G44" s="29"/>
    </row>
    <row r="45" spans="1:8" x14ac:dyDescent="0.3">
      <c r="A45" s="13" t="s">
        <v>65</v>
      </c>
      <c r="B45" s="14" t="s">
        <v>19</v>
      </c>
      <c r="C45" s="15">
        <v>0</v>
      </c>
      <c r="D45" s="15">
        <v>0</v>
      </c>
      <c r="E45" s="15">
        <v>0</v>
      </c>
      <c r="F45" s="29"/>
      <c r="G45" s="29"/>
    </row>
    <row r="46" spans="1:8" x14ac:dyDescent="0.3">
      <c r="A46" s="13" t="s">
        <v>66</v>
      </c>
      <c r="B46" s="35" t="s">
        <v>21</v>
      </c>
      <c r="C46" s="15">
        <v>1162730</v>
      </c>
      <c r="D46" s="15">
        <v>0</v>
      </c>
      <c r="E46" s="15">
        <v>1259</v>
      </c>
      <c r="F46" s="29"/>
      <c r="G46" s="29"/>
    </row>
    <row r="47" spans="1:8" x14ac:dyDescent="0.3">
      <c r="A47" s="13" t="s">
        <v>67</v>
      </c>
      <c r="B47" s="14" t="s">
        <v>68</v>
      </c>
      <c r="C47" s="15">
        <v>66301</v>
      </c>
      <c r="D47" s="15">
        <v>103274</v>
      </c>
      <c r="E47" s="15">
        <v>0</v>
      </c>
      <c r="F47" s="29"/>
      <c r="G47" s="29"/>
    </row>
    <row r="48" spans="1:8" x14ac:dyDescent="0.3">
      <c r="A48" s="13" t="s">
        <v>69</v>
      </c>
      <c r="B48" s="14" t="s">
        <v>70</v>
      </c>
      <c r="C48" s="15">
        <v>0</v>
      </c>
      <c r="D48" s="15">
        <v>0</v>
      </c>
      <c r="E48" s="15">
        <v>0</v>
      </c>
      <c r="F48" s="29"/>
      <c r="G48" s="29"/>
    </row>
    <row r="49" spans="1:7" x14ac:dyDescent="0.3">
      <c r="A49" s="13" t="s">
        <v>71</v>
      </c>
      <c r="B49" s="35" t="s">
        <v>72</v>
      </c>
      <c r="C49" s="15">
        <v>0</v>
      </c>
      <c r="D49" s="15">
        <v>134559</v>
      </c>
      <c r="E49" s="15">
        <v>0</v>
      </c>
      <c r="F49" s="29"/>
      <c r="G49" s="29"/>
    </row>
    <row r="50" spans="1:7" x14ac:dyDescent="0.3">
      <c r="A50" s="13" t="s">
        <v>73</v>
      </c>
      <c r="B50" s="35" t="s">
        <v>74</v>
      </c>
      <c r="C50" s="15">
        <v>0</v>
      </c>
      <c r="D50" s="15">
        <v>1055</v>
      </c>
      <c r="E50" s="15">
        <v>0</v>
      </c>
      <c r="F50" s="29"/>
      <c r="G50" s="29"/>
    </row>
    <row r="51" spans="1:7" x14ac:dyDescent="0.3">
      <c r="A51" s="13" t="s">
        <v>75</v>
      </c>
      <c r="B51" s="35" t="s">
        <v>28</v>
      </c>
      <c r="C51" s="15">
        <v>0</v>
      </c>
      <c r="D51" s="15">
        <v>0</v>
      </c>
      <c r="E51" s="15">
        <v>0</v>
      </c>
      <c r="F51" s="29"/>
      <c r="G51" s="29"/>
    </row>
    <row r="52" spans="1:7" x14ac:dyDescent="0.3">
      <c r="A52" s="13" t="s">
        <v>76</v>
      </c>
      <c r="B52" s="36" t="s">
        <v>77</v>
      </c>
      <c r="C52" s="24">
        <v>1229031</v>
      </c>
      <c r="D52" s="24">
        <v>238888</v>
      </c>
      <c r="E52" s="24">
        <v>1259</v>
      </c>
      <c r="F52" s="29"/>
      <c r="G52" s="29"/>
    </row>
    <row r="53" spans="1:7" x14ac:dyDescent="0.3">
      <c r="A53" s="27"/>
      <c r="B53" s="28" t="s">
        <v>78</v>
      </c>
      <c r="C53" s="15">
        <v>1263670</v>
      </c>
      <c r="D53" s="15">
        <v>390706</v>
      </c>
      <c r="E53" s="15">
        <v>0</v>
      </c>
      <c r="F53" s="29"/>
      <c r="G53" s="29"/>
    </row>
    <row r="54" spans="1:7" x14ac:dyDescent="0.3">
      <c r="A54" s="27"/>
      <c r="B54" s="28" t="s">
        <v>79</v>
      </c>
      <c r="C54" s="15">
        <v>4864</v>
      </c>
      <c r="D54" s="15">
        <v>7775</v>
      </c>
      <c r="E54" s="15">
        <v>5</v>
      </c>
      <c r="F54" s="29"/>
      <c r="G54" s="29"/>
    </row>
    <row r="55" spans="1:7" x14ac:dyDescent="0.3">
      <c r="A55" s="27"/>
      <c r="B55" s="28" t="s">
        <v>32</v>
      </c>
      <c r="C55" s="15">
        <v>5</v>
      </c>
      <c r="D55" s="15">
        <v>7</v>
      </c>
      <c r="E55" s="15">
        <v>5</v>
      </c>
      <c r="F55" s="29"/>
      <c r="G55" s="29"/>
    </row>
    <row r="56" spans="1:7" x14ac:dyDescent="0.3">
      <c r="A56" s="4"/>
      <c r="B56" s="5"/>
      <c r="C56" s="5"/>
      <c r="D56" s="5"/>
      <c r="E56" s="5"/>
      <c r="F56" s="5"/>
      <c r="G56" s="29"/>
    </row>
    <row r="57" spans="1:7" ht="52.8" x14ac:dyDescent="0.3">
      <c r="A57" s="6">
        <v>4</v>
      </c>
      <c r="B57" s="7" t="s">
        <v>80</v>
      </c>
      <c r="C57" s="31" t="s">
        <v>81</v>
      </c>
      <c r="D57" s="31" t="s">
        <v>82</v>
      </c>
      <c r="E57" s="31" t="s">
        <v>83</v>
      </c>
      <c r="F57" s="31" t="s">
        <v>84</v>
      </c>
      <c r="G57" s="29"/>
    </row>
    <row r="58" spans="1:7" x14ac:dyDescent="0.3">
      <c r="A58" s="13" t="s">
        <v>85</v>
      </c>
      <c r="B58" s="14" t="s">
        <v>13</v>
      </c>
      <c r="C58" s="15">
        <v>136</v>
      </c>
      <c r="D58" s="15">
        <v>21</v>
      </c>
      <c r="E58" s="15">
        <v>0</v>
      </c>
      <c r="F58" s="15">
        <v>49</v>
      </c>
      <c r="G58" s="29"/>
    </row>
    <row r="59" spans="1:7" x14ac:dyDescent="0.3">
      <c r="A59" s="13" t="s">
        <v>86</v>
      </c>
      <c r="B59" s="17" t="s">
        <v>15</v>
      </c>
      <c r="C59" s="15">
        <v>25</v>
      </c>
      <c r="D59" s="15">
        <v>141</v>
      </c>
      <c r="E59" s="15">
        <v>0</v>
      </c>
      <c r="F59" s="15">
        <v>1971</v>
      </c>
      <c r="G59" s="29"/>
    </row>
    <row r="60" spans="1:7" x14ac:dyDescent="0.3">
      <c r="A60" s="13" t="s">
        <v>87</v>
      </c>
      <c r="B60" s="18" t="s">
        <v>17</v>
      </c>
      <c r="C60" s="15">
        <v>105</v>
      </c>
      <c r="D60" s="15">
        <v>194</v>
      </c>
      <c r="E60" s="15">
        <v>0</v>
      </c>
      <c r="F60" s="15">
        <v>130</v>
      </c>
      <c r="G60" s="29"/>
    </row>
    <row r="61" spans="1:7" x14ac:dyDescent="0.3">
      <c r="A61" s="13" t="s">
        <v>88</v>
      </c>
      <c r="B61" s="18" t="s">
        <v>19</v>
      </c>
      <c r="C61" s="15">
        <v>329</v>
      </c>
      <c r="D61" s="15">
        <v>591</v>
      </c>
      <c r="E61" s="15">
        <v>741</v>
      </c>
      <c r="F61" s="15">
        <v>37</v>
      </c>
      <c r="G61" s="29"/>
    </row>
    <row r="62" spans="1:7" x14ac:dyDescent="0.3">
      <c r="A62" s="13" t="s">
        <v>89</v>
      </c>
      <c r="B62" s="19" t="s">
        <v>21</v>
      </c>
      <c r="C62" s="15">
        <v>0</v>
      </c>
      <c r="D62" s="15">
        <v>6</v>
      </c>
      <c r="E62" s="15">
        <v>1132</v>
      </c>
      <c r="F62" s="15">
        <v>508</v>
      </c>
      <c r="G62" s="29"/>
    </row>
    <row r="63" spans="1:7" x14ac:dyDescent="0.3">
      <c r="A63" s="13" t="s">
        <v>90</v>
      </c>
      <c r="B63" s="18" t="s">
        <v>22</v>
      </c>
      <c r="C63" s="15">
        <v>974</v>
      </c>
      <c r="D63" s="15">
        <v>1192</v>
      </c>
      <c r="E63" s="15">
        <v>0</v>
      </c>
      <c r="F63" s="15">
        <v>204</v>
      </c>
      <c r="G63" s="29"/>
    </row>
    <row r="64" spans="1:7" x14ac:dyDescent="0.3">
      <c r="A64" s="13" t="s">
        <v>91</v>
      </c>
      <c r="B64" s="18" t="s">
        <v>23</v>
      </c>
      <c r="C64" s="15">
        <v>112</v>
      </c>
      <c r="D64" s="15">
        <v>217</v>
      </c>
      <c r="E64" s="15">
        <v>0</v>
      </c>
      <c r="F64" s="15">
        <v>2</v>
      </c>
      <c r="G64" s="29"/>
    </row>
    <row r="65" spans="1:7" x14ac:dyDescent="0.3">
      <c r="A65" s="13" t="s">
        <v>92</v>
      </c>
      <c r="B65" s="18" t="s">
        <v>25</v>
      </c>
      <c r="C65" s="15">
        <v>434</v>
      </c>
      <c r="D65" s="15">
        <v>7145</v>
      </c>
      <c r="E65" s="15">
        <v>0</v>
      </c>
      <c r="F65" s="15">
        <v>9</v>
      </c>
      <c r="G65" s="29"/>
    </row>
    <row r="66" spans="1:7" x14ac:dyDescent="0.3">
      <c r="A66" s="13" t="s">
        <v>93</v>
      </c>
      <c r="B66" s="18" t="s">
        <v>27</v>
      </c>
      <c r="C66" s="15">
        <v>268</v>
      </c>
      <c r="D66" s="15">
        <v>4263</v>
      </c>
      <c r="E66" s="15">
        <v>0</v>
      </c>
      <c r="F66" s="15">
        <v>2</v>
      </c>
      <c r="G66" s="29"/>
    </row>
    <row r="67" spans="1:7" x14ac:dyDescent="0.3">
      <c r="A67" s="4"/>
      <c r="B67" s="18" t="s">
        <v>28</v>
      </c>
      <c r="C67" s="15">
        <v>45</v>
      </c>
      <c r="D67" s="15">
        <v>577</v>
      </c>
      <c r="E67" s="15">
        <v>0</v>
      </c>
      <c r="F67" s="15">
        <v>3</v>
      </c>
      <c r="G67" s="29"/>
    </row>
    <row r="68" spans="1:7" x14ac:dyDescent="0.3">
      <c r="A68" s="4"/>
      <c r="B68" s="20" t="s">
        <v>29</v>
      </c>
      <c r="C68" s="26">
        <v>2428</v>
      </c>
      <c r="D68" s="26">
        <v>14347</v>
      </c>
      <c r="E68" s="26">
        <v>1873</v>
      </c>
      <c r="F68" s="26">
        <v>2915</v>
      </c>
      <c r="G68" s="29"/>
    </row>
  </sheetData>
  <mergeCells count="13">
    <mergeCell ref="E22:E23"/>
    <mergeCell ref="F22:F23"/>
    <mergeCell ref="G22:G23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6:D40 C35:F35 C26:C27 E38:F40 D27:E27 C42:F55 F27:F32 E17:F18 C58:F68 D26 E23:G26 C4:G13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2023-05-29T14:57:56Z</dcterms:created>
  <dcterms:modified xsi:type="dcterms:W3CDTF">2023-05-31T15:02:06Z</dcterms:modified>
</cp:coreProperties>
</file>