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EROTIMATOLOGIA\#Διαχείριση ερωτηματολογίων\Αναρτήσεις\2021\2η ανάρτηση\locked  μισθωμένες\"/>
    </mc:Choice>
  </mc:AlternateContent>
  <workbookProtection workbookAlgorithmName="SHA-512" workbookHashValue="6+RvnM2yRugtbiCbyOQBuZWODWFVP3pvCazti1v1p09h9lS1otlcFbGgF5l3Jcm7TP4j/Lw20ftymWCr4yNd5Q==" workbookSaltValue="Nab3DDaDJePVjVJGudinmA==" workbookSpinCount="100000" lockStructure="1"/>
  <bookViews>
    <workbookView xWindow="0" yWindow="0" windowWidth="25800" windowHeight="11835"/>
  </bookViews>
  <sheets>
    <sheet name="Μισθωμένες Γραμμές" sheetId="1" r:id="rId1"/>
    <sheet name="Τεχνολογίες-Ταχύτητες Λιανικής" sheetId="6" r:id="rId2"/>
    <sheet name="Γεωγρ. Λιανικής-Τερμ. Χονδρικής" sheetId="2" r:id="rId3"/>
    <sheet name="Γεωγραφική Ανάλυση Ζευκτικών" sheetId="5" r:id="rId4"/>
    <sheet name="Γεωγρ. Ζευκτικών Χωρίς Τέλη" sheetId="8" r:id="rId5"/>
  </sheets>
  <externalReferences>
    <externalReference r:id="rId6"/>
  </externalReferences>
  <definedNames>
    <definedName name="__IntlFixup" hidden="1">TRUE</definedName>
    <definedName name="__IntlFixupTable" localSheetId="4" hidden="1">#REF!</definedName>
    <definedName name="__IntlFixupTable" localSheetId="2" hidden="1">#REF!</definedName>
    <definedName name="__IntlFixupTable" localSheetId="3" hidden="1">#REF!</definedName>
    <definedName name="__IntlFixupTable" localSheetId="0" hidden="1">#REF!</definedName>
    <definedName name="__IntlFixupTable" localSheetId="1" hidden="1">#REF!</definedName>
    <definedName name="__IntlFixupTable" hidden="1">#REF!</definedName>
    <definedName name="_1">#REF!</definedName>
    <definedName name="_IntlFixupTable1" localSheetId="4" hidden="1">#REF!</definedName>
    <definedName name="_IntlFixupTable1" localSheetId="2" hidden="1">#REF!</definedName>
    <definedName name="_IntlFixupTable1" localSheetId="3" hidden="1">#REF!</definedName>
    <definedName name="_IntlFixupTable1" localSheetId="1" hidden="1">#REF!</definedName>
    <definedName name="_IntlFixupTable1" hidden="1">#REF!</definedName>
    <definedName name="_ΓΑ" localSheetId="4">#REF!</definedName>
    <definedName name="_ΓΑ" localSheetId="1">#REF!</definedName>
    <definedName name="_ΓΑ">#REF!</definedName>
    <definedName name="_ΓεωγραφικήΑνάλυση" localSheetId="4" hidden="1">#REF!</definedName>
    <definedName name="_ΓεωγραφικήΑνάλυση" localSheetId="1" hidden="1">#REF!</definedName>
    <definedName name="_ΓεωγραφικήΑνάλυση" hidden="1">#REF!</definedName>
    <definedName name="a1.Title">#REF!</definedName>
    <definedName name="d">[1]Scenarios!$N$4</definedName>
    <definedName name="_xlnm.Print_Area" localSheetId="4">'Γεωγρ. Ζευκτικών Χωρίς Τέλη'!$A$1:$L$69</definedName>
    <definedName name="_xlnm.Print_Area" localSheetId="2">'Γεωγρ. Λιανικής-Τερμ. Χονδρικής'!$A$1:$N$69</definedName>
    <definedName name="_xlnm.Print_Area" localSheetId="3">'Γεωγραφική Ανάλυση Ζευκτικών'!$A$1:$L$69</definedName>
    <definedName name="_xlnm.Print_Area" localSheetId="0">'Μισθωμένες Γραμμές'!$A$1:$H$38</definedName>
    <definedName name="_xlnm.Print_Area" localSheetId="1">'Τεχνολογίες-Ταχύτητες Λιανικής'!$A$1:$L$10</definedName>
    <definedName name="TRX_capex_costs">[1]Technical_basecase!$D$434:$M$435</definedName>
    <definedName name="Workbook.Author" localSheetId="4">#REF!</definedName>
    <definedName name="Workbook.Author" localSheetId="2">#REF!</definedName>
    <definedName name="Workbook.Author" localSheetId="3">#REF!</definedName>
    <definedName name="Workbook.Author" localSheetId="1">#REF!</definedName>
    <definedName name="Workbook.Author">#REF!</definedName>
    <definedName name="Workbook.Authors_Email_Address" localSheetId="4">#REF!</definedName>
    <definedName name="Workbook.Authors_Email_Address" localSheetId="2">#REF!</definedName>
    <definedName name="Workbook.Authors_Email_Address" localSheetId="3">#REF!</definedName>
    <definedName name="Workbook.Authors_Email_Address" localSheetId="1">#REF!</definedName>
    <definedName name="Workbook.Authors_Email_Address">#REF!</definedName>
    <definedName name="Workbook.Objective" localSheetId="4">#REF!</definedName>
    <definedName name="Workbook.Objective" localSheetId="2">#REF!</definedName>
    <definedName name="Workbook.Objective" localSheetId="3">#REF!</definedName>
    <definedName name="Workbook.Objective" localSheetId="1">#REF!</definedName>
    <definedName name="Workbook.Objective">#REF!</definedName>
    <definedName name="Workbook.Status" localSheetId="4">#REF!</definedName>
    <definedName name="Workbook.Status" localSheetId="2">#REF!</definedName>
    <definedName name="Workbook.Status" localSheetId="3">#REF!</definedName>
    <definedName name="Workbook.Status" localSheetId="1">#REF!</definedName>
    <definedName name="Workbook.Status">#REF!</definedName>
    <definedName name="Workbook.Title" localSheetId="4">#REF!</definedName>
    <definedName name="Workbook.Title" localSheetId="2">#REF!</definedName>
    <definedName name="Workbook.Title" localSheetId="3">#REF!</definedName>
    <definedName name="Workbook.Title" localSheetId="1">#REF!</definedName>
    <definedName name="Workbook.Title">#REF!</definedName>
    <definedName name="Workbook.Version" localSheetId="4">#REF!</definedName>
    <definedName name="Workbook.Version" localSheetId="2">#REF!</definedName>
    <definedName name="Workbook.Version" localSheetId="3">#REF!</definedName>
    <definedName name="Workbook.Version" localSheetId="1">#REF!</definedName>
    <definedName name="Workbook.Version">#REF!</definedName>
    <definedName name="ΑΒ">#REF!</definedName>
    <definedName name="Ζ" hidden="1">#REF!</definedName>
    <definedName name="Ζευκτικά" hidden="1">#REF!</definedName>
  </definedNames>
  <calcPr calcId="152511"/>
</workbook>
</file>

<file path=xl/calcChain.xml><?xml version="1.0" encoding="utf-8"?>
<calcChain xmlns="http://schemas.openxmlformats.org/spreadsheetml/2006/main">
  <c r="G26" i="1" l="1"/>
  <c r="C72" i="8" l="1"/>
  <c r="BE68" i="8"/>
  <c r="BD68" i="8"/>
  <c r="BC68" i="8"/>
  <c r="BB68" i="8"/>
  <c r="BA68" i="8"/>
  <c r="AZ68" i="8"/>
  <c r="AY68" i="8"/>
  <c r="AX68" i="8"/>
  <c r="AW68" i="8"/>
  <c r="AV68" i="8"/>
  <c r="AU68" i="8"/>
  <c r="AT68" i="8"/>
  <c r="AS68" i="8"/>
  <c r="AR68" i="8"/>
  <c r="AQ68" i="8"/>
  <c r="AP68" i="8"/>
  <c r="AO68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B68" i="8" s="1"/>
  <c r="C71" i="8" s="1"/>
  <c r="D68" i="8"/>
  <c r="C68" i="8"/>
  <c r="BG67" i="8"/>
  <c r="BG66" i="8"/>
  <c r="BG65" i="8"/>
  <c r="BG64" i="8"/>
  <c r="BG63" i="8"/>
  <c r="BG62" i="8"/>
  <c r="BG61" i="8"/>
  <c r="BG60" i="8"/>
  <c r="BG59" i="8"/>
  <c r="BG58" i="8"/>
  <c r="BG57" i="8"/>
  <c r="BG56" i="8"/>
  <c r="BG55" i="8"/>
  <c r="BG54" i="8"/>
  <c r="BG53" i="8"/>
  <c r="BG52" i="8"/>
  <c r="BG51" i="8"/>
  <c r="BG50" i="8"/>
  <c r="BG49" i="8"/>
  <c r="BG48" i="8"/>
  <c r="BG47" i="8"/>
  <c r="BG46" i="8"/>
  <c r="BG45" i="8"/>
  <c r="BG44" i="8"/>
  <c r="BG43" i="8"/>
  <c r="BG42" i="8"/>
  <c r="BG41" i="8"/>
  <c r="BG40" i="8"/>
  <c r="BG39" i="8"/>
  <c r="BG38" i="8"/>
  <c r="BG37" i="8"/>
  <c r="BG36" i="8"/>
  <c r="BG35" i="8"/>
  <c r="BG34" i="8"/>
  <c r="BG33" i="8"/>
  <c r="BG32" i="8"/>
  <c r="BG31" i="8"/>
  <c r="BG30" i="8"/>
  <c r="BG29" i="8"/>
  <c r="BG28" i="8"/>
  <c r="BG27" i="8"/>
  <c r="BG26" i="8"/>
  <c r="BG25" i="8"/>
  <c r="BG24" i="8"/>
  <c r="BG23" i="8"/>
  <c r="BG22" i="8"/>
  <c r="BG21" i="8"/>
  <c r="BG20" i="8"/>
  <c r="BG19" i="8"/>
  <c r="BG18" i="8"/>
  <c r="BG17" i="8"/>
  <c r="BG16" i="8"/>
  <c r="BG15" i="8"/>
  <c r="BG14" i="8"/>
  <c r="BG13" i="8"/>
  <c r="BG12" i="8"/>
  <c r="C69" i="8" s="1"/>
  <c r="AB70" i="2" l="1"/>
  <c r="AA70" i="2"/>
  <c r="AA68" i="2"/>
  <c r="AB68" i="2"/>
  <c r="H37" i="1"/>
  <c r="H50" i="1" l="1"/>
  <c r="E36" i="1"/>
  <c r="F36" i="1"/>
  <c r="G36" i="1"/>
  <c r="H36" i="1"/>
  <c r="H73" i="1" l="1"/>
  <c r="G72" i="1"/>
  <c r="F72" i="1"/>
  <c r="E72" i="1"/>
  <c r="D72" i="1"/>
  <c r="H71" i="1"/>
  <c r="H70" i="1"/>
  <c r="H69" i="1"/>
  <c r="H68" i="1"/>
  <c r="H67" i="1"/>
  <c r="G66" i="1"/>
  <c r="F66" i="1"/>
  <c r="E66" i="1"/>
  <c r="D66" i="1"/>
  <c r="H72" i="1" l="1"/>
  <c r="C70" i="8" s="1"/>
  <c r="H66" i="1"/>
  <c r="BG67" i="5"/>
  <c r="BG66" i="5"/>
  <c r="BG65" i="5"/>
  <c r="BG64" i="5"/>
  <c r="BG63" i="5"/>
  <c r="BG62" i="5"/>
  <c r="BG61" i="5"/>
  <c r="BG60" i="5"/>
  <c r="BG59" i="5"/>
  <c r="BG58" i="5"/>
  <c r="BG57" i="5"/>
  <c r="BG56" i="5"/>
  <c r="BG55" i="5"/>
  <c r="BG54" i="5"/>
  <c r="BG53" i="5"/>
  <c r="BG52" i="5"/>
  <c r="BG51" i="5"/>
  <c r="BG50" i="5"/>
  <c r="BG49" i="5"/>
  <c r="BG48" i="5"/>
  <c r="BG47" i="5"/>
  <c r="BG46" i="5"/>
  <c r="BG45" i="5"/>
  <c r="BG44" i="5"/>
  <c r="BG43" i="5"/>
  <c r="BG42" i="5"/>
  <c r="BG41" i="5"/>
  <c r="BG40" i="5"/>
  <c r="BG39" i="5"/>
  <c r="BG38" i="5"/>
  <c r="BG37" i="5"/>
  <c r="BG36" i="5"/>
  <c r="BG35" i="5"/>
  <c r="BG34" i="5"/>
  <c r="BG33" i="5"/>
  <c r="BG32" i="5"/>
  <c r="BG31" i="5"/>
  <c r="BG30" i="5"/>
  <c r="BG29" i="5"/>
  <c r="BG28" i="5"/>
  <c r="BG27" i="5"/>
  <c r="BG26" i="5"/>
  <c r="BG25" i="5"/>
  <c r="BG24" i="5"/>
  <c r="BG23" i="5"/>
  <c r="BG22" i="5"/>
  <c r="BG21" i="5"/>
  <c r="BG20" i="5"/>
  <c r="BG19" i="5"/>
  <c r="BG18" i="5"/>
  <c r="BG17" i="5"/>
  <c r="BG16" i="5"/>
  <c r="BG15" i="5"/>
  <c r="BG14" i="5"/>
  <c r="BG13" i="5"/>
  <c r="BG12" i="5"/>
  <c r="BE68" i="5"/>
  <c r="BD68" i="5"/>
  <c r="BC68" i="5"/>
  <c r="BB68" i="5"/>
  <c r="BA68" i="5"/>
  <c r="AZ68" i="5"/>
  <c r="AY68" i="5"/>
  <c r="AX68" i="5"/>
  <c r="AW68" i="5"/>
  <c r="AV68" i="5"/>
  <c r="AU68" i="5"/>
  <c r="AT68" i="5"/>
  <c r="AS68" i="5"/>
  <c r="AR68" i="5"/>
  <c r="AQ68" i="5"/>
  <c r="AP68" i="5"/>
  <c r="AO68" i="5"/>
  <c r="AN68" i="5"/>
  <c r="AM68" i="5"/>
  <c r="AL68" i="5"/>
  <c r="AK68" i="5"/>
  <c r="AJ68" i="5"/>
  <c r="AI68" i="5"/>
  <c r="AH68" i="5"/>
  <c r="AG68" i="5"/>
  <c r="AF68" i="5"/>
  <c r="AE68" i="5"/>
  <c r="AD68" i="5"/>
  <c r="AC68" i="5"/>
  <c r="AB68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C69" i="5" l="1"/>
  <c r="C72" i="5" s="1"/>
  <c r="B68" i="5"/>
  <c r="C71" i="5" s="1"/>
  <c r="H222" i="1"/>
  <c r="H223" i="1"/>
  <c r="H224" i="1"/>
  <c r="H225" i="1"/>
  <c r="H221" i="1"/>
  <c r="H215" i="1"/>
  <c r="H216" i="1"/>
  <c r="H217" i="1"/>
  <c r="H218" i="1"/>
  <c r="H214" i="1"/>
  <c r="H207" i="1"/>
  <c r="H208" i="1"/>
  <c r="H209" i="1"/>
  <c r="H210" i="1"/>
  <c r="H206" i="1"/>
  <c r="H200" i="1"/>
  <c r="H201" i="1"/>
  <c r="H202" i="1"/>
  <c r="H203" i="1"/>
  <c r="H199" i="1"/>
  <c r="H192" i="1"/>
  <c r="H193" i="1"/>
  <c r="H194" i="1"/>
  <c r="H195" i="1"/>
  <c r="H191" i="1"/>
  <c r="H185" i="1"/>
  <c r="H186" i="1"/>
  <c r="H187" i="1"/>
  <c r="H188" i="1"/>
  <c r="H184" i="1"/>
  <c r="H177" i="1"/>
  <c r="H178" i="1"/>
  <c r="H179" i="1"/>
  <c r="H180" i="1"/>
  <c r="H176" i="1"/>
  <c r="H170" i="1"/>
  <c r="H171" i="1"/>
  <c r="H172" i="1"/>
  <c r="H173" i="1"/>
  <c r="H169" i="1"/>
  <c r="H162" i="1"/>
  <c r="H163" i="1"/>
  <c r="H164" i="1"/>
  <c r="H165" i="1"/>
  <c r="H161" i="1"/>
  <c r="H155" i="1"/>
  <c r="H156" i="1"/>
  <c r="H157" i="1"/>
  <c r="H158" i="1"/>
  <c r="H154" i="1"/>
  <c r="H146" i="1"/>
  <c r="H147" i="1"/>
  <c r="H148" i="1"/>
  <c r="H149" i="1"/>
  <c r="H145" i="1"/>
  <c r="H139" i="1"/>
  <c r="H140" i="1"/>
  <c r="H141" i="1"/>
  <c r="H142" i="1"/>
  <c r="H138" i="1"/>
  <c r="H131" i="1"/>
  <c r="H132" i="1"/>
  <c r="H133" i="1"/>
  <c r="H134" i="1"/>
  <c r="H130" i="1"/>
  <c r="H124" i="1"/>
  <c r="H125" i="1"/>
  <c r="H126" i="1"/>
  <c r="H127" i="1"/>
  <c r="H123" i="1"/>
  <c r="H116" i="1"/>
  <c r="H117" i="1"/>
  <c r="H118" i="1"/>
  <c r="H119" i="1"/>
  <c r="H115" i="1"/>
  <c r="H109" i="1"/>
  <c r="H110" i="1"/>
  <c r="H111" i="1"/>
  <c r="H112" i="1"/>
  <c r="H108" i="1"/>
  <c r="H101" i="1"/>
  <c r="H102" i="1"/>
  <c r="H103" i="1"/>
  <c r="H104" i="1"/>
  <c r="H100" i="1"/>
  <c r="H94" i="1"/>
  <c r="H95" i="1"/>
  <c r="H96" i="1"/>
  <c r="H97" i="1"/>
  <c r="H93" i="1"/>
  <c r="H86" i="1"/>
  <c r="H87" i="1"/>
  <c r="H88" i="1"/>
  <c r="H89" i="1"/>
  <c r="H85" i="1"/>
  <c r="H79" i="1"/>
  <c r="H80" i="1"/>
  <c r="H81" i="1"/>
  <c r="H82" i="1"/>
  <c r="H78" i="1"/>
  <c r="H60" i="1"/>
  <c r="H55" i="1"/>
  <c r="H56" i="1"/>
  <c r="H57" i="1"/>
  <c r="H58" i="1"/>
  <c r="H54" i="1"/>
  <c r="H45" i="1"/>
  <c r="H46" i="1"/>
  <c r="H47" i="1"/>
  <c r="H48" i="1"/>
  <c r="H44" i="1"/>
  <c r="H32" i="1"/>
  <c r="H33" i="1"/>
  <c r="H34" i="1"/>
  <c r="H35" i="1"/>
  <c r="H31" i="1"/>
  <c r="H27" i="1"/>
  <c r="H22" i="1"/>
  <c r="H23" i="1"/>
  <c r="H24" i="1"/>
  <c r="H25" i="1"/>
  <c r="H21" i="1"/>
  <c r="H26" i="1" l="1"/>
  <c r="D68" i="2"/>
  <c r="E68" i="2"/>
  <c r="E70" i="2" s="1"/>
  <c r="F68" i="2"/>
  <c r="F70" i="2" s="1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G68" i="2"/>
  <c r="H68" i="2"/>
  <c r="H70" i="2" s="1"/>
  <c r="H69" i="2" l="1"/>
  <c r="G70" i="2"/>
  <c r="G69" i="2"/>
  <c r="C70" i="5"/>
  <c r="L70" i="2"/>
  <c r="K70" i="2"/>
  <c r="J70" i="2"/>
  <c r="I70" i="2"/>
  <c r="M70" i="2"/>
  <c r="D69" i="2"/>
  <c r="D70" i="2"/>
  <c r="G181" i="1"/>
  <c r="F181" i="1"/>
  <c r="E181" i="1"/>
  <c r="D181" i="1"/>
  <c r="G174" i="1"/>
  <c r="F174" i="1"/>
  <c r="E174" i="1"/>
  <c r="D174" i="1"/>
  <c r="G105" i="1"/>
  <c r="F105" i="1"/>
  <c r="E105" i="1"/>
  <c r="D105" i="1"/>
  <c r="O69" i="2" s="1"/>
  <c r="G98" i="1"/>
  <c r="F98" i="1"/>
  <c r="E98" i="1"/>
  <c r="D98" i="1"/>
  <c r="M69" i="2" s="1"/>
  <c r="O70" i="2" l="1"/>
  <c r="H181" i="1"/>
  <c r="H174" i="1"/>
  <c r="H98" i="1"/>
  <c r="H105" i="1"/>
  <c r="G166" i="1"/>
  <c r="F166" i="1"/>
  <c r="E166" i="1"/>
  <c r="D166" i="1"/>
  <c r="G159" i="1"/>
  <c r="F159" i="1"/>
  <c r="E159" i="1"/>
  <c r="D159" i="1"/>
  <c r="P69" i="2" l="1"/>
  <c r="P70" i="2"/>
  <c r="N69" i="2"/>
  <c r="N70" i="2"/>
  <c r="H166" i="1"/>
  <c r="H159" i="1"/>
  <c r="C68" i="2"/>
  <c r="G226" i="1"/>
  <c r="F226" i="1"/>
  <c r="E226" i="1"/>
  <c r="D226" i="1"/>
  <c r="G219" i="1"/>
  <c r="F219" i="1"/>
  <c r="E219" i="1"/>
  <c r="D219" i="1"/>
  <c r="G211" i="1"/>
  <c r="F211" i="1"/>
  <c r="E211" i="1"/>
  <c r="D211" i="1"/>
  <c r="G204" i="1"/>
  <c r="F204" i="1"/>
  <c r="E204" i="1"/>
  <c r="D204" i="1"/>
  <c r="G196" i="1"/>
  <c r="F196" i="1"/>
  <c r="E196" i="1"/>
  <c r="D196" i="1"/>
  <c r="G189" i="1"/>
  <c r="F189" i="1"/>
  <c r="E189" i="1"/>
  <c r="D189" i="1"/>
  <c r="G150" i="1"/>
  <c r="F150" i="1"/>
  <c r="E150" i="1"/>
  <c r="D150" i="1"/>
  <c r="AA69" i="2" s="1"/>
  <c r="G143" i="1"/>
  <c r="F143" i="1"/>
  <c r="E143" i="1"/>
  <c r="D143" i="1"/>
  <c r="G135" i="1"/>
  <c r="F135" i="1"/>
  <c r="E135" i="1"/>
  <c r="D135" i="1"/>
  <c r="G128" i="1"/>
  <c r="F128" i="1"/>
  <c r="E128" i="1"/>
  <c r="D128" i="1"/>
  <c r="G120" i="1"/>
  <c r="F120" i="1"/>
  <c r="E120" i="1"/>
  <c r="D120" i="1"/>
  <c r="G113" i="1"/>
  <c r="F113" i="1"/>
  <c r="E113" i="1"/>
  <c r="D113" i="1"/>
  <c r="G90" i="1"/>
  <c r="F90" i="1"/>
  <c r="E90" i="1"/>
  <c r="D90" i="1"/>
  <c r="K69" i="2" s="1"/>
  <c r="G83" i="1"/>
  <c r="F83" i="1"/>
  <c r="E83" i="1"/>
  <c r="D83" i="1"/>
  <c r="I69" i="2" s="1"/>
  <c r="H59" i="1"/>
  <c r="H61" i="1" s="1"/>
  <c r="G59" i="1"/>
  <c r="F59" i="1"/>
  <c r="E59" i="1"/>
  <c r="D59" i="1"/>
  <c r="H53" i="1"/>
  <c r="G53" i="1"/>
  <c r="F53" i="1"/>
  <c r="F61" i="1" s="1"/>
  <c r="E53" i="1"/>
  <c r="E61" i="1" s="1"/>
  <c r="D53" i="1"/>
  <c r="H49" i="1"/>
  <c r="G49" i="1"/>
  <c r="F49" i="1"/>
  <c r="E49" i="1"/>
  <c r="D49" i="1"/>
  <c r="H43" i="1"/>
  <c r="G43" i="1"/>
  <c r="F43" i="1"/>
  <c r="E43" i="1"/>
  <c r="D43" i="1"/>
  <c r="H30" i="1"/>
  <c r="H38" i="1" s="1"/>
  <c r="G30" i="1"/>
  <c r="G38" i="1" s="1"/>
  <c r="F30" i="1"/>
  <c r="F38" i="1" s="1"/>
  <c r="E30" i="1"/>
  <c r="E38" i="1" s="1"/>
  <c r="D30" i="1"/>
  <c r="F26" i="1"/>
  <c r="E26" i="1"/>
  <c r="D26" i="1"/>
  <c r="H20" i="1"/>
  <c r="G20" i="1"/>
  <c r="F20" i="1"/>
  <c r="E20" i="1"/>
  <c r="D20" i="1"/>
  <c r="E69" i="2" s="1"/>
  <c r="D61" i="1" l="1"/>
  <c r="G61" i="1"/>
  <c r="F69" i="2"/>
  <c r="Y69" i="2"/>
  <c r="Y70" i="2"/>
  <c r="U69" i="2"/>
  <c r="U70" i="2"/>
  <c r="W69" i="2"/>
  <c r="W70" i="2"/>
  <c r="S69" i="2"/>
  <c r="S70" i="2"/>
  <c r="Q69" i="2"/>
  <c r="Q70" i="2"/>
  <c r="C69" i="2"/>
  <c r="C70" i="2"/>
  <c r="H83" i="1"/>
  <c r="J69" i="2" s="1"/>
  <c r="H90" i="1"/>
  <c r="L69" i="2" s="1"/>
  <c r="H113" i="1"/>
  <c r="H120" i="1"/>
  <c r="H128" i="1"/>
  <c r="H135" i="1"/>
  <c r="H143" i="1"/>
  <c r="H150" i="1"/>
  <c r="AB69" i="2" s="1"/>
  <c r="H189" i="1"/>
  <c r="H196" i="1"/>
  <c r="H204" i="1"/>
  <c r="H211" i="1"/>
  <c r="H219" i="1"/>
  <c r="H226" i="1"/>
  <c r="Z69" i="2" l="1"/>
  <c r="Z70" i="2"/>
  <c r="V69" i="2"/>
  <c r="V70" i="2"/>
  <c r="X69" i="2"/>
  <c r="X70" i="2"/>
  <c r="T69" i="2"/>
  <c r="T70" i="2"/>
  <c r="R69" i="2"/>
  <c r="R70" i="2"/>
  <c r="D36" i="1"/>
  <c r="D38" i="1" s="1"/>
</calcChain>
</file>

<file path=xl/sharedStrings.xml><?xml version="1.0" encoding="utf-8"?>
<sst xmlns="http://schemas.openxmlformats.org/spreadsheetml/2006/main" count="1187" uniqueCount="325">
  <si>
    <t>1.4</t>
  </si>
  <si>
    <t>1.3</t>
  </si>
  <si>
    <t>1.2</t>
  </si>
  <si>
    <t>1.1</t>
  </si>
  <si>
    <t xml:space="preserve">Σύνολο </t>
  </si>
  <si>
    <t>2.3</t>
  </si>
  <si>
    <t>2.2</t>
  </si>
  <si>
    <t>2.1</t>
  </si>
  <si>
    <t>Σύνολο</t>
  </si>
  <si>
    <t>2.7</t>
  </si>
  <si>
    <t>2.6</t>
  </si>
  <si>
    <t>2.5</t>
  </si>
  <si>
    <t>Ζευκτικά Τμήματα</t>
  </si>
  <si>
    <t>2.4</t>
  </si>
  <si>
    <t>Τερματικά Τμήματα</t>
  </si>
  <si>
    <t>1.7</t>
  </si>
  <si>
    <t>1.6</t>
  </si>
  <si>
    <t>1.5</t>
  </si>
  <si>
    <t>Β</t>
  </si>
  <si>
    <r>
      <t xml:space="preserve">Έσοδα 
</t>
    </r>
    <r>
      <rPr>
        <sz val="8"/>
        <color theme="1" tint="0.34998626667073579"/>
        <rFont val="Tahoma"/>
        <family val="2"/>
        <charset val="161"/>
      </rPr>
      <t>(ευρώ)</t>
    </r>
  </si>
  <si>
    <r>
      <t xml:space="preserve">Πλήθος  
</t>
    </r>
    <r>
      <rPr>
        <sz val="8"/>
        <color theme="1"/>
        <rFont val="Tahoma"/>
        <family val="2"/>
        <charset val="161"/>
      </rPr>
      <t>(τεμάχια)</t>
    </r>
  </si>
  <si>
    <t>Λιανική Αγορά</t>
  </si>
  <si>
    <t>Χονδρική Αγορά</t>
  </si>
  <si>
    <t>A</t>
  </si>
  <si>
    <t>Υπεύθυνος επικοινωνίας</t>
  </si>
  <si>
    <t>Αριθμός Μητρώου</t>
  </si>
  <si>
    <t>Εταιρεία</t>
  </si>
  <si>
    <t>Περίοδος αναφοράς (έτος)</t>
  </si>
  <si>
    <t xml:space="preserve">Νομός Εύβοιας πλην Σκύρου </t>
  </si>
  <si>
    <t>Νομός Ευρυτανίας</t>
  </si>
  <si>
    <t>Νομός Φωκίδας</t>
  </si>
  <si>
    <t>Νομός Φθιώτιδας</t>
  </si>
  <si>
    <t>Νομός Βοιωτίας</t>
  </si>
  <si>
    <t>Νομός Χαλκιδικής</t>
  </si>
  <si>
    <t>Νομός Ημαθίας</t>
  </si>
  <si>
    <t>Νομός Κιλκίς</t>
  </si>
  <si>
    <t>Νομός Πέλλας</t>
  </si>
  <si>
    <t>Νομός Πιερίας</t>
  </si>
  <si>
    <t>Νομός Σερρών</t>
  </si>
  <si>
    <t>Νομός Θεσσαλονίκης</t>
  </si>
  <si>
    <t>Νομός Χανίων</t>
  </si>
  <si>
    <t>Νομός Ηρακλείου</t>
  </si>
  <si>
    <t>Νομός Λασιθίου</t>
  </si>
  <si>
    <t>Νομός Ρεθύμνης</t>
  </si>
  <si>
    <t>Νομός Δράμας</t>
  </si>
  <si>
    <t>Νομός Έβρου πλην Σαμοθράκης</t>
  </si>
  <si>
    <t xml:space="preserve">Νομός Καβάλας πλην Θάσου </t>
  </si>
  <si>
    <t>Νομός Ροδόπης</t>
  </si>
  <si>
    <t>Νομός Ξάνθης</t>
  </si>
  <si>
    <t>Νομός Άρτας</t>
  </si>
  <si>
    <t>Νομός Ιωαννίνων</t>
  </si>
  <si>
    <t>Νομός Πρέβεζας</t>
  </si>
  <si>
    <t>Νομός Θεσπρωτίας</t>
  </si>
  <si>
    <t>Νομός Κέρκυρας</t>
  </si>
  <si>
    <t>Νομός Κεφαλληνίας</t>
  </si>
  <si>
    <t>Νομός Λευκάδας</t>
  </si>
  <si>
    <t>Νομός Ζακύνθου</t>
  </si>
  <si>
    <t>Νομός Χίου</t>
  </si>
  <si>
    <t>Νομός Λέσβου</t>
  </si>
  <si>
    <t>Νομός Σάμου</t>
  </si>
  <si>
    <t>Νομός Αρκαδίας</t>
  </si>
  <si>
    <t>Νομός Αργολίδας</t>
  </si>
  <si>
    <t>Νομός Κορινθίας</t>
  </si>
  <si>
    <t>Νομός Λακωνίας</t>
  </si>
  <si>
    <t>Νομός Μεσσηνίας</t>
  </si>
  <si>
    <t>Νομός Κυκλάδων</t>
  </si>
  <si>
    <t>Νομός Δωδεκανήσου</t>
  </si>
  <si>
    <t>Νομός Καρδίτσας</t>
  </si>
  <si>
    <t>Νομός Λάρισας</t>
  </si>
  <si>
    <t>Νομός Τρικάλων</t>
  </si>
  <si>
    <t>Νομός Αχαΐας</t>
  </si>
  <si>
    <t>Νομός Αιτωλοακαρνανίας</t>
  </si>
  <si>
    <t>Νομός Ηλείας</t>
  </si>
  <si>
    <t>Νομός Φλώρινας</t>
  </si>
  <si>
    <t>Νομός Γρεβενών</t>
  </si>
  <si>
    <t>Νομός Καστοριάς</t>
  </si>
  <si>
    <t>Νομός Κοζάνης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</si>
  <si>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</si>
  <si>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</si>
  <si>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</si>
  <si>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</si>
  <si>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</si>
  <si>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</si>
  <si>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</si>
  <si>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</si>
  <si>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</si>
  <si>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</si>
  <si>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</si>
  <si>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</si>
  <si>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</si>
  <si>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</si>
  <si>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</si>
  <si>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</si>
  <si>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</si>
  <si>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</si>
  <si>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</si>
  <si>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</si>
  <si>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</si>
  <si>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</si>
  <si>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</si>
  <si>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</si>
  <si>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</si>
  <si>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</si>
  <si>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</si>
  <si>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</si>
  <si>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</si>
  <si>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</si>
  <si>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</si>
  <si>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</si>
  <si>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</si>
  <si>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</si>
  <si>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</si>
  <si>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</si>
  <si>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</si>
  <si>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</si>
  <si>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</si>
  <si>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</si>
  <si>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</si>
  <si>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</si>
  <si>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</si>
  <si>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</si>
  <si>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</si>
  <si>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</si>
  <si>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</si>
  <si>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</si>
  <si>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Α</t>
  </si>
  <si>
    <t>L2 WAP FTTC</t>
  </si>
  <si>
    <t>L2 WAP FTTH</t>
  </si>
  <si>
    <t>Γ</t>
  </si>
  <si>
    <t>Δ</t>
  </si>
  <si>
    <t>2.8</t>
  </si>
  <si>
    <t>2.9</t>
  </si>
  <si>
    <t>2.10</t>
  </si>
  <si>
    <t>2.11</t>
  </si>
  <si>
    <t>Χονδρική και Λιανική Αγορά Αναλογικής Τεχνολογίας</t>
  </si>
  <si>
    <t>Έκδοση 2021</t>
  </si>
  <si>
    <t>Τεχνολογίες</t>
  </si>
  <si>
    <t>Πρόσβαση μέσω χαλκού</t>
  </si>
  <si>
    <t>Πρόσβαση μέσω οπτικής ίνας</t>
  </si>
  <si>
    <t>Ασύρματη Πρόσβαση</t>
  </si>
  <si>
    <t>Αποκλειστικής Χωρητικότητας</t>
  </si>
  <si>
    <t>Ευρυζωνικής Πρόσβασης NGA</t>
  </si>
  <si>
    <t>Αριθμός Κυκλωμάτων Χονδρικής</t>
  </si>
  <si>
    <t>Έσοδα Κυκλωμάτων Χονδρικής</t>
  </si>
  <si>
    <t>FTTC</t>
  </si>
  <si>
    <t>FTTH</t>
  </si>
  <si>
    <t>1.56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</si>
  <si>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</si>
  <si>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</si>
  <si>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</si>
  <si>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</si>
  <si>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</si>
  <si>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</si>
  <si>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</si>
  <si>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</si>
  <si>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</si>
  <si>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</si>
  <si>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</si>
  <si>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</si>
  <si>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</si>
  <si>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</si>
  <si>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</si>
  <si>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</si>
  <si>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</si>
  <si>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</si>
  <si>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</si>
  <si>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</si>
  <si>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</si>
  <si>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</si>
  <si>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</si>
  <si>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</si>
  <si>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</si>
  <si>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</si>
  <si>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</si>
  <si>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</si>
  <si>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</si>
  <si>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</si>
  <si>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</si>
  <si>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</si>
  <si>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</si>
  <si>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</si>
  <si>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</si>
  <si>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</si>
  <si>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</si>
  <si>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</si>
  <si>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</si>
  <si>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</si>
  <si>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</si>
  <si>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</si>
  <si>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</si>
  <si>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</si>
  <si>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</si>
  <si>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Ανατολική και Δυτική Αττική πλην νήσων</t>
  </si>
  <si>
    <t>Αναλογικά  Μισθωμένα Κυκλώματα που παρέχει η Εταιρεία σας</t>
  </si>
  <si>
    <t>Πειραιάς</t>
  </si>
  <si>
    <t>Αθήνα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</si>
  <si>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</si>
  <si>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</si>
  <si>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</si>
  <si>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</si>
  <si>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</si>
  <si>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</si>
  <si>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</si>
  <si>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</si>
  <si>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</si>
  <si>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</si>
  <si>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</si>
  <si>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</si>
  <si>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</si>
  <si>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</si>
  <si>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</si>
  <si>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</si>
  <si>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</si>
  <si>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</si>
  <si>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</si>
  <si>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</si>
  <si>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</si>
  <si>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</si>
  <si>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</si>
  <si>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</si>
  <si>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</si>
  <si>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</si>
  <si>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</si>
  <si>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</si>
  <si>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Μισθωμένες Γραμμές</t>
  </si>
  <si>
    <t>Αριθμός Κυκλωμάτων ΜΓ Σημείου προς Σημείο</t>
  </si>
  <si>
    <t>Αριθμός Σημείων Υπηρεσιών Layer-2 Συνδεσιμότητας Πολλαπλών Σημείων</t>
  </si>
  <si>
    <t>Αριθμός Κυκλωμάτων/Σημείων Λιανικής</t>
  </si>
  <si>
    <t>Αριθμός Σημείων Υπηρεσιών IP VPN</t>
  </si>
  <si>
    <t>Αριθμός Τερματικών Τμημάτων χονδρικής που προμηθεύεστε από άλλους Παρόχους και χρησιμοποιείτε στην παροχή Κυκλωμάτων ΜΓ Λιανικής Σημείου προς Σημείο</t>
  </si>
  <si>
    <t>Αριθμός Τερματικών Τμημάτων χονδρικής που προμηθεύεστε από άλλους Παρόχους και χρησιμοποιείτε στην παροχή Υπηρεσιών Λιανικής Layer-2 Συνδεσιμότητας Πολλαπλών Σημείων</t>
  </si>
  <si>
    <t>Αριθμός Τερματικών Τμημάτων χονδρικής που προμηθεύεστε από άλλους Παρόχους και χρησιμοποιείτε στην παροχή Υπηρεσιών Λιανικής IP VPN</t>
  </si>
  <si>
    <t>Έσοδα Κυκλωμάτων ΜΓ Σημείου προς Σημείο</t>
  </si>
  <si>
    <t>Έσοδα από Τερματικά Τμήματα χονδρικής που προμηθεύεστε από άλλους Παρόχους και χρησιμοποιείτε στην παροχή Κυκλωμάτων ΜΓ Λιανικής Σημείου προς Σημείο</t>
  </si>
  <si>
    <t>Ψηφιακά Κυκλώματα Αποκλειστικής Χωρητικότητας Λιανικής</t>
  </si>
  <si>
    <t>Ψηφιακά Κυκλώματα Ευρυζωνικής Πρόσβασης NGA υψηλής ποιότητας Λιανικής</t>
  </si>
  <si>
    <t>Νήσοι νομού Αττικής</t>
  </si>
  <si>
    <t>Κυκλώματα</t>
  </si>
  <si>
    <t>Πρόσβασης Αποκλειστικής Χωρητικότητας</t>
  </si>
  <si>
    <t>Έσοδα Κυκλωμάτων/Σύνδεσης Σημείων Λιανικής</t>
  </si>
  <si>
    <t>Έσοδα Σύνδεσης Σημείων Υπηρεσιών Layer-2 Συνδεσιμότητας Πολλαπλών Σημείων</t>
  </si>
  <si>
    <t>Έσοδα από Τερματικά Τμήματα χονδρικής που προμηθεύεστε από άλλους Παρόχους και χρησιμοποιείτε στη σύνδεση Σημείων Υπηρεσιών Λιανικής Layer-2 Συνδεσιμότητας Πολλαπλών Σημείων</t>
  </si>
  <si>
    <t>Αριθμός Κυκλωμάτων Πρόσβασης στο Διαδίκτυο</t>
  </si>
  <si>
    <t>Αριθμός Τερματικών Τμημάτων χονδρικής που προμηθεύεστε από άλλους Παρόχους και χρησιμοποιείτε στην παροχή Κυκλωμάτων Λιανικής Πρόσβασης στο Διαδίκτυο</t>
  </si>
  <si>
    <t>Αριθμός Μόνιμων Γραμμών Ραδιοφωνικών ή Τηλεοπτικών Κυκλωμάτων</t>
  </si>
  <si>
    <t>Αριθμός Τερματικών Τμημάτων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</si>
  <si>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Έσοδα Σύνδεσης Σημείων Υπηρεσιών IP VPN</t>
  </si>
  <si>
    <t>Έσοδα από Τερματικά Τμήματα χονδρικής που προμηθεύεστε από άλλους Παρόχους και χρησιμοποιείτε στη σύνδεση Σημείων Υπηρεσιών Λιανικής IP VPN</t>
  </si>
  <si>
    <t>Έσοδα Κυκλωμάτων Πρόσβασης στο Διαδίκτυο</t>
  </si>
  <si>
    <t>Έσοδα από Τερματικά Τμήματα χονδρικής που προμηθεύεστε από άλλους Παρόχους και χρησιμοποιείτε στην παροχή Κυκλωμάτων Λιανικής Πρόσβασης στο Διαδίκτυο</t>
  </si>
  <si>
    <t>Έσοδα Μόνιμων Γραμμών Ραδιοφωνικών ή Τηλεοπτικών Κυκλωμάτων</t>
  </si>
  <si>
    <t>Έσοδα από Τερματικά Τμήματα χονδρικής που προμηθεύεστε από άλλους Παρόχους και χρησιμοποιείτε στην παροχή Μόνιμων Γραμμών Ραδιοφωνικών ή Τηλεοπτικών Κυκλωμάτων Λιανικής</t>
  </si>
  <si>
    <t>Γεωγραφική Ανάλυση Τερματικών Τμημάτων Χονδρικής και Κυκλωμάτων Λιανικής</t>
  </si>
  <si>
    <t>Αριθμός άκρων απόληξης δικτύου ανά περιοχή</t>
  </si>
  <si>
    <t>Αναλογικών Τερματικών Τμημάτων Χονδρικής που παρέχει η Εταιρεία σας</t>
  </si>
  <si>
    <t>Αναλογικών Κυκλωμάτων Λιανικής που παρέχει η Εταιρεία σας</t>
  </si>
  <si>
    <t>Σκύρος, Σκόπελος, Σκιάθος, Αλλόνησος</t>
  </si>
  <si>
    <t>Θάσος, Σαμοθράκη</t>
  </si>
  <si>
    <t>Έλεγχος Αριθμού Άκρων Απόληξης Δικτύου</t>
  </si>
  <si>
    <t>Έλεγχος Συμπλήρωσης Στοιχείων</t>
  </si>
  <si>
    <t>Νομός Μαγνησίας πλην Σκόπελου, Σκιάθου, Αλλόνησου</t>
  </si>
  <si>
    <t>Γεωγραφική Ανάλυση Ζευκτικών Τμημάτων Χονδρικής</t>
  </si>
  <si>
    <t>Αριθμός Ζευκτικών Τμημάτων Χονδρικής ανά περιοχή ή μεταξύ περιοχών</t>
  </si>
  <si>
    <t>Έλεγχος Συμπλήρωσης Στοιχείων στο Σκιασμένο Με Γκρι Χρώμα Τμήμα του Πίνακα</t>
  </si>
  <si>
    <t>Έλεγχος Αριθμού Ζευκτικών Τμημάτων Χονδρικής</t>
  </si>
  <si>
    <t>Τεχνολογίες, Χαρακτηριστικά Παροχής και Ταχύτητες Ψηφιακών Μισθωμένων Κυκλωμάτων Λιανικής</t>
  </si>
  <si>
    <t>Χαλκός</t>
  </si>
  <si>
    <t>Οπτική Ίνα</t>
  </si>
  <si>
    <t>Στήλη1</t>
  </si>
  <si>
    <t>Other</t>
  </si>
  <si>
    <t>Φυσικό μέσο πρόσβασης</t>
  </si>
  <si>
    <t>Συμπληρώστε την (αντίστοιχη ανά φυσικό μέσο πρόσβασης και τεχνολογία μετάδοσης) ελάχιστη ταχύτητα (σε Mbps) στην οποία παρέχετε ψηφιακά Κυκλώματα Αποκλειστικής Χωρητικότητας λιανικής</t>
  </si>
  <si>
    <t>Συμπληρώστε την (αντίστοιχη ανά φυσικό μέσο πρόσβασης και τεχνολογία μετάδοσης) μέγιστη ταχύτητα (σε Mbps) στην οποία παρέχετε ψηφιακά Κυκλώματα Αποκλειστικής Χωρητικότητας λιανικής</t>
  </si>
  <si>
    <t>NGA αρχιτεκτονική ευρυζωνικής πρόσβασης</t>
  </si>
  <si>
    <t>NGA τεχνολογία ευρυζωνικής πρόσβασης</t>
  </si>
  <si>
    <t>VDSL</t>
  </si>
  <si>
    <t>VDSL Vectoring</t>
  </si>
  <si>
    <t>GPON</t>
  </si>
  <si>
    <t>G.Fast</t>
  </si>
  <si>
    <t>Συμπληρώστε την (αντίστοιχη ανά NGA αρχιτεκτονική, NGA τεχνολογία και Χαρακτηριστικό παροχής) ελάχιστη ταχύτητα (σε Mbps) στην οποία παρέχετε ψηφιακά Κυκλώματα Ευρυζωνικής Πρόσβασης NGA υψηλής ποιότητας λιανικής</t>
  </si>
  <si>
    <t>Συμπληρώστε την (αντίστοιχη ανά NGA αρχιτεκτονική, NGA τεχνολογία και Χαρακτηριστικό παροχής) μέγιστη ταχύτητα (σε Mbps) στην οποία παρέχετε ψηφιακά Κυκλώματα Ευρυζωνικής Πρόσβασης NGA υψηλής ποιότητας λιανικής</t>
  </si>
  <si>
    <t>PDH</t>
  </si>
  <si>
    <t>SDH</t>
  </si>
  <si>
    <t>Ethernet</t>
  </si>
  <si>
    <t>Τεχνολογία μετάδοσης</t>
  </si>
  <si>
    <t>Συμμετρική μετάδοση</t>
  </si>
  <si>
    <t>Advanced SLA</t>
  </si>
  <si>
    <t>Both</t>
  </si>
  <si>
    <t>Υψηλής ποιότητας χαρακτηριστικό παροχής</t>
  </si>
  <si>
    <t xml:space="preserve"> ≤ 15Μbps</t>
  </si>
  <si>
    <t xml:space="preserve"> &gt; 15Mbps
 ≤ 100Μbps</t>
  </si>
  <si>
    <t xml:space="preserve"> &gt; 100Mbps
 ≤ 1Gbps</t>
  </si>
  <si>
    <t xml:space="preserve"> &gt;1Gbps</t>
  </si>
  <si>
    <t>Ψηφιακών Τερματικών Τμημάτων Χονδρικής &lt;= 15 Mbps που παρέχει η Εταιρεία σας</t>
  </si>
  <si>
    <t>Ψηφιακών Τερματικών Τμημάτων Χονδρικής &gt; 15 Mbps που παρέχει η Εταιρεία σας</t>
  </si>
  <si>
    <t>Ψηφιακών Κυκλωμάτων ΜΓ Λιανικής Σημείου προς Σημείο &lt;= 15 Mbps που παρέχει η Εταιρεία σας</t>
  </si>
  <si>
    <t>Ψηφιακών Κυκλωμάτων ΜΓ Λιανικής Σημείου προς Σημείο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</si>
  <si>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</si>
  <si>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ΜΓ Λιανικής Σημείου προς Σημείο της Εταιρείας σας</t>
  </si>
  <si>
    <t>Ψηφιακών Συνδέσεων &lt;= 15 Mbps Σημείων Υπηρεσιών Λιανικής Layer-2 Συνδεσιμότητας Πολλαπλών Σημείων που παρέχει η Εταιρεία σας</t>
  </si>
  <si>
    <t>Ψηφιακών Συνδέσεων &gt; 15 Mbps Σημείων Υπηρεσιών Λιανικής Layer-2 Συνδεσιμότητας Πολλαπλών Σημείων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</si>
  <si>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</si>
  <si>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Layer-2 Συνδεσιμότητας Πολλαπλών Σημείων της Εταιρείας σας</t>
  </si>
  <si>
    <t>Ψηφιακών Συνδέσεων &lt;= 15 Mbps Σημείων Υπηρεσιών Λιανικής IP VPN που παρέχει η Εταιρεία σας</t>
  </si>
  <si>
    <t>Ψηφιακών Συνδέσεων &gt; 15 Mbps Σημείων Υπηρεσιών Λιανικής IP VPN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</si>
  <si>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Υπηρεσιών Λιανικής IP VPN της Εταιρείας σας</t>
  </si>
  <si>
    <t>Ψηφιακών Τερματικών Τμημάτων Χονδρικής &gt; 15 Mbps που προμηθεύεστε από άλλους Παρόχους και χρησιμοποιείτε στην παροχή Υπηρεσιών Λιανικής IP VPN της Εταιρείας σας</t>
  </si>
  <si>
    <t>Ψηφιακών Κυκλωμάτων Λιανικής Πρόσβασης στο Διαδίκτυο &lt;= 15 Mbps που παρέχει η Εταιρεία σας</t>
  </si>
  <si>
    <t>Ψηφιακών Κυκλωμάτων Λιανικής Πρόσβασης στο Διαδίκτυο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</si>
  <si>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Κυκλωμάτων Λιανικής Πρόσβασης στο Διαδίκτυο της Εταιρείας σας</t>
  </si>
  <si>
    <t>Ψηφιακών Τερματικών Τμημάτων Χονδρικής &gt; 15 Mbps που προμηθεύεστε από άλλους Παρόχους και χρησιμοποιείτε στην παροχή Κυκλωμάτων Λιανικής Πρόσβασης στο Διαδίκτυο της Εταιρείας σας</t>
  </si>
  <si>
    <t>Μόνιμων Γραμμών Ραδιοφωνικών ή Τηλεοπτικών Ψηφιακών Κυκλωμάτων Λιανικής &lt;= 15 Mbps που παρέχει η Εταιρεία σας</t>
  </si>
  <si>
    <t>Μόνιμων Γραμμών Ραδιοφωνικών ή Τηλεοπτικών Ψηφιακών Κυκλωμάτων Λιανικής &gt; 15 Mbps που παρέχει η Εταιρεία σας</t>
  </si>
  <si>
    <t>Ψηφιακών Τερματικών Τμημάτων Χονδρικής &lt;=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</si>
  <si>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Ψηφιακών Τερματικών Τμημάτων Χονδρικής &gt; 15 Mbps που προμηθεύεστε από άλλους Παρόχους και χρησιμοποιείτε στην παροχή Μόνιμων Γραμμών Ραδιοφωνικών ή Τηλεοπτικών Κυκλωμάτων Λιανικής της Εταιρείας σας</t>
  </si>
  <si>
    <t>E</t>
  </si>
  <si>
    <t>Ανεξαρτήτως φυσικού μέσου μετάδοσης</t>
  </si>
  <si>
    <t>Ανάλυση Ψηφιακών Μισθωμένων Κυκλωμάτων που παρέχει η Εταιρεία σας στη Χονδρική Αγορά (εξαιρουμένων αυτών που παρέχονται μέσω μακροχρόνιων παραχωρήσεων δικαιωμάτων χρήσης ROU)</t>
  </si>
  <si>
    <t>Ανάλυση Ψηφιακών Κυκλωμάτων που παρέχονται στη Χονδρική Αγορά μέσω μακροχρόνιων παραχωρήσεων δικαιωμάτων χρήσης ROU</t>
  </si>
  <si>
    <t>Ανάλυση Ψηφιακών Κυκλωμάτων που παρέχονται στη Χονδρική Αγορά χωρίς είπραξη τελών (συμφωνίες αμοιβαιότητας, κλπ)</t>
  </si>
  <si>
    <t>Ανάλυση Ψηφιακών Μισθωμένων Κυκλωμάτων που παρέχει η Εταιρεία σας στη Λιανική Αγορά</t>
  </si>
  <si>
    <t>Ψηφιακών Τερματικών Τμημάτων Χονδρικής &lt;= 15 Mbps που παρέχει η Εταιρεία σας χωρίς είσπραξη τελών (συμφωνίες αμοιβαιότητας, κλπ)</t>
  </si>
  <si>
    <t>Ψηφιακών Τερματικών Τμημάτων Χονδρικής &gt; 15 Mbps που παρέχει η Εταιρεία σας χωρίς είσπραξη τελών (συμφωνίες αμοιβαιότητας, κλπ)</t>
  </si>
  <si>
    <t>Έλεγχος Αριθμού Ζευκτικών Τμημάτων Χονδρικής Χωρίς Είσπραξη Τελών</t>
  </si>
  <si>
    <t>Γεωγραφική Ανάλυση Ζευκτικών Τμημάτων Χονδρικής για τα οποία δεν εισπράττετε τέλη (συμφωνίες αμοιβαιότητας, κλπ)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</si>
</sst>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6">
    <numFmt numFmtId="43" formatCode="_-* #,##0.00\ _€_-;\-* #,##0.00\ _€_-;_-* &quot;-&quot;??\ _€_-;_-@_-"/>
    <numFmt numFmtId="164" formatCode="\(#,##0\)"/>
    <numFmt numFmtId="165" formatCode="#,##0.00_);[Red]\-#,##0.00_);0.00_);@_)"/>
    <numFmt numFmtId="166" formatCode="* _(#,##0.00_);[Red]* \(#,##0.00\);* _(&quot;-&quot;?_);@_)"/>
    <numFmt numFmtId="167" formatCode="\$\ * _(#,##0_);[Red]\$\ * \(#,##0\);\$\ * _(&quot;-&quot;?_);@_)"/>
    <numFmt numFmtId="168" formatCode="\$\ * _(#,##0.00_);[Red]\$\ * \(#,##0.00\);\$\ * _(&quot;-&quot;?_);@_)"/>
    <numFmt numFmtId="169" formatCode="[$EUR]\ * _(#,##0_);[Red][$EUR]\ * \(#,##0\);[$EUR]\ * _(&quot;-&quot;?_);@_)"/>
    <numFmt numFmtId="170" formatCode="[$EUR]\ * _(#,##0.00_);[Red][$EUR]\ * \(#,##0.00\);[$EUR]\ * _(&quot;-&quot;?_);@_)"/>
    <numFmt numFmtId="171" formatCode="\€\ * _(#,##0_);[Red]\€\ * \(#,##0\);\€\ * _(&quot;-&quot;?_);@_)"/>
    <numFmt numFmtId="172" formatCode="\€\ * _(#,##0.00_);[Red]\€\ * \(#,##0.00\);\€\ * _(&quot;-&quot;?_);@_)"/>
    <numFmt numFmtId="173" formatCode="[$GBP]\ * _(#,##0_);[Red][$GBP]\ * \(#,##0\);[$GBP]\ * _(&quot;-&quot;?_);@_)"/>
    <numFmt numFmtId="174" formatCode="[$GBP]\ * _(#,##0.00_);[Red][$GBP]\ * \(#,##0.00\);[$GBP]\ * _(&quot;-&quot;?_);@_)"/>
    <numFmt numFmtId="175" formatCode="\£\ * _(#,##0_);[Red]\£\ * \(#,##0\);\£\ * _(&quot;-&quot;?_);@_)"/>
    <numFmt numFmtId="176" formatCode="\£\ * _(#,##0.00_);[Red]\£\ * \(#,##0.00\);\£\ * _(&quot;-&quot;?_);@_)"/>
    <numFmt numFmtId="177" formatCode="[$USD]\ * _(#,##0_);[Red][$USD]\ * \(#,##0\);[$USD]\ * _(&quot;-&quot;?_);@_)"/>
    <numFmt numFmtId="178" formatCode="[$USD]\ * _(#,##0.00_);[Red][$USD]\ * \(#,##0.00\);[$USD]\ * _(&quot;-&quot;?_);@_)"/>
    <numFmt numFmtId="179" formatCode="dd\ mmm\ yy_)"/>
    <numFmt numFmtId="180" formatCode="mmm\ yy_)"/>
    <numFmt numFmtId="181" formatCode="yyyy_)"/>
    <numFmt numFmtId="182" formatCode="_([$€]* #,##0.00_);_([$€]* \(#,##0.00\);_([$€]* &quot;-&quot;??_);_(@_)"/>
    <numFmt numFmtId="183" formatCode="#,##0_);[Red]\-#,##0_);0_);@_)"/>
    <numFmt numFmtId="184" formatCode="#,##0%;[Red]\-#,##0%;0%;@_)"/>
    <numFmt numFmtId="185" formatCode="#,##0.00%;[Red]\-#,##0.00%;0.00%;@_)"/>
    <numFmt numFmtId="186" formatCode="0.00%;[Red]\-0.00%"/>
    <numFmt numFmtId="187" formatCode="_ * #,##0_ ;_ * \-#,##0_ ;_ * &quot;-&quot;_ ;_ @_ "/>
    <numFmt numFmtId="188" formatCode="_ * #,##0.00_ ;_ * \-#,##0.00_ ;_ * &quot;-&quot;??_ ;_ @_ "/>
  </numFmts>
  <fonts count="75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 Greek"/>
      <charset val="161"/>
    </font>
    <font>
      <sz val="10"/>
      <color theme="1"/>
      <name val="Tahoma"/>
      <family val="2"/>
      <charset val="161"/>
    </font>
    <font>
      <sz val="10"/>
      <color theme="2" tint="-0.499984740745262"/>
      <name val="Tahoma"/>
      <family val="2"/>
      <charset val="161"/>
    </font>
    <font>
      <b/>
      <sz val="10"/>
      <color theme="0"/>
      <name val="Tahoma"/>
      <family val="2"/>
      <charset val="161"/>
    </font>
    <font>
      <sz val="10"/>
      <color theme="3" tint="-0.499984740745262"/>
      <name val="Tahoma"/>
      <family val="2"/>
      <charset val="161"/>
    </font>
    <font>
      <b/>
      <sz val="11"/>
      <color theme="9" tint="-0.499984740745262"/>
      <name val="Tahoma"/>
      <family val="2"/>
      <charset val="161"/>
    </font>
    <font>
      <b/>
      <sz val="10"/>
      <color theme="1"/>
      <name val="Tahoma"/>
      <family val="2"/>
      <charset val="161"/>
    </font>
    <font>
      <b/>
      <sz val="10"/>
      <name val="Tahoma"/>
      <family val="2"/>
      <charset val="161"/>
    </font>
    <font>
      <sz val="8"/>
      <color theme="1" tint="0.34998626667073579"/>
      <name val="Tahoma"/>
      <family val="2"/>
      <charset val="161"/>
    </font>
    <font>
      <sz val="8"/>
      <color theme="1"/>
      <name val="Tahoma"/>
      <family val="2"/>
      <charset val="161"/>
    </font>
    <font>
      <sz val="9"/>
      <color theme="2" tint="-0.499984740745262"/>
      <name val="Tahoma"/>
      <family val="2"/>
      <charset val="161"/>
    </font>
    <font>
      <sz val="10"/>
      <name val="Tahoma"/>
      <family val="2"/>
      <charset val="161"/>
    </font>
    <font>
      <b/>
      <sz val="9"/>
      <color theme="2" tint="-0.499984740745262"/>
      <name val="Tahoma"/>
      <family val="2"/>
      <charset val="161"/>
    </font>
    <font>
      <b/>
      <sz val="16"/>
      <color theme="2" tint="-0.499984740745262"/>
      <name val="Tahoma"/>
      <family val="2"/>
      <charset val="161"/>
    </font>
    <font>
      <sz val="10"/>
      <name val="MS Sans Serif"/>
      <family val="2"/>
      <charset val="161"/>
    </font>
    <font>
      <sz val="10"/>
      <color indexed="8"/>
      <name val="MS Sans Serif"/>
      <family val="2"/>
    </font>
    <font>
      <sz val="10"/>
      <name val="Arial"/>
      <family val="2"/>
      <charset val="161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Helv"/>
    </font>
    <font>
      <sz val="10"/>
      <name val="Geneva"/>
      <family val="2"/>
    </font>
    <font>
      <sz val="11"/>
      <color indexed="8"/>
      <name val="Calibri"/>
      <family val="2"/>
      <charset val="161"/>
    </font>
    <font>
      <sz val="11"/>
      <color indexed="9"/>
      <name val="Calibri"/>
      <family val="2"/>
      <charset val="161"/>
    </font>
    <font>
      <sz val="8"/>
      <name val="MgAntique"/>
    </font>
    <font>
      <sz val="10"/>
      <color indexed="10"/>
      <name val="Times New Roman"/>
      <family val="1"/>
      <charset val="161"/>
    </font>
    <font>
      <sz val="11"/>
      <color indexed="20"/>
      <name val="Calibri"/>
      <family val="2"/>
      <charset val="161"/>
    </font>
    <font>
      <b/>
      <sz val="10"/>
      <name val="Arial"/>
      <family val="2"/>
      <charset val="161"/>
    </font>
    <font>
      <sz val="9"/>
      <name val="Arial"/>
      <family val="2"/>
    </font>
    <font>
      <i/>
      <sz val="9"/>
      <color indexed="55"/>
      <name val="Arial"/>
      <family val="2"/>
    </font>
    <font>
      <b/>
      <sz val="11"/>
      <color indexed="9"/>
      <name val="Calibri"/>
      <family val="2"/>
      <charset val="161"/>
    </font>
    <font>
      <b/>
      <sz val="10"/>
      <name val="Times New Roman"/>
      <family val="1"/>
      <charset val="161"/>
    </font>
    <font>
      <b/>
      <sz val="9"/>
      <name val="Arial"/>
      <family val="2"/>
    </font>
    <font>
      <sz val="10"/>
      <name val="Times New Roman"/>
      <family val="1"/>
      <charset val="161"/>
    </font>
    <font>
      <i/>
      <sz val="11"/>
      <color indexed="23"/>
      <name val="Calibri"/>
      <family val="2"/>
      <charset val="161"/>
    </font>
    <font>
      <sz val="11"/>
      <color indexed="17"/>
      <name val="Calibri"/>
      <family val="2"/>
      <charset val="161"/>
    </font>
    <font>
      <b/>
      <sz val="2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b/>
      <sz val="15"/>
      <color indexed="56"/>
      <name val="Calibri"/>
      <family val="2"/>
      <charset val="161"/>
    </font>
    <font>
      <b/>
      <sz val="13"/>
      <color indexed="56"/>
      <name val="Calibri"/>
      <family val="2"/>
      <charset val="161"/>
    </font>
    <font>
      <b/>
      <sz val="11"/>
      <color indexed="56"/>
      <name val="Calibri"/>
      <family val="2"/>
      <charset val="161"/>
    </font>
    <font>
      <sz val="10"/>
      <color indexed="12"/>
      <name val="Times New Roman"/>
      <family val="1"/>
      <charset val="161"/>
    </font>
    <font>
      <sz val="11"/>
      <color indexed="62"/>
      <name val="Calibri"/>
      <family val="2"/>
      <charset val="161"/>
    </font>
    <font>
      <sz val="11"/>
      <color indexed="52"/>
      <name val="Calibri"/>
      <family val="2"/>
      <charset val="161"/>
    </font>
    <font>
      <b/>
      <sz val="18"/>
      <name val="Times New Roman"/>
      <family val="1"/>
      <charset val="161"/>
    </font>
    <font>
      <i/>
      <sz val="9"/>
      <color indexed="16"/>
      <name val="Arial"/>
      <family val="2"/>
    </font>
    <font>
      <sz val="11"/>
      <color indexed="60"/>
      <name val="Calibri"/>
      <family val="2"/>
      <charset val="161"/>
    </font>
    <font>
      <sz val="8"/>
      <name val="Arial"/>
      <family val="2"/>
    </font>
    <font>
      <sz val="10"/>
      <color indexed="14"/>
      <name val="MS Sans Serif"/>
      <family val="2"/>
      <charset val="161"/>
    </font>
    <font>
      <sz val="10"/>
      <color indexed="10"/>
      <name val="MS Sans Serif"/>
      <family val="2"/>
      <charset val="161"/>
    </font>
    <font>
      <b/>
      <sz val="14"/>
      <name val="Times New Roman"/>
      <family val="1"/>
      <charset val="161"/>
    </font>
    <font>
      <b/>
      <sz val="12"/>
      <name val="Times New Roman"/>
      <family val="1"/>
    </font>
    <font>
      <b/>
      <sz val="18"/>
      <color indexed="56"/>
      <name val="Cambria"/>
      <family val="2"/>
      <charset val="161"/>
    </font>
    <font>
      <u/>
      <sz val="10"/>
      <name val="Arial"/>
      <family val="2"/>
    </font>
    <font>
      <sz val="11"/>
      <color indexed="10"/>
      <name val="Calibri"/>
      <family val="2"/>
      <charset val="161"/>
    </font>
    <font>
      <sz val="10"/>
      <name val="MgAntiqueLight"/>
    </font>
    <font>
      <i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11"/>
      <name val="돋움"/>
      <family val="3"/>
      <charset val="129"/>
    </font>
    <font>
      <sz val="12"/>
      <color theme="1"/>
      <name val="Calibri"/>
      <family val="2"/>
      <charset val="161"/>
      <scheme val="minor"/>
    </font>
    <font>
      <b/>
      <sz val="10"/>
      <color rgb="FFFFFFFF"/>
      <name val="Tahoma"/>
      <family val="2"/>
      <charset val="161"/>
    </font>
    <font>
      <sz val="10"/>
      <color rgb="FF000000"/>
      <name val="Tahoma"/>
      <family val="2"/>
      <charset val="161"/>
    </font>
    <font>
      <b/>
      <sz val="10"/>
      <color rgb="FF000000"/>
      <name val="Tahoma"/>
      <family val="2"/>
      <charset val="161"/>
    </font>
    <font>
      <sz val="10"/>
      <color rgb="FF948A54"/>
      <name val="Tahoma"/>
      <family val="2"/>
      <charset val="161"/>
    </font>
    <font>
      <sz val="11"/>
      <color theme="3"/>
      <name val="Calibri"/>
      <family val="2"/>
      <charset val="161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10"/>
      <color theme="5" tint="-0.249977111117893"/>
      <name val="Tahoma"/>
      <family val="2"/>
    </font>
    <font>
      <b/>
      <sz val="11"/>
      <color theme="3"/>
      <name val="Calibri"/>
      <family val="2"/>
      <scheme val="minor"/>
    </font>
    <font>
      <sz val="10"/>
      <color theme="2" tint="-0.499984740745262"/>
      <name val="Tahoma"/>
      <family val="2"/>
    </font>
    <font>
      <sz val="10"/>
      <color theme="5" tint="-0.24994659260841701"/>
      <name val="Tahoma"/>
      <family val="2"/>
      <charset val="161"/>
    </font>
  </fonts>
  <fills count="6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gray0625">
        <fgColor indexed="15"/>
      </patternFill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15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4" tint="0.59996337778862885"/>
        <bgColor indexed="64"/>
      </patternFill>
    </fill>
  </fills>
  <borders count="8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/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tted">
        <color indexed="57"/>
      </left>
      <right style="dotted">
        <color indexed="57"/>
      </right>
      <top style="dotted">
        <color indexed="57"/>
      </top>
      <bottom style="dotted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41"/>
      </top>
      <bottom style="medium">
        <color indexed="41"/>
      </bottom>
      <diagonal/>
    </border>
    <border>
      <left/>
      <right/>
      <top style="medium">
        <color indexed="4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D9D9D9"/>
      </left>
      <right style="medium">
        <color rgb="FFD9D9D9"/>
      </right>
      <top style="medium">
        <color rgb="FFD9D9D9"/>
      </top>
      <bottom/>
      <diagonal/>
    </border>
    <border>
      <left/>
      <right style="medium">
        <color rgb="FFD9D9D9"/>
      </right>
      <top style="medium">
        <color rgb="FFD9D9D9"/>
      </top>
      <bottom/>
      <diagonal/>
    </border>
    <border>
      <left style="medium">
        <color rgb="FFD9D9D9"/>
      </left>
      <right style="medium">
        <color rgb="FFD9D9D9"/>
      </right>
      <top/>
      <bottom style="medium">
        <color rgb="FFD9D9D9"/>
      </bottom>
      <diagonal/>
    </border>
    <border>
      <left/>
      <right style="medium">
        <color rgb="FFD9D9D9"/>
      </right>
      <top/>
      <bottom style="medium">
        <color rgb="FFD9D9D9"/>
      </bottom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 style="thin">
        <color indexed="64"/>
      </right>
      <top style="thin">
        <color theme="2" tint="-0.749961851863155"/>
      </top>
      <bottom style="thin">
        <color theme="2" tint="-0.749961851863155"/>
      </bottom>
      <diagonal/>
    </border>
    <border>
      <left style="medium">
        <color rgb="FFD9D9D9"/>
      </left>
      <right/>
      <top style="medium">
        <color rgb="FFD9D9D9"/>
      </top>
      <bottom/>
      <diagonal/>
    </border>
    <border>
      <left/>
      <right/>
      <top style="medium">
        <color rgb="FFD9D9D9"/>
      </top>
      <bottom/>
      <diagonal/>
    </border>
    <border>
      <left style="medium">
        <color rgb="FFD9D9D9"/>
      </left>
      <right/>
      <top style="medium">
        <color rgb="FFD9D9D9"/>
      </top>
      <bottom style="medium">
        <color rgb="FFD9D9D9"/>
      </bottom>
      <diagonal/>
    </border>
    <border>
      <left/>
      <right style="medium">
        <color rgb="FFD9D9D9"/>
      </right>
      <top style="medium">
        <color rgb="FFD9D9D9"/>
      </top>
      <bottom style="medium">
        <color rgb="FFD9D9D9"/>
      </bottom>
      <diagonal/>
    </border>
    <border>
      <left style="medium">
        <color rgb="FFD9D9D9"/>
      </left>
      <right/>
      <top style="thin">
        <color theme="0" tint="-0.14999847407452621"/>
      </top>
      <bottom/>
      <diagonal/>
    </border>
    <border>
      <left style="medium">
        <color rgb="FFD9D9D9"/>
      </left>
      <right/>
      <top/>
      <bottom/>
      <diagonal/>
    </border>
    <border>
      <left/>
      <right style="medium">
        <color rgb="FFD9D9D9"/>
      </right>
      <top/>
      <bottom/>
      <diagonal/>
    </border>
    <border>
      <left style="medium">
        <color rgb="FFD9D9D9"/>
      </left>
      <right/>
      <top/>
      <bottom style="medium">
        <color rgb="FFD9D9D9"/>
      </bottom>
      <diagonal/>
    </border>
    <border>
      <left style="medium">
        <color rgb="FFD9D9D9"/>
      </left>
      <right style="medium">
        <color rgb="FFD9D9D9"/>
      </right>
      <top/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medium">
        <color rgb="FFD9D9D9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medium">
        <color rgb="FFD9D9D9"/>
      </left>
      <right style="thin">
        <color theme="0" tint="-0.149998474074526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 style="thin">
        <color rgb="FFD9D9D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06918546098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9847407452621"/>
      </top>
      <bottom style="thin">
        <color theme="0" tint="-0.1498764000366222"/>
      </bottom>
      <diagonal/>
    </border>
    <border>
      <left style="thin">
        <color theme="0" tint="-0.14999847407452621"/>
      </left>
      <right style="thin">
        <color theme="0" tint="-0.14996795556505021"/>
      </right>
      <top style="thin">
        <color theme="0" tint="-0.14999847407452621"/>
      </top>
      <bottom/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9847407452621"/>
      </top>
      <bottom/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9847407452621"/>
      </top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6795556505021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theme="0" tint="-0.14999847407452621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theme="0" tint="-0.14996795556505021"/>
      </bottom>
      <diagonal/>
    </border>
    <border>
      <left style="thin">
        <color rgb="FFD9D9D9"/>
      </left>
      <right style="thin">
        <color rgb="FFD9D9D9"/>
      </right>
      <top/>
      <bottom/>
      <diagonal/>
    </border>
    <border>
      <left style="thin">
        <color indexed="64"/>
      </left>
      <right/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auto="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</borders>
  <cellStyleXfs count="187">
    <xf numFmtId="0" fontId="0" fillId="0" borderId="0"/>
    <xf numFmtId="0" fontId="2" fillId="0" borderId="0"/>
    <xf numFmtId="0" fontId="16" fillId="0" borderId="0"/>
    <xf numFmtId="0" fontId="17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20" fillId="0" borderId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0" fillId="0" borderId="0"/>
    <xf numFmtId="0" fontId="21" fillId="0" borderId="0"/>
    <xf numFmtId="0" fontId="20" fillId="0" borderId="0"/>
    <xf numFmtId="0" fontId="20" fillId="0" borderId="0"/>
    <xf numFmtId="0" fontId="18" fillId="0" borderId="0"/>
    <xf numFmtId="0" fontId="20" fillId="0" borderId="0"/>
    <xf numFmtId="0" fontId="22" fillId="0" borderId="0"/>
    <xf numFmtId="0" fontId="21" fillId="0" borderId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4" borderId="0" applyNumberFormat="0" applyBorder="0" applyAlignment="0" applyProtection="0"/>
    <xf numFmtId="0" fontId="23" fillId="17" borderId="0" applyNumberFormat="0" applyBorder="0" applyAlignment="0" applyProtection="0"/>
    <xf numFmtId="0" fontId="23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164" fontId="25" fillId="0" borderId="8" applyNumberFormat="0" applyFill="0" applyBorder="0" applyAlignment="0" applyProtection="0">
      <alignment horizontal="center" vertical="center"/>
    </xf>
    <xf numFmtId="0" fontId="26" fillId="0" borderId="9" applyNumberFormat="0" applyFill="0" applyAlignment="0" applyProtection="0"/>
    <xf numFmtId="0" fontId="27" fillId="12" borderId="0" applyNumberFormat="0" applyBorder="0" applyAlignment="0" applyProtection="0"/>
    <xf numFmtId="0" fontId="28" fillId="0" borderId="0"/>
    <xf numFmtId="0" fontId="29" fillId="0" borderId="0" applyNumberFormat="0" applyAlignment="0">
      <alignment vertical="center"/>
    </xf>
    <xf numFmtId="0" fontId="30" fillId="0" borderId="0" applyNumberFormat="0" applyAlignment="0">
      <alignment vertical="center"/>
    </xf>
    <xf numFmtId="0" fontId="31" fillId="29" borderId="10" applyNumberFormat="0" applyAlignment="0" applyProtection="0"/>
    <xf numFmtId="165" fontId="30" fillId="0" borderId="0" applyNumberFormat="0" applyAlignment="0">
      <alignment vertical="center"/>
    </xf>
    <xf numFmtId="0" fontId="32" fillId="30" borderId="11" applyNumberFormat="0" applyProtection="0">
      <alignment horizontal="center" vertical="center" wrapText="1"/>
    </xf>
    <xf numFmtId="0" fontId="32" fillId="30" borderId="0" applyNumberFormat="0" applyBorder="0" applyProtection="0">
      <alignment horizontal="centerContinuous" vertical="center"/>
    </xf>
    <xf numFmtId="0" fontId="33" fillId="31" borderId="0" applyNumberFormat="0">
      <alignment horizontal="center" vertical="top" wrapText="1"/>
    </xf>
    <xf numFmtId="0" fontId="33" fillId="31" borderId="0" applyNumberFormat="0">
      <alignment horizontal="left" vertical="top" wrapText="1"/>
    </xf>
    <xf numFmtId="0" fontId="33" fillId="31" borderId="0" applyNumberFormat="0">
      <alignment horizontal="centerContinuous" vertical="top"/>
    </xf>
    <xf numFmtId="0" fontId="29" fillId="31" borderId="0" applyNumberFormat="0">
      <alignment horizontal="center" vertical="top" wrapText="1"/>
    </xf>
    <xf numFmtId="0" fontId="33" fillId="32" borderId="0" applyNumberFormat="0">
      <alignment horizontal="center" vertical="top" wrapText="1"/>
    </xf>
    <xf numFmtId="0" fontId="34" fillId="0" borderId="12" applyNumberFormat="0" applyFont="0" applyFill="0" applyAlignment="0" applyProtection="0">
      <alignment horizontal="left"/>
    </xf>
    <xf numFmtId="43" fontId="2" fillId="0" borderId="0" applyFont="0" applyFill="0" applyBorder="0" applyAlignment="0" applyProtection="0"/>
    <xf numFmtId="166" fontId="29" fillId="0" borderId="0" applyFont="0" applyFill="0" applyBorder="0" applyAlignment="0" applyProtection="0">
      <alignment vertical="center"/>
    </xf>
    <xf numFmtId="167" fontId="29" fillId="0" borderId="0" applyFont="0" applyFill="0" applyBorder="0" applyAlignment="0" applyProtection="0">
      <alignment vertical="center"/>
    </xf>
    <xf numFmtId="168" fontId="29" fillId="0" borderId="0" applyFont="0" applyFill="0" applyBorder="0" applyAlignment="0" applyProtection="0">
      <alignment vertical="center"/>
    </xf>
    <xf numFmtId="169" fontId="29" fillId="0" borderId="0" applyFont="0" applyFill="0" applyBorder="0" applyAlignment="0" applyProtection="0">
      <alignment vertical="center"/>
    </xf>
    <xf numFmtId="170" fontId="29" fillId="0" borderId="0" applyFont="0" applyFill="0" applyBorder="0" applyAlignment="0" applyProtection="0">
      <alignment vertical="center"/>
    </xf>
    <xf numFmtId="171" fontId="29" fillId="0" borderId="0" applyFont="0" applyFill="0" applyBorder="0" applyAlignment="0" applyProtection="0">
      <alignment vertical="center"/>
    </xf>
    <xf numFmtId="172" fontId="29" fillId="0" borderId="0" applyFont="0" applyFill="0" applyBorder="0" applyAlignment="0" applyProtection="0">
      <alignment vertical="center"/>
    </xf>
    <xf numFmtId="173" fontId="29" fillId="0" borderId="0" applyFont="0" applyFill="0" applyBorder="0" applyAlignment="0" applyProtection="0">
      <alignment vertical="center"/>
    </xf>
    <xf numFmtId="174" fontId="29" fillId="0" borderId="0" applyFont="0" applyFill="0" applyBorder="0" applyAlignment="0" applyProtection="0">
      <alignment vertical="center"/>
    </xf>
    <xf numFmtId="175" fontId="29" fillId="0" borderId="0" applyFont="0" applyFill="0" applyBorder="0" applyAlignment="0" applyProtection="0">
      <alignment vertical="center"/>
    </xf>
    <xf numFmtId="176" fontId="29" fillId="0" borderId="0" applyFont="0" applyFill="0" applyBorder="0" applyAlignment="0" applyProtection="0">
      <alignment vertical="center"/>
    </xf>
    <xf numFmtId="177" fontId="29" fillId="0" borderId="0" applyFont="0" applyFill="0" applyBorder="0" applyAlignment="0" applyProtection="0">
      <alignment vertical="center"/>
    </xf>
    <xf numFmtId="178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0" fontId="29" fillId="0" borderId="0" applyFont="0" applyFill="0" applyBorder="0" applyAlignment="0" applyProtection="0">
      <alignment vertical="center"/>
    </xf>
    <xf numFmtId="181" fontId="29" fillId="0" borderId="0" applyFont="0" applyFill="0" applyBorder="0" applyAlignment="0" applyProtection="0">
      <alignment vertical="center"/>
    </xf>
    <xf numFmtId="179" fontId="29" fillId="0" borderId="0" applyFont="0" applyFill="0" applyBorder="0" applyAlignment="0" applyProtection="0">
      <alignment vertical="center"/>
    </xf>
    <xf numFmtId="182" fontId="18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13" borderId="0" applyNumberFormat="0" applyBorder="0" applyAlignment="0" applyProtection="0"/>
    <xf numFmtId="0" fontId="37" fillId="31" borderId="0" applyNumberFormat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horizontal="left" vertical="center"/>
    </xf>
    <xf numFmtId="0" fontId="33" fillId="0" borderId="0" applyNumberFormat="0" applyFill="0" applyBorder="0" applyAlignment="0" applyProtection="0">
      <alignment vertical="center"/>
    </xf>
    <xf numFmtId="0" fontId="41" fillId="0" borderId="0"/>
    <xf numFmtId="0" fontId="42" fillId="0" borderId="13" applyNumberFormat="0" applyFill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4" fillId="0" borderId="0" applyNumberFormat="0" applyFill="0" applyBorder="0" applyAlignment="0" applyProtection="0"/>
    <xf numFmtId="0" fontId="29" fillId="33" borderId="0" applyNumberFormat="0" applyFont="0" applyBorder="0" applyAlignment="0" applyProtection="0">
      <alignment vertical="center"/>
    </xf>
    <xf numFmtId="0" fontId="45" fillId="0" borderId="9" applyNumberFormat="0" applyFill="0" applyAlignment="0" applyProtection="0"/>
    <xf numFmtId="0" fontId="29" fillId="0" borderId="16" applyNumberFormat="0" applyAlignment="0">
      <alignment vertical="center"/>
    </xf>
    <xf numFmtId="0" fontId="29" fillId="0" borderId="17" applyNumberFormat="0" applyAlignment="0">
      <alignment vertical="center"/>
      <protection locked="0"/>
    </xf>
    <xf numFmtId="183" fontId="29" fillId="34" borderId="17" applyNumberFormat="0" applyAlignment="0">
      <alignment vertical="center"/>
      <protection locked="0"/>
    </xf>
    <xf numFmtId="0" fontId="29" fillId="35" borderId="0" applyNumberFormat="0" applyAlignment="0">
      <alignment vertical="center"/>
    </xf>
    <xf numFmtId="0" fontId="29" fillId="36" borderId="0" applyNumberFormat="0" applyAlignment="0">
      <alignment vertical="center"/>
    </xf>
    <xf numFmtId="0" fontId="29" fillId="35" borderId="0" applyNumberFormat="0" applyAlignment="0">
      <alignment vertical="center"/>
    </xf>
    <xf numFmtId="0" fontId="29" fillId="0" borderId="18" applyNumberFormat="0" applyAlignment="0">
      <alignment vertical="center"/>
      <protection locked="0"/>
    </xf>
    <xf numFmtId="0" fontId="46" fillId="16" borderId="19" applyNumberFormat="0" applyAlignment="0" applyProtection="0"/>
    <xf numFmtId="0" fontId="22" fillId="0" borderId="0"/>
    <xf numFmtId="0" fontId="47" fillId="0" borderId="20" applyNumberFormat="0" applyFill="0" applyAlignment="0" applyProtection="0"/>
    <xf numFmtId="0" fontId="48" fillId="0" borderId="0" applyNumberFormat="0" applyFill="0" applyBorder="0" applyProtection="0">
      <alignment horizontal="left" vertical="center"/>
    </xf>
    <xf numFmtId="0" fontId="49" fillId="0" borderId="0" applyNumberFormat="0" applyAlignment="0">
      <alignment vertical="center"/>
    </xf>
    <xf numFmtId="0" fontId="50" fillId="37" borderId="0" applyNumberFormat="0" applyBorder="0" applyAlignment="0" applyProtection="0"/>
    <xf numFmtId="0" fontId="1" fillId="0" borderId="0"/>
    <xf numFmtId="0" fontId="18" fillId="0" borderId="0"/>
    <xf numFmtId="0" fontId="2" fillId="0" borderId="0">
      <alignment vertical="top"/>
    </xf>
    <xf numFmtId="0" fontId="18" fillId="0" borderId="0"/>
    <xf numFmtId="0" fontId="51" fillId="0" borderId="0" applyNumberFormat="0" applyFill="0" applyBorder="0" applyAlignment="0" applyProtection="0">
      <alignment vertical="center"/>
    </xf>
    <xf numFmtId="0" fontId="34" fillId="0" borderId="0"/>
    <xf numFmtId="0" fontId="34" fillId="0" borderId="0"/>
    <xf numFmtId="183" fontId="29" fillId="0" borderId="0" applyFont="0" applyFill="0" applyBorder="0" applyAlignment="0" applyProtection="0">
      <alignment vertical="center"/>
    </xf>
    <xf numFmtId="165" fontId="29" fillId="0" borderId="0" applyFont="0" applyFill="0" applyBorder="0" applyAlignment="0" applyProtection="0">
      <alignment vertical="center"/>
    </xf>
    <xf numFmtId="183" fontId="29" fillId="0" borderId="0" applyFont="0" applyFill="0" applyBorder="0" applyAlignment="0" applyProtection="0">
      <alignment vertical="center"/>
    </xf>
    <xf numFmtId="0" fontId="29" fillId="38" borderId="0" applyNumberFormat="0" applyFont="0" applyBorder="0" applyAlignment="0" applyProtection="0">
      <alignment vertical="center"/>
    </xf>
    <xf numFmtId="9" fontId="18" fillId="0" borderId="0" applyFont="0" applyFill="0" applyBorder="0" applyAlignment="0" applyProtection="0"/>
    <xf numFmtId="184" fontId="29" fillId="0" borderId="0" applyFont="0" applyFill="0" applyBorder="0" applyAlignment="0" applyProtection="0">
      <alignment horizontal="right" vertical="center"/>
    </xf>
    <xf numFmtId="185" fontId="29" fillId="0" borderId="0" applyFont="0" applyFill="0" applyBorder="0" applyAlignment="0" applyProtection="0">
      <alignment vertical="center"/>
    </xf>
    <xf numFmtId="184" fontId="29" fillId="0" borderId="0" applyFont="0" applyFill="0" applyBorder="0" applyAlignment="0" applyProtection="0">
      <alignment horizontal="right" vertical="center"/>
    </xf>
    <xf numFmtId="0" fontId="52" fillId="0" borderId="0"/>
    <xf numFmtId="0" fontId="53" fillId="0" borderId="0"/>
    <xf numFmtId="0" fontId="34" fillId="0" borderId="21" applyNumberFormat="0" applyFont="0" applyFill="0" applyAlignment="0" applyProtection="0"/>
    <xf numFmtId="0" fontId="32" fillId="30" borderId="22" applyNumberFormat="0" applyBorder="0" applyProtection="0">
      <alignment horizontal="left" wrapText="1"/>
    </xf>
    <xf numFmtId="0" fontId="32" fillId="30" borderId="0" applyNumberFormat="0" applyBorder="0" applyProtection="0">
      <alignment horizontal="left"/>
    </xf>
    <xf numFmtId="0" fontId="33" fillId="0" borderId="0" applyNumberFormat="0" applyFill="0" applyBorder="0">
      <alignment horizontal="left" vertical="center" wrapText="1"/>
    </xf>
    <xf numFmtId="0" fontId="29" fillId="0" borderId="0" applyNumberFormat="0" applyFill="0" applyBorder="0">
      <alignment horizontal="left" vertical="center" wrapText="1" indent="1"/>
    </xf>
    <xf numFmtId="0" fontId="34" fillId="0" borderId="23" applyNumberFormat="0" applyFont="0" applyFill="0" applyAlignment="0" applyProtection="0"/>
    <xf numFmtId="0" fontId="54" fillId="0" borderId="0" applyNumberFormat="0" applyFill="0" applyBorder="0" applyProtection="0">
      <alignment horizontal="left" vertical="center"/>
    </xf>
    <xf numFmtId="40" fontId="34" fillId="0" borderId="0" applyFont="0" applyFill="0" applyBorder="0" applyAlignment="0" applyProtection="0"/>
    <xf numFmtId="186" fontId="34" fillId="0" borderId="0" applyFont="0" applyFill="0" applyBorder="0" applyAlignment="0" applyProtection="0"/>
    <xf numFmtId="0" fontId="18" fillId="0" borderId="0"/>
    <xf numFmtId="0" fontId="21" fillId="0" borderId="0"/>
    <xf numFmtId="0" fontId="55" fillId="0" borderId="0" applyNumberFormat="0" applyFill="0" applyBorder="0" applyAlignment="0" applyProtection="0">
      <alignment horizontal="left" vertical="center"/>
    </xf>
    <xf numFmtId="183" fontId="33" fillId="0" borderId="24" applyNumberFormat="0" applyFill="0" applyAlignment="0" applyProtection="0">
      <alignment vertical="center"/>
    </xf>
    <xf numFmtId="183" fontId="29" fillId="0" borderId="25" applyNumberFormat="0" applyFont="0" applyFill="0" applyAlignment="0" applyProtection="0">
      <alignment vertical="center"/>
    </xf>
    <xf numFmtId="0" fontId="29" fillId="39" borderId="0" applyNumberFormat="0" applyFont="0" applyBorder="0" applyAlignment="0" applyProtection="0">
      <alignment vertical="center"/>
    </xf>
    <xf numFmtId="0" fontId="29" fillId="0" borderId="0" applyNumberFormat="0" applyFont="0" applyFill="0" applyAlignment="0" applyProtection="0">
      <alignment vertical="center"/>
    </xf>
    <xf numFmtId="183" fontId="29" fillId="0" borderId="0" applyNumberFormat="0" applyFont="0" applyBorder="0" applyAlignment="0" applyProtection="0">
      <alignment vertical="center"/>
    </xf>
    <xf numFmtId="49" fontId="29" fillId="0" borderId="0" applyFont="0" applyFill="0" applyBorder="0" applyAlignment="0" applyProtection="0">
      <alignment horizontal="center" vertical="center"/>
    </xf>
    <xf numFmtId="0" fontId="56" fillId="0" borderId="0" applyNumberFormat="0" applyFill="0" applyBorder="0" applyAlignment="0" applyProtection="0"/>
    <xf numFmtId="0" fontId="32" fillId="30" borderId="11" applyNumberFormat="0" applyProtection="0">
      <alignment horizontal="left" vertical="center"/>
    </xf>
    <xf numFmtId="183" fontId="33" fillId="0" borderId="0" applyNumberFormat="0" applyFill="0" applyBorder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183" fontId="33" fillId="31" borderId="0" applyNumberFormat="0" applyAlignment="0" applyProtection="0">
      <alignment vertical="center"/>
    </xf>
    <xf numFmtId="183" fontId="33" fillId="0" borderId="0" applyNumberFormat="0" applyFill="0" applyBorder="0" applyAlignment="0" applyProtection="0">
      <alignment vertical="center"/>
    </xf>
    <xf numFmtId="0" fontId="57" fillId="0" borderId="0"/>
    <xf numFmtId="0" fontId="29" fillId="0" borderId="0" applyNumberFormat="0" applyFont="0" applyBorder="0" applyAlignment="0" applyProtection="0">
      <alignment vertical="center"/>
    </xf>
    <xf numFmtId="0" fontId="29" fillId="0" borderId="0" applyNumberFormat="0" applyFont="0" applyAlignment="0" applyProtection="0">
      <alignment vertical="center"/>
    </xf>
    <xf numFmtId="0" fontId="58" fillId="0" borderId="0" applyNumberFormat="0" applyFill="0" applyBorder="0" applyAlignment="0" applyProtection="0"/>
    <xf numFmtId="0" fontId="34" fillId="30" borderId="0" applyNumberFormat="0" applyBorder="0" applyProtection="0">
      <alignment horizontal="left"/>
    </xf>
    <xf numFmtId="164" fontId="59" fillId="0" borderId="0" applyFont="0" applyFill="0" applyBorder="0" applyAlignment="0" applyProtection="0">
      <alignment vertical="center"/>
    </xf>
    <xf numFmtId="0" fontId="18" fillId="0" borderId="0"/>
    <xf numFmtId="43" fontId="18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/>
    <xf numFmtId="0" fontId="2" fillId="0" borderId="0"/>
    <xf numFmtId="0" fontId="18" fillId="0" borderId="0"/>
    <xf numFmtId="0" fontId="2" fillId="0" borderId="0"/>
    <xf numFmtId="0" fontId="2" fillId="0" borderId="0">
      <alignment vertical="top"/>
    </xf>
    <xf numFmtId="0" fontId="1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1" fillId="0" borderId="0">
      <alignment vertical="top"/>
    </xf>
    <xf numFmtId="187" fontId="19" fillId="0" borderId="0" applyFont="0" applyFill="0" applyBorder="0" applyAlignment="0" applyProtection="0"/>
    <xf numFmtId="188" fontId="19" fillId="0" borderId="0" applyFont="0" applyFill="0" applyBorder="0" applyAlignment="0" applyProtection="0"/>
    <xf numFmtId="0" fontId="62" fillId="0" borderId="0"/>
    <xf numFmtId="0" fontId="63" fillId="0" borderId="0"/>
  </cellStyleXfs>
  <cellXfs count="176">
    <xf numFmtId="0" fontId="0" fillId="0" borderId="0" xfId="0"/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right" vertical="center" wrapText="1"/>
    </xf>
    <xf numFmtId="0" fontId="3" fillId="2" borderId="1" xfId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horizontal="righ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5" borderId="1" xfId="1" applyFont="1" applyFill="1" applyBorder="1" applyAlignment="1">
      <alignment horizontal="center" vertical="top" wrapText="1"/>
    </xf>
    <xf numFmtId="0" fontId="5" fillId="6" borderId="1" xfId="1" applyFont="1" applyFill="1" applyBorder="1" applyAlignment="1">
      <alignment vertical="center" wrapText="1"/>
    </xf>
    <xf numFmtId="0" fontId="5" fillId="6" borderId="1" xfId="1" applyFont="1" applyFill="1" applyBorder="1" applyAlignment="1">
      <alignment horizontal="right" vertical="center" wrapText="1"/>
    </xf>
    <xf numFmtId="0" fontId="3" fillId="3" borderId="2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vertical="center" wrapText="1"/>
    </xf>
    <xf numFmtId="0" fontId="6" fillId="7" borderId="3" xfId="1" applyFont="1" applyFill="1" applyBorder="1" applyAlignment="1">
      <alignment vertical="top" wrapText="1"/>
    </xf>
    <xf numFmtId="0" fontId="7" fillId="7" borderId="3" xfId="1" applyFont="1" applyFill="1" applyBorder="1" applyAlignment="1">
      <alignment vertical="center"/>
    </xf>
    <xf numFmtId="0" fontId="7" fillId="7" borderId="4" xfId="1" applyFont="1" applyFill="1" applyBorder="1" applyAlignment="1">
      <alignment horizontal="right" vertical="center" wrapText="1"/>
    </xf>
    <xf numFmtId="3" fontId="8" fillId="8" borderId="1" xfId="1" applyNumberFormat="1" applyFont="1" applyFill="1" applyBorder="1" applyAlignment="1">
      <alignment vertical="center" wrapText="1"/>
    </xf>
    <xf numFmtId="0" fontId="9" fillId="9" borderId="1" xfId="1" applyFont="1" applyFill="1" applyBorder="1" applyAlignment="1">
      <alignment horizontal="right" vertical="center" wrapText="1"/>
    </xf>
    <xf numFmtId="0" fontId="3" fillId="3" borderId="1" xfId="1" applyFont="1" applyFill="1" applyBorder="1" applyAlignment="1">
      <alignment horizontal="right" vertical="center" wrapText="1"/>
    </xf>
    <xf numFmtId="0" fontId="3" fillId="3" borderId="2" xfId="1" applyFont="1" applyFill="1" applyBorder="1" applyAlignment="1">
      <alignment vertical="top" wrapText="1"/>
    </xf>
    <xf numFmtId="0" fontId="3" fillId="3" borderId="5" xfId="1" applyFont="1" applyFill="1" applyBorder="1" applyAlignment="1">
      <alignment vertical="top" wrapText="1"/>
    </xf>
    <xf numFmtId="0" fontId="3" fillId="3" borderId="5" xfId="1" applyFont="1" applyFill="1" applyBorder="1" applyAlignment="1">
      <alignment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12" fillId="0" borderId="0" xfId="1" applyFont="1" applyAlignment="1">
      <alignment horizontal="left" vertical="center"/>
    </xf>
    <xf numFmtId="0" fontId="3" fillId="0" borderId="6" xfId="1" applyFont="1" applyBorder="1" applyAlignment="1">
      <alignment vertical="top" wrapText="1"/>
    </xf>
    <xf numFmtId="0" fontId="12" fillId="0" borderId="0" xfId="1" applyFont="1" applyAlignment="1">
      <alignment horizontal="right" vertical="center"/>
    </xf>
    <xf numFmtId="0" fontId="14" fillId="0" borderId="0" xfId="1" applyFont="1" applyAlignment="1">
      <alignment horizontal="right" vertical="center"/>
    </xf>
    <xf numFmtId="0" fontId="15" fillId="0" borderId="0" xfId="1" applyFont="1" applyAlignment="1">
      <alignment horizontal="left" vertical="center"/>
    </xf>
    <xf numFmtId="0" fontId="9" fillId="0" borderId="7" xfId="1" applyFont="1" applyBorder="1" applyAlignment="1" applyProtection="1">
      <alignment horizontal="left" vertical="center"/>
      <protection locked="0"/>
    </xf>
    <xf numFmtId="0" fontId="9" fillId="40" borderId="26" xfId="1" applyFont="1" applyFill="1" applyBorder="1" applyAlignment="1" applyProtection="1">
      <alignment horizontal="right" vertical="center"/>
      <protection locked="0"/>
    </xf>
    <xf numFmtId="0" fontId="13" fillId="0" borderId="7" xfId="1" applyFont="1" applyBorder="1" applyAlignment="1" applyProtection="1">
      <alignment horizontal="left" vertical="center"/>
      <protection locked="0"/>
    </xf>
    <xf numFmtId="3" fontId="3" fillId="0" borderId="1" xfId="1" applyNumberFormat="1" applyFont="1" applyBorder="1" applyAlignment="1" applyProtection="1">
      <alignment vertical="center"/>
      <protection locked="0"/>
    </xf>
    <xf numFmtId="0" fontId="67" fillId="42" borderId="29" xfId="0" applyFont="1" applyFill="1" applyBorder="1" applyAlignment="1">
      <alignment horizontal="right" vertical="center" wrapText="1"/>
    </xf>
    <xf numFmtId="0" fontId="3" fillId="3" borderId="31" xfId="1" applyFont="1" applyFill="1" applyBorder="1" applyAlignment="1">
      <alignment vertical="top" wrapText="1"/>
    </xf>
    <xf numFmtId="0" fontId="4" fillId="3" borderId="2" xfId="1" applyFont="1" applyFill="1" applyBorder="1" applyAlignment="1">
      <alignment horizontal="right" vertical="center" wrapText="1"/>
    </xf>
    <xf numFmtId="0" fontId="4" fillId="3" borderId="5" xfId="1" applyFont="1" applyFill="1" applyBorder="1" applyAlignment="1">
      <alignment horizontal="right" vertical="center" wrapText="1"/>
    </xf>
    <xf numFmtId="0" fontId="69" fillId="5" borderId="1" xfId="1" applyFont="1" applyFill="1" applyBorder="1" applyAlignment="1">
      <alignment horizontal="center" vertical="top" wrapText="1"/>
    </xf>
    <xf numFmtId="0" fontId="7" fillId="7" borderId="3" xfId="1" applyFont="1" applyFill="1" applyBorder="1" applyAlignment="1">
      <alignment horizontal="right" vertical="center" wrapText="1"/>
    </xf>
    <xf numFmtId="0" fontId="7" fillId="7" borderId="36" xfId="1" applyFont="1" applyFill="1" applyBorder="1" applyAlignment="1">
      <alignment horizontal="right" vertical="center" wrapText="1"/>
    </xf>
    <xf numFmtId="0" fontId="7" fillId="7" borderId="37" xfId="1" applyFont="1" applyFill="1" applyBorder="1" applyAlignment="1">
      <alignment horizontal="right" vertical="center" wrapText="1"/>
    </xf>
    <xf numFmtId="0" fontId="64" fillId="45" borderId="42" xfId="0" applyFont="1" applyFill="1" applyBorder="1" applyAlignment="1">
      <alignment horizontal="right" vertical="center" wrapText="1"/>
    </xf>
    <xf numFmtId="0" fontId="64" fillId="45" borderId="42" xfId="0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horizontal="right" vertical="center" wrapText="1"/>
    </xf>
    <xf numFmtId="0" fontId="64" fillId="41" borderId="27" xfId="0" applyFont="1" applyFill="1" applyBorder="1" applyAlignment="1">
      <alignment horizontal="right" vertical="center" wrapText="1"/>
    </xf>
    <xf numFmtId="0" fontId="64" fillId="45" borderId="42" xfId="0" applyFont="1" applyFill="1" applyBorder="1" applyAlignment="1">
      <alignment horizontal="right" vertical="center" wrapText="1"/>
    </xf>
    <xf numFmtId="0" fontId="3" fillId="3" borderId="33" xfId="1" applyFont="1" applyFill="1" applyBorder="1" applyAlignment="1">
      <alignment horizontal="right" vertical="center" wrapText="1"/>
    </xf>
    <xf numFmtId="0" fontId="64" fillId="45" borderId="42" xfId="0" applyFont="1" applyFill="1" applyBorder="1" applyAlignment="1">
      <alignment horizontal="right" vertical="center" wrapText="1"/>
    </xf>
    <xf numFmtId="0" fontId="67" fillId="42" borderId="0" xfId="0" applyFont="1" applyFill="1" applyBorder="1" applyAlignment="1">
      <alignment horizontal="right" vertical="center" wrapText="1"/>
    </xf>
    <xf numFmtId="0" fontId="64" fillId="41" borderId="46" xfId="0" applyFont="1" applyFill="1" applyBorder="1" applyAlignment="1">
      <alignment horizontal="right" vertical="center" wrapText="1"/>
    </xf>
    <xf numFmtId="0" fontId="7" fillId="7" borderId="47" xfId="1" applyFont="1" applyFill="1" applyBorder="1" applyAlignment="1">
      <alignment horizontal="right" vertical="center" wrapText="1"/>
    </xf>
    <xf numFmtId="0" fontId="67" fillId="42" borderId="46" xfId="0" applyFont="1" applyFill="1" applyBorder="1" applyAlignment="1">
      <alignment horizontal="right" vertical="center" wrapText="1"/>
    </xf>
    <xf numFmtId="0" fontId="4" fillId="3" borderId="34" xfId="1" applyFont="1" applyFill="1" applyBorder="1" applyAlignment="1">
      <alignment horizontal="right" vertical="center" wrapText="1"/>
    </xf>
    <xf numFmtId="0" fontId="5" fillId="6" borderId="48" xfId="1" applyFont="1" applyFill="1" applyBorder="1" applyAlignment="1">
      <alignment horizontal="right" vertical="center"/>
    </xf>
    <xf numFmtId="0" fontId="5" fillId="6" borderId="48" xfId="1" applyFont="1" applyFill="1" applyBorder="1" applyAlignment="1">
      <alignment horizontal="left" vertical="center"/>
    </xf>
    <xf numFmtId="0" fontId="70" fillId="2" borderId="1" xfId="1" applyFont="1" applyFill="1" applyBorder="1" applyAlignment="1">
      <alignment horizontal="right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8" fillId="5" borderId="1" xfId="1" applyFont="1" applyFill="1" applyBorder="1" applyAlignment="1">
      <alignment horizontal="left" vertical="center" wrapText="1"/>
    </xf>
    <xf numFmtId="0" fontId="8" fillId="46" borderId="1" xfId="1" applyFont="1" applyFill="1" applyBorder="1" applyAlignment="1">
      <alignment horizontal="left" vertical="center" wrapText="1"/>
    </xf>
    <xf numFmtId="0" fontId="8" fillId="47" borderId="1" xfId="1" applyFont="1" applyFill="1" applyBorder="1" applyAlignment="1">
      <alignment horizontal="left" vertical="center" wrapText="1"/>
    </xf>
    <xf numFmtId="0" fontId="8" fillId="48" borderId="1" xfId="1" applyFont="1" applyFill="1" applyBorder="1" applyAlignment="1">
      <alignment horizontal="left" vertical="center" wrapText="1"/>
    </xf>
    <xf numFmtId="0" fontId="8" fillId="49" borderId="1" xfId="1" applyFont="1" applyFill="1" applyBorder="1" applyAlignment="1">
      <alignment horizontal="left" vertical="center" wrapText="1"/>
    </xf>
    <xf numFmtId="0" fontId="8" fillId="50" borderId="1" xfId="1" applyFont="1" applyFill="1" applyBorder="1" applyAlignment="1">
      <alignment horizontal="left" vertical="center" wrapText="1"/>
    </xf>
    <xf numFmtId="0" fontId="8" fillId="51" borderId="1" xfId="1" applyFont="1" applyFill="1" applyBorder="1" applyAlignment="1">
      <alignment horizontal="left" vertical="center" wrapText="1"/>
    </xf>
    <xf numFmtId="0" fontId="8" fillId="52" borderId="1" xfId="1" applyFont="1" applyFill="1" applyBorder="1" applyAlignment="1">
      <alignment horizontal="left" vertical="center" wrapText="1"/>
    </xf>
    <xf numFmtId="0" fontId="8" fillId="53" borderId="1" xfId="1" applyFont="1" applyFill="1" applyBorder="1" applyAlignment="1">
      <alignment horizontal="left" vertical="center" wrapText="1"/>
    </xf>
    <xf numFmtId="0" fontId="8" fillId="54" borderId="1" xfId="1" applyFont="1" applyFill="1" applyBorder="1" applyAlignment="1">
      <alignment horizontal="left" vertical="center" wrapText="1"/>
    </xf>
    <xf numFmtId="0" fontId="8" fillId="55" borderId="1" xfId="1" applyFont="1" applyFill="1" applyBorder="1" applyAlignment="1">
      <alignment horizontal="left" vertical="center" wrapText="1"/>
    </xf>
    <xf numFmtId="0" fontId="8" fillId="56" borderId="1" xfId="1" applyFont="1" applyFill="1" applyBorder="1" applyAlignment="1">
      <alignment horizontal="left" vertical="center" wrapText="1"/>
    </xf>
    <xf numFmtId="0" fontId="8" fillId="57" borderId="1" xfId="1" applyFont="1" applyFill="1" applyBorder="1" applyAlignment="1">
      <alignment horizontal="left" vertical="center" wrapText="1"/>
    </xf>
    <xf numFmtId="3" fontId="8" fillId="8" borderId="1" xfId="1" applyNumberFormat="1" applyFont="1" applyFill="1" applyBorder="1" applyAlignment="1">
      <alignment horizontal="left" vertical="center" wrapText="1"/>
    </xf>
    <xf numFmtId="3" fontId="3" fillId="0" borderId="1" xfId="1" applyNumberFormat="1" applyFont="1" applyBorder="1" applyAlignment="1" applyProtection="1">
      <alignment horizontal="left" vertical="center"/>
      <protection locked="0"/>
    </xf>
    <xf numFmtId="0" fontId="5" fillId="6" borderId="32" xfId="1" applyFont="1" applyFill="1" applyBorder="1" applyAlignment="1">
      <alignment vertical="center" wrapText="1"/>
    </xf>
    <xf numFmtId="0" fontId="4" fillId="3" borderId="35" xfId="1" applyFont="1" applyFill="1" applyBorder="1" applyAlignment="1">
      <alignment horizontal="right" vertical="center" wrapText="1"/>
    </xf>
    <xf numFmtId="0" fontId="70" fillId="2" borderId="32" xfId="1" applyFont="1" applyFill="1" applyBorder="1" applyAlignment="1">
      <alignment horizontal="right" vertical="center" wrapText="1"/>
    </xf>
    <xf numFmtId="0" fontId="68" fillId="2" borderId="53" xfId="0" applyFont="1" applyFill="1" applyBorder="1" applyAlignment="1">
      <alignment vertical="center" textRotation="90" wrapText="1"/>
    </xf>
    <xf numFmtId="3" fontId="69" fillId="8" borderId="1" xfId="1" applyNumberFormat="1" applyFont="1" applyFill="1" applyBorder="1" applyAlignment="1">
      <alignment vertical="center" wrapText="1"/>
    </xf>
    <xf numFmtId="3" fontId="65" fillId="8" borderId="30" xfId="0" applyNumberFormat="1" applyFont="1" applyFill="1" applyBorder="1" applyAlignment="1">
      <alignment horizontal="right" vertical="center"/>
    </xf>
    <xf numFmtId="3" fontId="66" fillId="43" borderId="30" xfId="0" applyNumberFormat="1" applyFont="1" applyFill="1" applyBorder="1" applyAlignment="1">
      <alignment horizontal="right" vertical="center" wrapText="1"/>
    </xf>
    <xf numFmtId="49" fontId="3" fillId="0" borderId="1" xfId="1" applyNumberFormat="1" applyFont="1" applyBorder="1" applyAlignment="1" applyProtection="1">
      <alignment vertical="center"/>
      <protection locked="0"/>
    </xf>
    <xf numFmtId="0" fontId="71" fillId="59" borderId="1" xfId="1" applyNumberFormat="1" applyFont="1" applyFill="1" applyBorder="1" applyAlignment="1">
      <alignment horizontal="left" vertical="center" wrapText="1"/>
    </xf>
    <xf numFmtId="0" fontId="71" fillId="59" borderId="1" xfId="1" applyFont="1" applyFill="1" applyBorder="1" applyAlignment="1">
      <alignment horizontal="left" vertical="center" wrapText="1"/>
    </xf>
    <xf numFmtId="0" fontId="72" fillId="2" borderId="53" xfId="0" applyFont="1" applyFill="1" applyBorder="1" applyAlignment="1">
      <alignment vertical="center" textRotation="90" wrapText="1"/>
    </xf>
    <xf numFmtId="3" fontId="4" fillId="3" borderId="34" xfId="1" applyNumberFormat="1" applyFont="1" applyFill="1" applyBorder="1" applyAlignment="1">
      <alignment horizontal="left" vertical="center" wrapText="1"/>
    </xf>
    <xf numFmtId="3" fontId="73" fillId="58" borderId="5" xfId="1" applyNumberFormat="1" applyFont="1" applyFill="1" applyBorder="1" applyAlignment="1">
      <alignment horizontal="left" vertical="center" wrapText="1"/>
    </xf>
    <xf numFmtId="3" fontId="4" fillId="3" borderId="1" xfId="1" applyNumberFormat="1" applyFont="1" applyFill="1" applyBorder="1" applyAlignment="1">
      <alignment horizontal="right" vertical="center" wrapText="1"/>
    </xf>
    <xf numFmtId="3" fontId="0" fillId="60" borderId="0" xfId="0" applyNumberFormat="1" applyFill="1" applyBorder="1"/>
    <xf numFmtId="0" fontId="9" fillId="9" borderId="34" xfId="1" applyFont="1" applyFill="1" applyBorder="1" applyAlignment="1">
      <alignment horizontal="right" vertical="center" wrapText="1"/>
    </xf>
    <xf numFmtId="49" fontId="3" fillId="0" borderId="34" xfId="1" applyNumberFormat="1" applyFont="1" applyBorder="1" applyAlignment="1" applyProtection="1">
      <alignment horizontal="right" vertical="center"/>
      <protection locked="0"/>
    </xf>
    <xf numFmtId="0" fontId="9" fillId="9" borderId="34" xfId="1" applyFont="1" applyFill="1" applyBorder="1" applyAlignment="1">
      <alignment horizontal="right" vertical="center" wrapText="1"/>
    </xf>
    <xf numFmtId="0" fontId="4" fillId="3" borderId="0" xfId="1" applyFont="1" applyFill="1" applyBorder="1" applyAlignment="1">
      <alignment horizontal="right" vertical="center" wrapText="1"/>
    </xf>
    <xf numFmtId="0" fontId="3" fillId="0" borderId="0" xfId="1" applyFont="1" applyBorder="1" applyAlignment="1">
      <alignment vertical="top" wrapText="1"/>
    </xf>
    <xf numFmtId="0" fontId="4" fillId="0" borderId="35" xfId="1" applyFont="1" applyFill="1" applyBorder="1" applyAlignment="1">
      <alignment horizontal="right" vertical="center" wrapText="1"/>
    </xf>
    <xf numFmtId="0" fontId="6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horizontal="right" vertical="center" wrapText="1"/>
    </xf>
    <xf numFmtId="49" fontId="3" fillId="0" borderId="57" xfId="1" applyNumberFormat="1" applyFont="1" applyBorder="1" applyAlignment="1" applyProtection="1">
      <alignment horizontal="right" vertical="center"/>
      <protection locked="0"/>
    </xf>
    <xf numFmtId="49" fontId="3" fillId="0" borderId="58" xfId="1" applyNumberFormat="1" applyFont="1" applyBorder="1" applyAlignment="1" applyProtection="1">
      <alignment horizontal="right" vertical="center"/>
      <protection locked="0"/>
    </xf>
    <xf numFmtId="49" fontId="3" fillId="0" borderId="59" xfId="1" applyNumberFormat="1" applyFont="1" applyBorder="1" applyAlignment="1" applyProtection="1">
      <alignment horizontal="right" vertical="center"/>
      <protection locked="0"/>
    </xf>
    <xf numFmtId="49" fontId="3" fillId="0" borderId="59" xfId="1" applyNumberFormat="1" applyFont="1" applyBorder="1" applyAlignment="1" applyProtection="1">
      <alignment vertical="center"/>
      <protection locked="0"/>
    </xf>
    <xf numFmtId="49" fontId="3" fillId="0" borderId="33" xfId="1" applyNumberFormat="1" applyFont="1" applyBorder="1" applyAlignment="1" applyProtection="1">
      <alignment vertical="center"/>
      <protection locked="0"/>
    </xf>
    <xf numFmtId="49" fontId="3" fillId="0" borderId="60" xfId="1" applyNumberFormat="1" applyFont="1" applyBorder="1" applyAlignment="1" applyProtection="1">
      <alignment vertical="center"/>
      <protection locked="0"/>
    </xf>
    <xf numFmtId="0" fontId="67" fillId="42" borderId="45" xfId="0" applyFont="1" applyFill="1" applyBorder="1" applyAlignment="1">
      <alignment horizontal="right" vertical="center" wrapText="1"/>
    </xf>
    <xf numFmtId="0" fontId="9" fillId="9" borderId="61" xfId="1" applyFont="1" applyFill="1" applyBorder="1" applyAlignment="1">
      <alignment horizontal="right" vertical="center" wrapText="1"/>
    </xf>
    <xf numFmtId="49" fontId="3" fillId="0" borderId="62" xfId="1" applyNumberFormat="1" applyFont="1" applyBorder="1" applyAlignment="1" applyProtection="1">
      <alignment horizontal="right" vertical="center"/>
      <protection locked="0"/>
    </xf>
    <xf numFmtId="49" fontId="3" fillId="0" borderId="62" xfId="1" applyNumberFormat="1" applyFont="1" applyBorder="1" applyAlignment="1" applyProtection="1">
      <alignment vertical="center"/>
      <protection locked="0"/>
    </xf>
    <xf numFmtId="0" fontId="3" fillId="61" borderId="1" xfId="1" applyFont="1" applyFill="1" applyBorder="1" applyAlignment="1">
      <alignment horizontal="right" vertical="center" wrapText="1"/>
    </xf>
    <xf numFmtId="49" fontId="3" fillId="0" borderId="63" xfId="1" applyNumberFormat="1" applyFont="1" applyBorder="1" applyAlignment="1" applyProtection="1">
      <alignment horizontal="right" vertical="center"/>
      <protection locked="0"/>
    </xf>
    <xf numFmtId="49" fontId="3" fillId="0" borderId="64" xfId="1" applyNumberFormat="1" applyFont="1" applyBorder="1" applyAlignment="1" applyProtection="1">
      <alignment horizontal="right" vertical="center"/>
      <protection locked="0"/>
    </xf>
    <xf numFmtId="49" fontId="3" fillId="0" borderId="65" xfId="1" applyNumberFormat="1" applyFont="1" applyBorder="1" applyAlignment="1" applyProtection="1">
      <alignment vertical="center"/>
      <protection locked="0"/>
    </xf>
    <xf numFmtId="49" fontId="3" fillId="0" borderId="66" xfId="1" applyNumberFormat="1" applyFont="1" applyBorder="1" applyAlignment="1" applyProtection="1">
      <alignment vertical="center"/>
      <protection locked="0"/>
    </xf>
    <xf numFmtId="49" fontId="3" fillId="0" borderId="67" xfId="1" applyNumberFormat="1" applyFont="1" applyBorder="1" applyAlignment="1" applyProtection="1">
      <alignment horizontal="right" vertical="center"/>
      <protection locked="0"/>
    </xf>
    <xf numFmtId="49" fontId="3" fillId="0" borderId="68" xfId="1" applyNumberFormat="1" applyFont="1" applyBorder="1" applyAlignment="1" applyProtection="1">
      <alignment horizontal="right" vertical="center"/>
      <protection locked="0"/>
    </xf>
    <xf numFmtId="49" fontId="3" fillId="0" borderId="69" xfId="1" applyNumberFormat="1" applyFont="1" applyBorder="1" applyAlignment="1" applyProtection="1">
      <alignment vertical="center"/>
      <protection locked="0"/>
    </xf>
    <xf numFmtId="49" fontId="3" fillId="0" borderId="70" xfId="1" applyNumberFormat="1" applyFont="1" applyBorder="1" applyAlignment="1" applyProtection="1">
      <alignment horizontal="right" vertical="center"/>
      <protection locked="0"/>
    </xf>
    <xf numFmtId="49" fontId="3" fillId="0" borderId="71" xfId="1" applyNumberFormat="1" applyFont="1" applyBorder="1" applyAlignment="1" applyProtection="1">
      <alignment vertical="center"/>
      <protection locked="0"/>
    </xf>
    <xf numFmtId="49" fontId="3" fillId="0" borderId="72" xfId="1" applyNumberFormat="1" applyFont="1" applyBorder="1" applyAlignment="1" applyProtection="1">
      <alignment horizontal="right" vertical="center"/>
      <protection locked="0"/>
    </xf>
    <xf numFmtId="49" fontId="3" fillId="0" borderId="73" xfId="1" applyNumberFormat="1" applyFont="1" applyBorder="1" applyAlignment="1" applyProtection="1">
      <alignment vertical="center"/>
      <protection locked="0"/>
    </xf>
    <xf numFmtId="49" fontId="3" fillId="0" borderId="74" xfId="1" applyNumberFormat="1" applyFont="1" applyBorder="1" applyAlignment="1" applyProtection="1">
      <alignment horizontal="right" vertical="center"/>
      <protection locked="0"/>
    </xf>
    <xf numFmtId="49" fontId="3" fillId="0" borderId="74" xfId="1" applyNumberFormat="1" applyFont="1" applyBorder="1" applyAlignment="1" applyProtection="1">
      <alignment vertical="center"/>
      <protection locked="0"/>
    </xf>
    <xf numFmtId="49" fontId="3" fillId="0" borderId="58" xfId="1" applyNumberFormat="1" applyFont="1" applyBorder="1" applyAlignment="1" applyProtection="1">
      <alignment vertical="center"/>
      <protection locked="0"/>
    </xf>
    <xf numFmtId="49" fontId="3" fillId="0" borderId="75" xfId="1" applyNumberFormat="1" applyFont="1" applyBorder="1" applyAlignment="1" applyProtection="1">
      <alignment vertical="center"/>
      <protection locked="0"/>
    </xf>
    <xf numFmtId="49" fontId="3" fillId="0" borderId="76" xfId="1" applyNumberFormat="1" applyFont="1" applyBorder="1" applyAlignment="1" applyProtection="1">
      <alignment vertical="center"/>
      <protection locked="0"/>
    </xf>
    <xf numFmtId="0" fontId="3" fillId="2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left" vertical="center"/>
    </xf>
    <xf numFmtId="0" fontId="4" fillId="3" borderId="78" xfId="1" applyFont="1" applyFill="1" applyBorder="1" applyAlignment="1">
      <alignment horizontal="right" vertical="center" wrapText="1"/>
    </xf>
    <xf numFmtId="0" fontId="4" fillId="3" borderId="79" xfId="1" applyFont="1" applyFill="1" applyBorder="1" applyAlignment="1">
      <alignment horizontal="right" vertical="center" wrapText="1"/>
    </xf>
    <xf numFmtId="0" fontId="4" fillId="0" borderId="80" xfId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vertical="top" wrapText="1"/>
    </xf>
    <xf numFmtId="0" fontId="4" fillId="0" borderId="81" xfId="1" applyFont="1" applyFill="1" applyBorder="1" applyAlignment="1">
      <alignment horizontal="right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3" fillId="61" borderId="2" xfId="1" applyFont="1" applyFill="1" applyBorder="1" applyAlignment="1">
      <alignment horizontal="right" vertical="center" wrapText="1"/>
    </xf>
    <xf numFmtId="0" fontId="3" fillId="61" borderId="5" xfId="1" applyFont="1" applyFill="1" applyBorder="1" applyAlignment="1">
      <alignment horizontal="right" vertical="center" wrapText="1"/>
    </xf>
    <xf numFmtId="0" fontId="64" fillId="45" borderId="42" xfId="0" applyFont="1" applyFill="1" applyBorder="1" applyAlignment="1">
      <alignment horizontal="right" vertical="center" wrapText="1"/>
    </xf>
    <xf numFmtId="0" fontId="64" fillId="45" borderId="33" xfId="0" applyFont="1" applyFill="1" applyBorder="1" applyAlignment="1">
      <alignment horizontal="right" vertical="center" wrapText="1"/>
    </xf>
    <xf numFmtId="0" fontId="64" fillId="44" borderId="45" xfId="0" applyFont="1" applyFill="1" applyBorder="1" applyAlignment="1">
      <alignment horizontal="right" vertical="center" wrapText="1"/>
    </xf>
    <xf numFmtId="0" fontId="64" fillId="44" borderId="30" xfId="0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0" fontId="3" fillId="2" borderId="35" xfId="1" applyFont="1" applyFill="1" applyBorder="1" applyAlignment="1">
      <alignment horizontal="right" vertical="center" wrapText="1"/>
    </xf>
    <xf numFmtId="0" fontId="3" fillId="2" borderId="5" xfId="1" applyFont="1" applyFill="1" applyBorder="1" applyAlignment="1">
      <alignment horizontal="right" vertical="center" wrapText="1"/>
    </xf>
    <xf numFmtId="0" fontId="5" fillId="6" borderId="32" xfId="1" applyFont="1" applyFill="1" applyBorder="1" applyAlignment="1">
      <alignment horizontal="right" vertical="center" wrapText="1"/>
    </xf>
    <xf numFmtId="0" fontId="5" fillId="6" borderId="34" xfId="1" applyFont="1" applyFill="1" applyBorder="1" applyAlignment="1">
      <alignment horizontal="right" vertical="center" wrapText="1"/>
    </xf>
    <xf numFmtId="0" fontId="9" fillId="9" borderId="32" xfId="1" applyFont="1" applyFill="1" applyBorder="1" applyAlignment="1">
      <alignment horizontal="right" vertical="center" wrapText="1"/>
    </xf>
    <xf numFmtId="0" fontId="9" fillId="9" borderId="34" xfId="1" applyFont="1" applyFill="1" applyBorder="1" applyAlignment="1">
      <alignment horizontal="right" vertical="center" wrapText="1"/>
    </xf>
    <xf numFmtId="0" fontId="64" fillId="44" borderId="38" xfId="0" applyFont="1" applyFill="1" applyBorder="1" applyAlignment="1">
      <alignment horizontal="right" vertical="center" wrapText="1"/>
    </xf>
    <xf numFmtId="0" fontId="64" fillId="44" borderId="28" xfId="0" applyFont="1" applyFill="1" applyBorder="1" applyAlignment="1">
      <alignment horizontal="right" vertical="center" wrapText="1"/>
    </xf>
    <xf numFmtId="0" fontId="64" fillId="45" borderId="43" xfId="0" applyFont="1" applyFill="1" applyBorder="1" applyAlignment="1">
      <alignment horizontal="right" vertical="center" wrapText="1"/>
    </xf>
    <xf numFmtId="0" fontId="64" fillId="45" borderId="44" xfId="0" applyFont="1" applyFill="1" applyBorder="1" applyAlignment="1">
      <alignment horizontal="right" vertical="center" wrapText="1"/>
    </xf>
    <xf numFmtId="0" fontId="64" fillId="45" borderId="38" xfId="0" applyFont="1" applyFill="1" applyBorder="1" applyAlignment="1">
      <alignment horizontal="right" vertical="center" wrapText="1"/>
    </xf>
    <xf numFmtId="0" fontId="64" fillId="45" borderId="39" xfId="0" applyFont="1" applyFill="1" applyBorder="1" applyAlignment="1">
      <alignment horizontal="right" vertical="center" wrapText="1"/>
    </xf>
    <xf numFmtId="0" fontId="3" fillId="2" borderId="49" xfId="1" applyFont="1" applyFill="1" applyBorder="1" applyAlignment="1">
      <alignment horizontal="right" vertical="center" wrapText="1"/>
    </xf>
    <xf numFmtId="0" fontId="3" fillId="2" borderId="51" xfId="1" applyFont="1" applyFill="1" applyBorder="1" applyAlignment="1">
      <alignment horizontal="right" vertical="center" wrapText="1"/>
    </xf>
    <xf numFmtId="0" fontId="3" fillId="2" borderId="50" xfId="1" applyFont="1" applyFill="1" applyBorder="1" applyAlignment="1">
      <alignment horizontal="right" vertical="center" wrapText="1"/>
    </xf>
    <xf numFmtId="0" fontId="3" fillId="61" borderId="49" xfId="1" applyFont="1" applyFill="1" applyBorder="1" applyAlignment="1">
      <alignment horizontal="right" vertical="center" wrapText="1"/>
    </xf>
    <xf numFmtId="0" fontId="3" fillId="61" borderId="50" xfId="1" applyFont="1" applyFill="1" applyBorder="1" applyAlignment="1">
      <alignment horizontal="right" vertical="center" wrapText="1"/>
    </xf>
    <xf numFmtId="0" fontId="64" fillId="41" borderId="40" xfId="0" applyFont="1" applyFill="1" applyBorder="1" applyAlignment="1">
      <alignment horizontal="right" vertical="center" wrapText="1"/>
    </xf>
    <xf numFmtId="0" fontId="64" fillId="41" borderId="41" xfId="0" applyFont="1" applyFill="1" applyBorder="1" applyAlignment="1">
      <alignment horizontal="right" vertical="center" wrapText="1"/>
    </xf>
    <xf numFmtId="0" fontId="7" fillId="7" borderId="77" xfId="1" applyFont="1" applyFill="1" applyBorder="1" applyAlignment="1">
      <alignment horizontal="center" vertical="center"/>
    </xf>
    <xf numFmtId="0" fontId="7" fillId="7" borderId="3" xfId="1" applyFont="1" applyFill="1" applyBorder="1" applyAlignment="1">
      <alignment horizontal="center" vertical="center"/>
    </xf>
    <xf numFmtId="0" fontId="7" fillId="7" borderId="0" xfId="1" applyFont="1" applyFill="1" applyBorder="1" applyAlignment="1">
      <alignment horizontal="left" vertical="center" wrapText="1"/>
    </xf>
    <xf numFmtId="0" fontId="64" fillId="41" borderId="45" xfId="0" applyFont="1" applyFill="1" applyBorder="1" applyAlignment="1">
      <alignment horizontal="right" vertical="center" wrapText="1"/>
    </xf>
    <xf numFmtId="0" fontId="64" fillId="41" borderId="30" xfId="0" applyFont="1" applyFill="1" applyBorder="1" applyAlignment="1">
      <alignment horizontal="right" vertical="center" wrapText="1"/>
    </xf>
    <xf numFmtId="0" fontId="3" fillId="2" borderId="32" xfId="1" applyFont="1" applyFill="1" applyBorder="1" applyAlignment="1">
      <alignment horizontal="right" vertical="center" wrapText="1"/>
    </xf>
    <xf numFmtId="0" fontId="3" fillId="2" borderId="34" xfId="1" applyFont="1" applyFill="1" applyBorder="1" applyAlignment="1">
      <alignment horizontal="right" vertical="center" wrapText="1"/>
    </xf>
    <xf numFmtId="3" fontId="70" fillId="8" borderId="32" xfId="1" applyNumberFormat="1" applyFont="1" applyFill="1" applyBorder="1" applyAlignment="1">
      <alignment horizontal="left" vertical="center" wrapText="1"/>
    </xf>
    <xf numFmtId="0" fontId="70" fillId="8" borderId="48" xfId="1" applyFont="1" applyFill="1" applyBorder="1" applyAlignment="1">
      <alignment horizontal="left" vertical="center" wrapText="1"/>
    </xf>
    <xf numFmtId="0" fontId="70" fillId="8" borderId="34" xfId="1" applyFont="1" applyFill="1" applyBorder="1" applyAlignment="1">
      <alignment horizontal="left" vertical="center" wrapText="1"/>
    </xf>
    <xf numFmtId="0" fontId="74" fillId="59" borderId="32" xfId="1" applyFont="1" applyFill="1" applyBorder="1" applyAlignment="1">
      <alignment horizontal="left" vertical="center" wrapText="1"/>
    </xf>
    <xf numFmtId="0" fontId="74" fillId="59" borderId="48" xfId="1" applyFont="1" applyFill="1" applyBorder="1" applyAlignment="1">
      <alignment horizontal="left" vertical="center" wrapText="1"/>
    </xf>
    <xf numFmtId="0" fontId="74" fillId="59" borderId="34" xfId="1" applyFont="1" applyFill="1" applyBorder="1" applyAlignment="1">
      <alignment horizontal="left" vertical="center" wrapText="1"/>
    </xf>
    <xf numFmtId="3" fontId="65" fillId="0" borderId="30" xfId="0" applyNumberFormat="1" applyFont="1" applyBorder="1" applyAlignment="1" applyProtection="1">
      <alignment vertical="center"/>
      <protection locked="0"/>
    </xf>
    <xf numFmtId="3" fontId="0" fillId="0" borderId="55" xfId="0" applyNumberFormat="1" applyFill="1" applyBorder="1" applyAlignment="1" applyProtection="1">
      <alignment horizontal="center" vertical="center"/>
      <protection locked="0"/>
    </xf>
    <xf numFmtId="3" fontId="68" fillId="0" borderId="52" xfId="0" applyNumberFormat="1" applyFont="1" applyFill="1" applyBorder="1" applyAlignment="1" applyProtection="1">
      <alignment vertical="center" textRotation="90" wrapText="1"/>
      <protection locked="0"/>
    </xf>
    <xf numFmtId="3" fontId="0" fillId="0" borderId="56" xfId="0" applyNumberFormat="1" applyFill="1" applyBorder="1" applyAlignment="1" applyProtection="1">
      <alignment horizontal="center" vertical="center"/>
      <protection locked="0"/>
    </xf>
    <xf numFmtId="3" fontId="0" fillId="40" borderId="56" xfId="0" applyNumberFormat="1" applyFill="1" applyBorder="1" applyProtection="1">
      <protection locked="0"/>
    </xf>
    <xf numFmtId="3" fontId="0" fillId="0" borderId="52" xfId="0" applyNumberFormat="1" applyBorder="1" applyProtection="1">
      <protection locked="0"/>
    </xf>
    <xf numFmtId="3" fontId="0" fillId="40" borderId="54" xfId="0" applyNumberFormat="1" applyFill="1" applyBorder="1" applyProtection="1">
      <protection locked="0"/>
    </xf>
    <xf numFmtId="0" fontId="3" fillId="0" borderId="6" xfId="1" applyFont="1" applyBorder="1" applyAlignment="1" applyProtection="1">
      <alignment vertical="top" wrapText="1"/>
      <protection locked="0"/>
    </xf>
  </cellXfs>
  <cellStyles count="187">
    <cellStyle name="_x000a_shell=progma" xfId="2"/>
    <cellStyle name="_x000d__x000a_JournalTemplate=C:\COMFO\CTALK\JOURSTD.TPL_x000d__x000a_LbStateAddress=3 3 0 251 1 89 2 311_x000d__x000a_LbStateJou" xfId="3"/>
    <cellStyle name="%" xfId="4"/>
    <cellStyle name="% 2" xfId="5"/>
    <cellStyle name="%_Quest_807_2010" xfId="6"/>
    <cellStyle name="%_Ενότητα Α, Α.3" xfId="7"/>
    <cellStyle name="%_Ερωτηματολόγιο 2010 υπηρεσιών καρτών προπληρωμένου χρόνου μέσω αριθμών 807_locked" xfId="8"/>
    <cellStyle name="%_Ερωτηματολόγιο 2010 υπηρεσιών καρτών προπληρωμένου χρόνου μέσω αριθμών 807_unlocked" xfId="9"/>
    <cellStyle name="??&amp;O?&amp;H?_x0008__x000f__x0007_?_x0007__x0001__x0001_" xfId="10"/>
    <cellStyle name="??&amp;O?&amp;H?_x0008_??_x0007__x0001__x0001_" xfId="11"/>
    <cellStyle name="_Book1" xfId="12"/>
    <cellStyle name="_Book5" xfId="13"/>
    <cellStyle name="_Financial  Qualitative Requirements (3)" xfId="14"/>
    <cellStyle name="_HOL CAPEX_slou Fin1" xfId="15"/>
    <cellStyle name="_HOL_IBAS_BOM_030506" xfId="16"/>
    <cellStyle name="_HOL_IBAS_Pricelist1_140306_sent" xfId="17"/>
    <cellStyle name="_HOL_NID_ANAP_MEPI" xfId="18"/>
    <cellStyle name="_HOL_NID_Overall_Program_Management_Information_AccessNW_Level" xfId="19"/>
    <cellStyle name="_ICM_BP-v102705-v3-cost" xfId="20"/>
    <cellStyle name="_Network proposal_slou" xfId="21"/>
    <cellStyle name="_OTE AK elena V1" xfId="22"/>
    <cellStyle name="_ote llu coverage" xfId="23"/>
    <cellStyle name="_OTE POTS ISDN number" xfId="24"/>
    <cellStyle name="_OTE_circuits_HOL_081007" xfId="25"/>
    <cellStyle name="_Projections" xfId="26"/>
    <cellStyle name="_WCRM telephony file" xfId="27"/>
    <cellStyle name="_WEEKLY_REPORT_12Oct 2007" xfId="28"/>
    <cellStyle name="_Φύλλο1" xfId="29"/>
    <cellStyle name="20% - Accent1" xfId="30"/>
    <cellStyle name="20% - Accent2" xfId="31"/>
    <cellStyle name="20% - Accent3" xfId="32"/>
    <cellStyle name="20% - Accent4" xfId="33"/>
    <cellStyle name="20% - Accent5" xfId="34"/>
    <cellStyle name="20% - Accent6" xfId="35"/>
    <cellStyle name="40% - Accent1" xfId="36"/>
    <cellStyle name="40% - Accent2" xfId="37"/>
    <cellStyle name="40% - Accent3" xfId="38"/>
    <cellStyle name="40% - Accent4" xfId="39"/>
    <cellStyle name="40% - Accent5" xfId="40"/>
    <cellStyle name="40% - Accent6" xfId="41"/>
    <cellStyle name="60% - Accent1" xfId="42"/>
    <cellStyle name="60% - Accent2" xfId="43"/>
    <cellStyle name="60% - Accent3" xfId="44"/>
    <cellStyle name="60% - Accent4" xfId="45"/>
    <cellStyle name="60% - Accent5" xfId="46"/>
    <cellStyle name="60% - Accent6" xfId="47"/>
    <cellStyle name="Accent1" xfId="48"/>
    <cellStyle name="Accent2" xfId="49"/>
    <cellStyle name="Accent3" xfId="50"/>
    <cellStyle name="Accent4" xfId="51"/>
    <cellStyle name="Accent5" xfId="52"/>
    <cellStyle name="Accent6" xfId="53"/>
    <cellStyle name="Antique" xfId="54"/>
    <cellStyle name="Assumption" xfId="55"/>
    <cellStyle name="Bad" xfId="56"/>
    <cellStyle name="Bold" xfId="57"/>
    <cellStyle name="Calculation" xfId="58"/>
    <cellStyle name="Check" xfId="59"/>
    <cellStyle name="Check Cell" xfId="60"/>
    <cellStyle name="Checksum" xfId="61"/>
    <cellStyle name="Column Heading" xfId="62"/>
    <cellStyle name="Column Heading (No Wrap)" xfId="63"/>
    <cellStyle name="Column label" xfId="64"/>
    <cellStyle name="Column label (left aligned)" xfId="65"/>
    <cellStyle name="Column label (no wrap)" xfId="66"/>
    <cellStyle name="Column label (not bold)" xfId="67"/>
    <cellStyle name="Column label (Wrap)" xfId="68"/>
    <cellStyle name="Column Total" xfId="69"/>
    <cellStyle name="Comma 2" xfId="70"/>
    <cellStyle name="Currency (2dp)" xfId="71"/>
    <cellStyle name="Currency Dollar" xfId="72"/>
    <cellStyle name="Currency Dollar (2dp)" xfId="73"/>
    <cellStyle name="Currency EUR" xfId="74"/>
    <cellStyle name="Currency EUR (2dp)" xfId="75"/>
    <cellStyle name="Currency Euro" xfId="76"/>
    <cellStyle name="Currency Euro (2dp)" xfId="77"/>
    <cellStyle name="Currency GBP" xfId="78"/>
    <cellStyle name="Currency GBP (2dp)" xfId="79"/>
    <cellStyle name="Currency Pound" xfId="80"/>
    <cellStyle name="Currency Pound (2dp)" xfId="81"/>
    <cellStyle name="Currency USD" xfId="82"/>
    <cellStyle name="Currency USD (2dp)" xfId="83"/>
    <cellStyle name="Date" xfId="84"/>
    <cellStyle name="Date (Month)" xfId="85"/>
    <cellStyle name="Date (Year)" xfId="86"/>
    <cellStyle name="Date_book1" xfId="87"/>
    <cellStyle name="Euro" xfId="88"/>
    <cellStyle name="Explanatory Text" xfId="89"/>
    <cellStyle name="Good" xfId="90"/>
    <cellStyle name="H0" xfId="91"/>
    <cellStyle name="H1" xfId="92"/>
    <cellStyle name="H2" xfId="93"/>
    <cellStyle name="H3" xfId="94"/>
    <cellStyle name="H4" xfId="95"/>
    <cellStyle name="Heading" xfId="96"/>
    <cellStyle name="Heading 1" xfId="97"/>
    <cellStyle name="Heading 2" xfId="98"/>
    <cellStyle name="Heading 3" xfId="99"/>
    <cellStyle name="Heading 4" xfId="100"/>
    <cellStyle name="Highlight" xfId="101"/>
    <cellStyle name="Input" xfId="102"/>
    <cellStyle name="Input calculation" xfId="103"/>
    <cellStyle name="Input data" xfId="104"/>
    <cellStyle name="Input estimate" xfId="105"/>
    <cellStyle name="Input link" xfId="106"/>
    <cellStyle name="Input link (different workbook)" xfId="107"/>
    <cellStyle name="Input link_book1" xfId="108"/>
    <cellStyle name="Input parameter" xfId="109"/>
    <cellStyle name="Input_Data Request ΜΝΟs" xfId="110"/>
    <cellStyle name="Jun" xfId="111"/>
    <cellStyle name="Linked Cell" xfId="112"/>
    <cellStyle name="Main Title" xfId="113"/>
    <cellStyle name="Name" xfId="114"/>
    <cellStyle name="Neutral" xfId="115"/>
    <cellStyle name="Normal 2" xfId="1"/>
    <cellStyle name="Normal 3" xfId="116"/>
    <cellStyle name="Normal 4" xfId="117"/>
    <cellStyle name="Normal 5" xfId="118"/>
    <cellStyle name="Normale_gen_list_c" xfId="119"/>
    <cellStyle name="Note" xfId="120"/>
    <cellStyle name="note3" xfId="121"/>
    <cellStyle name="notes" xfId="122"/>
    <cellStyle name="Number" xfId="123"/>
    <cellStyle name="Number (2dp)" xfId="124"/>
    <cellStyle name="Number_book1" xfId="125"/>
    <cellStyle name="Output" xfId="126"/>
    <cellStyle name="Percent 2" xfId="127"/>
    <cellStyle name="Percentage" xfId="128"/>
    <cellStyle name="Percentage (2dp)" xfId="129"/>
    <cellStyle name="Percentage_book1" xfId="130"/>
    <cellStyle name="Reference" xfId="131"/>
    <cellStyle name="Result" xfId="132"/>
    <cellStyle name="Row and Column Total" xfId="133"/>
    <cellStyle name="Row Heading" xfId="134"/>
    <cellStyle name="Row Heading (No Wrap)" xfId="135"/>
    <cellStyle name="Row label" xfId="136"/>
    <cellStyle name="Row label (indent)" xfId="137"/>
    <cellStyle name="Row Total" xfId="138"/>
    <cellStyle name="Section Title" xfId="139"/>
    <cellStyle name="Small Number" xfId="140"/>
    <cellStyle name="Small Percentage" xfId="141"/>
    <cellStyle name="Standard_(B) Access-Spares for 2000" xfId="142"/>
    <cellStyle name="Style 1" xfId="143"/>
    <cellStyle name="Sub-Section Title" xfId="144"/>
    <cellStyle name="Sub-total row" xfId="145"/>
    <cellStyle name="Table finish row" xfId="146"/>
    <cellStyle name="Table shading" xfId="147"/>
    <cellStyle name="Table unfinish row" xfId="148"/>
    <cellStyle name="Table unshading" xfId="149"/>
    <cellStyle name="Text" xfId="150"/>
    <cellStyle name="Title" xfId="151"/>
    <cellStyle name="Title Heading" xfId="152"/>
    <cellStyle name="Total" xfId="153"/>
    <cellStyle name="Total cell" xfId="154"/>
    <cellStyle name="Total row" xfId="155"/>
    <cellStyle name="Total_book1" xfId="156"/>
    <cellStyle name="Underline" xfId="157"/>
    <cellStyle name="Unhighlight" xfId="158"/>
    <cellStyle name="Untotal row" xfId="159"/>
    <cellStyle name="Warning Text" xfId="160"/>
    <cellStyle name="WP Header" xfId="161"/>
    <cellStyle name="ΑΜΣ" xfId="162"/>
    <cellStyle name="Βασικό_2005-02-01 Deliverable De245 MNO questionnaire_gr" xfId="163"/>
    <cellStyle name="Διαχωριστικό χιλιάδων/υποδιαστολή_Data Request ΜΝΟs" xfId="164"/>
    <cellStyle name="Επίπεδο γραμμών1" xfId="165"/>
    <cellStyle name="Επίπεδο γραμμών2" xfId="166"/>
    <cellStyle name="Επίπεδο γραμμών3" xfId="167"/>
    <cellStyle name="Επίπεδο γραμμών4" xfId="168"/>
    <cellStyle name="Επίπεδο γραμμών5" xfId="169"/>
    <cellStyle name="Επίπεδο γραμμών6" xfId="170"/>
    <cellStyle name="Επίπεδο γραμμών7" xfId="171"/>
    <cellStyle name="Κανονικό" xfId="0" builtinId="0"/>
    <cellStyle name="Κανονικό 2" xfId="172"/>
    <cellStyle name="Κανονικό 3" xfId="173"/>
    <cellStyle name="Κανονικό 4" xfId="174"/>
    <cellStyle name="Κανονικό 5" xfId="175"/>
    <cellStyle name="Κανονικό 6" xfId="176"/>
    <cellStyle name="Κανονικό 7" xfId="177"/>
    <cellStyle name="Κανονικό 8" xfId="186"/>
    <cellStyle name="Κόμμα 2" xfId="178"/>
    <cellStyle name="Κόμμα 3" xfId="179"/>
    <cellStyle name="Κόμμα 4" xfId="180"/>
    <cellStyle name="Ποσοστό 2" xfId="181"/>
    <cellStyle name="Στυλ 1" xfId="182"/>
    <cellStyle name="콤마 [0]_10월2주 " xfId="183"/>
    <cellStyle name="콤마_10월2주 " xfId="184"/>
    <cellStyle name="표준_030331MM_JB_030424MM" xfId="185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right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216354</xdr:colOff>
      <xdr:row>0</xdr:row>
      <xdr:rowOff>78923</xdr:rowOff>
    </xdr:from>
    <xdr:to>
      <xdr:col>1</xdr:col>
      <xdr:colOff>927554</xdr:colOff>
      <xdr:row>2</xdr:row>
      <xdr:rowOff>39239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216354" y="78923"/>
          <a:ext cx="1330325" cy="1430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198212</xdr:colOff>
      <xdr:row>0</xdr:row>
      <xdr:rowOff>78923</xdr:rowOff>
    </xdr:from>
    <xdr:to>
      <xdr:col>1</xdr:col>
      <xdr:colOff>909412</xdr:colOff>
      <xdr:row>2</xdr:row>
      <xdr:rowOff>39239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98212" y="78923"/>
          <a:ext cx="1083129" cy="2778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64986" cy="2831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189140</xdr:colOff>
      <xdr:row>0</xdr:row>
      <xdr:rowOff>78923</xdr:rowOff>
    </xdr:from>
    <xdr:to>
      <xdr:col>1</xdr:col>
      <xdr:colOff>900340</xdr:colOff>
      <xdr:row>1</xdr:row>
      <xdr:rowOff>21920</xdr:rowOff>
    </xdr:to>
    <xdr:pic>
      <xdr:nvPicPr>
        <xdr:cNvPr id="2" name="Picture 1" descr="Header-for-excell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645" r="4167" b="19698"/>
        <a:stretch>
          <a:fillRect/>
        </a:stretch>
      </xdr:blipFill>
      <xdr:spPr bwMode="auto">
        <a:xfrm>
          <a:off x="189140" y="78923"/>
          <a:ext cx="1079500" cy="2858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ewyf\My%20Documents\XET23\XET16%20models\June04-Dec04\multiversion\Copy%20of%20bottom_up_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Version History"/>
      <sheetName val="Style Guidelines"/>
      <sheetName val="Lists"/>
      <sheetName val="area to population coverage"/>
      <sheetName val="Market_differential"/>
      <sheetName val="Market_Major3Players"/>
      <sheetName val="Market_QTelecomOnly"/>
      <sheetName val="Technical_basecase"/>
      <sheetName val="Sensitivity sheet"/>
      <sheetName val="Scenarios"/>
      <sheetName val="Chart10_market_subs"/>
      <sheetName val="Chart11_subs_by_op"/>
      <sheetName val="Chart12_mins_by_op"/>
      <sheetName val="Chart13_ICmins_by_operator"/>
      <sheetName val="Chart14_SMS_by_ops"/>
      <sheetName val="Chart5_market_GPRS"/>
      <sheetName val="QofS inputs"/>
      <sheetName val="Reasonable_growth_inputs"/>
      <sheetName val="Coverage_and_demand_inputs"/>
      <sheetName val="Operator_BHE"/>
      <sheetName val="Demand Calculations"/>
      <sheetName val="Network_Design_Parameters"/>
      <sheetName val="Network_design_full"/>
      <sheetName val="Demand Inputs"/>
      <sheetName val="Chart6_operator_subscribers"/>
      <sheetName val="Chart7_voice_traffic"/>
      <sheetName val="Chart8_Operator_SMS"/>
      <sheetName val="Chart9_operator_GPRS"/>
      <sheetName val="Common_Op_template"/>
      <sheetName val="Common_Op1"/>
      <sheetName val="Common_Op2"/>
      <sheetName val="Common_Op3"/>
      <sheetName val="Common_Op4"/>
      <sheetName val="common costs props"/>
      <sheetName val="Full Network"/>
      <sheetName val="routing factors"/>
      <sheetName val="Common network"/>
      <sheetName val="Chart2_network_BTS"/>
      <sheetName val="Chart3_network_TRX"/>
      <sheetName val="Chart4_network_switches"/>
      <sheetName val="Discount_factors"/>
      <sheetName val="Unit_costs_all_years"/>
      <sheetName val="Cost trends"/>
      <sheetName val="new_Network_deployment"/>
      <sheetName val="new_Unit_investment"/>
      <sheetName val="new_Total_investment"/>
      <sheetName val="new_Unit_operating_expenses"/>
      <sheetName val="new_Total _opex"/>
      <sheetName val="new_Network Element Output"/>
      <sheetName val="EPMU"/>
      <sheetName val="Results"/>
      <sheetName val="HCA and LRIC per minute"/>
      <sheetName val="Chart1_ICcost"/>
      <sheetName val="Chart3_minute_LRICs"/>
      <sheetName val="Chart1_proportion_cost_recoverd"/>
      <sheetName val="Auxili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434">
          <cell r="D434">
            <v>4500</v>
          </cell>
          <cell r="E434">
            <v>4500</v>
          </cell>
          <cell r="F434">
            <v>4500</v>
          </cell>
          <cell r="G434">
            <v>4500</v>
          </cell>
        </row>
        <row r="435">
          <cell r="D435">
            <v>4500</v>
          </cell>
          <cell r="E435">
            <v>4500</v>
          </cell>
          <cell r="F435">
            <v>4500</v>
          </cell>
          <cell r="G435">
            <v>4500</v>
          </cell>
        </row>
      </sheetData>
      <sheetData sheetId="9"/>
      <sheetData sheetId="10" refreshError="1">
        <row r="4">
          <cell r="N4">
            <v>1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/>
      <sheetData sheetId="52" refreshError="1"/>
      <sheetData sheetId="53" refreshError="1"/>
      <sheetData sheetId="54" refreshError="1"/>
      <sheetData sheetId="55" refreshError="1"/>
      <sheetData sheetId="56"/>
    </sheetDataSet>
  </externalBook>
</externalLink>
</file>

<file path=xl/tables/table1.xml><?xml version="1.0" encoding="utf-8"?>
<table xmlns="http://schemas.openxmlformats.org/spreadsheetml/2006/main" id="2" name="Πίνακας2" displayName="Πίνακας2" ref="B47:B50" totalsRowShown="0" headerRowDxfId="14" dataDxfId="13" headerRowCellStyle="Normal 2" dataCellStyle="Normal 2">
  <autoFilter ref="B47:B50"/>
  <tableColumns count="1">
    <tableColumn id="1" name="Στήλη1" dataDxfId="12" dataCellStyle="Normal 2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Πίνακας3" displayName="Πίνακας3" ref="C47:C51" totalsRowShown="0" headerRowDxfId="11" dataDxfId="10" headerRowCellStyle="Normal 2" dataCellStyle="Normal 2">
  <autoFilter ref="C47:C51"/>
  <tableColumns count="1">
    <tableColumn id="1" name="Στήλη1" dataDxfId="9" dataCellStyle="Normal 2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1" name="Πίνακας1" displayName="Πίνακας1" ref="B59:B61" totalsRowShown="0" headerRowDxfId="8" dataDxfId="7" headerRowCellStyle="Normal 2" dataCellStyle="Normal 2">
  <autoFilter ref="B59:B61"/>
  <tableColumns count="1">
    <tableColumn id="1" name="Στήλη1" dataDxfId="6" dataCellStyle="Normal 2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Πίνακας4" displayName="Πίνακας4" ref="D59:D62" totalsRowShown="0" headerRowDxfId="5" dataDxfId="4" headerRowCellStyle="Normal 2" dataCellStyle="Normal 2">
  <autoFilter ref="D59:D62"/>
  <tableColumns count="1">
    <tableColumn id="1" name="Στήλη1" dataDxfId="3" dataCellStyle="Normal 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7" name="Πίνακας7" displayName="Πίνακας7" ref="C59:C63" totalsRowShown="0" headerRowDxfId="2" dataDxfId="1" headerRowCellStyle="Normal 2" dataCellStyle="Normal 2">
  <autoFilter ref="C59:C63"/>
  <tableColumns count="1">
    <tableColumn id="1" name="Στήλη1" dataDxfId="0" dataCellStyle="Normal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8"/>
  <sheetViews>
    <sheetView showGridLines="0" tabSelected="1" zoomScale="80" zoomScaleNormal="80" zoomScaleSheetLayoutView="90" workbookViewId="0">
      <selection activeCell="E20" sqref="E20"/>
    </sheetView>
  </sheetViews>
  <sheetFormatPr defaultColWidth="11.5703125" defaultRowHeight="12.75"/>
  <cols>
    <col min="1" max="1" width="5.28515625" style="2" customWidth="1"/>
    <col min="2" max="2" width="16" style="2" customWidth="1"/>
    <col min="3" max="3" width="28.140625" style="1" customWidth="1"/>
    <col min="4" max="4" width="19" style="1" customWidth="1"/>
    <col min="5" max="7" width="17.7109375" style="1" customWidth="1"/>
    <col min="8" max="8" width="16.28515625" style="1" customWidth="1"/>
    <col min="9" max="9" width="21.28515625" style="1" customWidth="1"/>
    <col min="10" max="10" width="10" style="1" customWidth="1"/>
    <col min="11" max="11" width="11.5703125" style="1"/>
    <col min="12" max="12" width="23.42578125" style="1" customWidth="1"/>
    <col min="13" max="16384" width="11.5703125" style="1"/>
  </cols>
  <sheetData>
    <row r="1" spans="1:9" ht="21.75" customHeight="1">
      <c r="D1" s="25" t="s">
        <v>224</v>
      </c>
    </row>
    <row r="2" spans="1:9" ht="3.75" customHeight="1"/>
    <row r="3" spans="1:9" ht="18" customHeight="1">
      <c r="C3" s="24" t="s">
        <v>26</v>
      </c>
      <c r="D3" s="26"/>
      <c r="E3" s="22"/>
      <c r="F3" s="22"/>
      <c r="G3" s="22"/>
      <c r="H3" s="22"/>
      <c r="I3" s="22"/>
    </row>
    <row r="4" spans="1:9" ht="18" customHeight="1" thickBot="1">
      <c r="C4" s="24" t="s">
        <v>25</v>
      </c>
      <c r="D4" s="26"/>
      <c r="E4" s="22"/>
      <c r="F4" s="22"/>
      <c r="G4" s="22"/>
      <c r="H4" s="22"/>
      <c r="I4" s="22"/>
    </row>
    <row r="5" spans="1:9" ht="18" customHeight="1" thickBot="1">
      <c r="C5" s="24" t="s">
        <v>27</v>
      </c>
      <c r="D5" s="27"/>
      <c r="E5" s="22"/>
      <c r="F5" s="22"/>
      <c r="G5" s="22"/>
      <c r="H5" s="22"/>
      <c r="I5" s="22"/>
    </row>
    <row r="6" spans="1:9" ht="18" customHeight="1">
      <c r="C6" s="23" t="s">
        <v>24</v>
      </c>
      <c r="D6" s="28"/>
      <c r="E6" s="22"/>
      <c r="F6" s="22"/>
      <c r="G6" s="22"/>
      <c r="H6" s="22"/>
      <c r="I6" s="22"/>
    </row>
    <row r="7" spans="1:9" ht="12" customHeight="1">
      <c r="D7" s="21" t="s">
        <v>135</v>
      </c>
    </row>
    <row r="8" spans="1:9" ht="10.15" customHeight="1">
      <c r="A8" s="16"/>
      <c r="B8" s="16"/>
      <c r="C8" s="4"/>
      <c r="D8" s="4"/>
      <c r="E8" s="4"/>
      <c r="F8" s="4"/>
      <c r="G8" s="4"/>
      <c r="H8" s="4"/>
      <c r="I8" s="4"/>
    </row>
    <row r="9" spans="1:9" ht="21" customHeight="1">
      <c r="A9" s="36" t="s">
        <v>23</v>
      </c>
      <c r="B9" s="35"/>
      <c r="C9" s="12" t="s">
        <v>193</v>
      </c>
      <c r="D9" s="11"/>
      <c r="E9" s="11"/>
      <c r="F9" s="11"/>
      <c r="G9" s="11"/>
      <c r="H9" s="11"/>
      <c r="I9" s="11"/>
    </row>
    <row r="10" spans="1:9" ht="10.15" customHeight="1">
      <c r="A10" s="9"/>
      <c r="B10" s="9"/>
      <c r="C10" s="4"/>
      <c r="D10" s="4"/>
      <c r="E10" s="4"/>
      <c r="F10" s="4"/>
      <c r="G10" s="4"/>
      <c r="H10" s="4"/>
      <c r="I10" s="4"/>
    </row>
    <row r="11" spans="1:9" ht="28.5" customHeight="1">
      <c r="A11" s="8">
        <v>1</v>
      </c>
      <c r="B11" s="138" t="s">
        <v>134</v>
      </c>
      <c r="C11" s="139"/>
      <c r="D11" s="18"/>
      <c r="E11" s="18"/>
      <c r="F11" s="18"/>
      <c r="G11" s="19"/>
      <c r="H11" s="10"/>
      <c r="I11" s="4"/>
    </row>
    <row r="12" spans="1:9" ht="24" customHeight="1">
      <c r="A12" s="4" t="s">
        <v>3</v>
      </c>
      <c r="B12" s="140" t="s">
        <v>22</v>
      </c>
      <c r="C12" s="141"/>
      <c r="D12" s="6" t="s">
        <v>20</v>
      </c>
      <c r="E12" s="20" t="s">
        <v>19</v>
      </c>
      <c r="F12" s="18"/>
      <c r="G12" s="19"/>
      <c r="H12" s="10"/>
      <c r="I12" s="4"/>
    </row>
    <row r="13" spans="1:9" ht="16.149999999999999" customHeight="1">
      <c r="A13" s="4" t="s">
        <v>2</v>
      </c>
      <c r="B13" s="160" t="s">
        <v>14</v>
      </c>
      <c r="C13" s="161"/>
      <c r="D13" s="29"/>
      <c r="E13" s="29"/>
      <c r="F13" s="18"/>
      <c r="G13" s="17"/>
      <c r="H13" s="10"/>
      <c r="I13" s="4"/>
    </row>
    <row r="14" spans="1:9" ht="29.25" customHeight="1">
      <c r="A14" s="4" t="s">
        <v>1</v>
      </c>
      <c r="B14" s="140" t="s">
        <v>21</v>
      </c>
      <c r="C14" s="141"/>
      <c r="D14" s="6" t="s">
        <v>20</v>
      </c>
      <c r="E14" s="20" t="s">
        <v>19</v>
      </c>
      <c r="F14" s="18"/>
      <c r="G14" s="19"/>
      <c r="H14" s="10"/>
      <c r="I14" s="4"/>
    </row>
    <row r="15" spans="1:9" ht="16.149999999999999" customHeight="1">
      <c r="A15" s="4" t="s">
        <v>0</v>
      </c>
      <c r="B15" s="160" t="s">
        <v>237</v>
      </c>
      <c r="C15" s="161"/>
      <c r="D15" s="29"/>
      <c r="E15" s="29"/>
      <c r="F15" s="18"/>
      <c r="G15" s="17"/>
      <c r="H15" s="10"/>
      <c r="I15" s="4"/>
    </row>
    <row r="16" spans="1:9" ht="10.15" customHeight="1">
      <c r="A16" s="4"/>
      <c r="B16" s="4"/>
      <c r="C16" s="123"/>
      <c r="D16" s="123"/>
      <c r="E16" s="123"/>
      <c r="F16" s="123"/>
      <c r="G16" s="123"/>
      <c r="H16" s="123"/>
      <c r="I16" s="123"/>
    </row>
    <row r="17" spans="1:12" ht="36" customHeight="1">
      <c r="A17" s="37" t="s">
        <v>18</v>
      </c>
      <c r="B17" s="35"/>
      <c r="C17" s="157" t="s">
        <v>317</v>
      </c>
      <c r="D17" s="157"/>
      <c r="E17" s="157"/>
      <c r="F17" s="157"/>
      <c r="G17" s="157"/>
      <c r="H17" s="157"/>
      <c r="I17" s="157"/>
      <c r="J17" s="122"/>
      <c r="K17" s="122"/>
      <c r="L17" s="122"/>
    </row>
    <row r="18" spans="1:12" ht="10.15" customHeight="1">
      <c r="A18" s="9"/>
      <c r="B18" s="9"/>
      <c r="C18" s="124"/>
      <c r="D18" s="124"/>
      <c r="E18" s="124"/>
      <c r="F18" s="124"/>
      <c r="G18" s="124"/>
      <c r="H18" s="124"/>
      <c r="I18" s="124"/>
    </row>
    <row r="19" spans="1:12" ht="32.1" customHeight="1">
      <c r="A19" s="8">
        <v>1</v>
      </c>
      <c r="B19" s="138" t="s">
        <v>142</v>
      </c>
      <c r="C19" s="139"/>
      <c r="D19" s="6" t="s">
        <v>289</v>
      </c>
      <c r="E19" s="6" t="s">
        <v>290</v>
      </c>
      <c r="F19" s="34" t="s">
        <v>291</v>
      </c>
      <c r="G19" s="6" t="s">
        <v>292</v>
      </c>
      <c r="H19" s="5" t="s">
        <v>4</v>
      </c>
      <c r="I19" s="4"/>
    </row>
    <row r="20" spans="1:12" ht="16.149999999999999" customHeight="1">
      <c r="A20" s="4" t="s">
        <v>3</v>
      </c>
      <c r="B20" s="140" t="s">
        <v>14</v>
      </c>
      <c r="C20" s="141"/>
      <c r="D20" s="14">
        <f>SUM(D21:D25)</f>
        <v>0</v>
      </c>
      <c r="E20" s="14">
        <f>SUM(E21:E25)</f>
        <v>0</v>
      </c>
      <c r="F20" s="14">
        <f>SUM(F21:F25)</f>
        <v>0</v>
      </c>
      <c r="G20" s="14">
        <f>SUM(G21:G25)</f>
        <v>0</v>
      </c>
      <c r="H20" s="14">
        <f>SUM(H21:H25)</f>
        <v>0</v>
      </c>
      <c r="I20" s="15" t="s">
        <v>136</v>
      </c>
    </row>
    <row r="21" spans="1:12" ht="16.149999999999999" customHeight="1">
      <c r="A21" s="4" t="s">
        <v>2</v>
      </c>
      <c r="B21" s="135" t="s">
        <v>140</v>
      </c>
      <c r="C21" s="3" t="s">
        <v>137</v>
      </c>
      <c r="D21" s="29"/>
      <c r="E21" s="29"/>
      <c r="F21" s="29"/>
      <c r="G21" s="29"/>
      <c r="H21" s="73">
        <f>SUM(D21:G21)</f>
        <v>0</v>
      </c>
      <c r="I21" s="76"/>
    </row>
    <row r="22" spans="1:12" ht="16.149999999999999" customHeight="1">
      <c r="A22" s="4" t="s">
        <v>1</v>
      </c>
      <c r="B22" s="136"/>
      <c r="C22" s="3" t="s">
        <v>138</v>
      </c>
      <c r="D22" s="29"/>
      <c r="E22" s="29"/>
      <c r="F22" s="29"/>
      <c r="G22" s="29"/>
      <c r="H22" s="73">
        <f>SUM(D22:G22)</f>
        <v>0</v>
      </c>
      <c r="I22" s="76"/>
    </row>
    <row r="23" spans="1:12" ht="16.149999999999999" customHeight="1">
      <c r="A23" s="4" t="s">
        <v>0</v>
      </c>
      <c r="B23" s="137"/>
      <c r="C23" s="3" t="s">
        <v>139</v>
      </c>
      <c r="D23" s="29"/>
      <c r="E23" s="29"/>
      <c r="F23" s="29"/>
      <c r="G23" s="29"/>
      <c r="H23" s="73">
        <f>SUM(D23:G23)</f>
        <v>0</v>
      </c>
      <c r="I23" s="76"/>
    </row>
    <row r="24" spans="1:12" ht="16.149999999999999" customHeight="1">
      <c r="A24" s="4" t="s">
        <v>17</v>
      </c>
      <c r="B24" s="129" t="s">
        <v>141</v>
      </c>
      <c r="C24" s="102" t="s">
        <v>126</v>
      </c>
      <c r="D24" s="29"/>
      <c r="E24" s="29"/>
      <c r="F24" s="29"/>
      <c r="G24" s="29"/>
      <c r="H24" s="73">
        <f>SUM(D24:G24)</f>
        <v>0</v>
      </c>
      <c r="I24" s="4"/>
    </row>
    <row r="25" spans="1:12" ht="18" customHeight="1">
      <c r="A25" s="4" t="s">
        <v>16</v>
      </c>
      <c r="B25" s="130"/>
      <c r="C25" s="102" t="s">
        <v>127</v>
      </c>
      <c r="D25" s="29"/>
      <c r="E25" s="29"/>
      <c r="F25" s="29"/>
      <c r="G25" s="29"/>
      <c r="H25" s="73">
        <f>SUM(D25:G25)</f>
        <v>0</v>
      </c>
      <c r="I25" s="4"/>
    </row>
    <row r="26" spans="1:12" ht="16.149999999999999" customHeight="1">
      <c r="A26" s="4" t="s">
        <v>15</v>
      </c>
      <c r="B26" s="140" t="s">
        <v>12</v>
      </c>
      <c r="C26" s="141"/>
      <c r="D26" s="14">
        <f>SUM(D27:D27)</f>
        <v>0</v>
      </c>
      <c r="E26" s="14">
        <f>SUM(E27:E27)</f>
        <v>0</v>
      </c>
      <c r="F26" s="14">
        <f>SUM(F27:F27)</f>
        <v>0</v>
      </c>
      <c r="G26" s="14">
        <f>SUM(G27:G27)</f>
        <v>0</v>
      </c>
      <c r="H26" s="14">
        <f>SUM(H27:H27)</f>
        <v>0</v>
      </c>
      <c r="I26" s="15" t="s">
        <v>136</v>
      </c>
    </row>
    <row r="27" spans="1:12" ht="46.5" customHeight="1">
      <c r="A27" s="4" t="s">
        <v>77</v>
      </c>
      <c r="B27" s="120" t="s">
        <v>140</v>
      </c>
      <c r="C27" s="120" t="s">
        <v>316</v>
      </c>
      <c r="D27" s="29"/>
      <c r="E27" s="29"/>
      <c r="F27" s="29"/>
      <c r="G27" s="29"/>
      <c r="H27" s="73">
        <f>SUM(D27:G27)</f>
        <v>0</v>
      </c>
      <c r="I27" s="76"/>
    </row>
    <row r="28" spans="1:12" ht="15.4" customHeight="1">
      <c r="A28" s="4"/>
      <c r="B28" s="4"/>
      <c r="C28" s="4"/>
      <c r="D28" s="4"/>
      <c r="E28" s="4"/>
      <c r="F28" s="4"/>
      <c r="G28" s="4"/>
      <c r="H28" s="4"/>
      <c r="I28" s="4"/>
    </row>
    <row r="29" spans="1:12" ht="32.1" customHeight="1">
      <c r="A29" s="8">
        <v>2</v>
      </c>
      <c r="B29" s="138" t="s">
        <v>143</v>
      </c>
      <c r="C29" s="139"/>
      <c r="D29" s="6" t="s">
        <v>289</v>
      </c>
      <c r="E29" s="6" t="s">
        <v>290</v>
      </c>
      <c r="F29" s="34" t="s">
        <v>291</v>
      </c>
      <c r="G29" s="6" t="s">
        <v>292</v>
      </c>
      <c r="H29" s="5" t="s">
        <v>4</v>
      </c>
      <c r="I29" s="4"/>
    </row>
    <row r="30" spans="1:12" ht="16.149999999999999" customHeight="1">
      <c r="A30" s="4" t="s">
        <v>7</v>
      </c>
      <c r="B30" s="140" t="s">
        <v>14</v>
      </c>
      <c r="C30" s="141"/>
      <c r="D30" s="14">
        <f>SUM(D31:D35)</f>
        <v>0</v>
      </c>
      <c r="E30" s="14">
        <f>SUM(E31:E35)</f>
        <v>0</v>
      </c>
      <c r="F30" s="14">
        <f>SUM(F31:F35)</f>
        <v>0</v>
      </c>
      <c r="G30" s="14">
        <f>SUM(G31:G35)</f>
        <v>0</v>
      </c>
      <c r="H30" s="14">
        <f>SUM(H31:H35)</f>
        <v>0</v>
      </c>
      <c r="I30" s="4"/>
    </row>
    <row r="31" spans="1:12" ht="16.149999999999999" customHeight="1">
      <c r="A31" s="4" t="s">
        <v>6</v>
      </c>
      <c r="B31" s="135" t="s">
        <v>140</v>
      </c>
      <c r="C31" s="3" t="s">
        <v>137</v>
      </c>
      <c r="D31" s="29"/>
      <c r="E31" s="29"/>
      <c r="F31" s="29"/>
      <c r="G31" s="29"/>
      <c r="H31" s="73">
        <f>SUM(D31:G31)</f>
        <v>0</v>
      </c>
      <c r="I31" s="4"/>
    </row>
    <row r="32" spans="1:12" ht="16.149999999999999" customHeight="1">
      <c r="A32" s="4" t="s">
        <v>5</v>
      </c>
      <c r="B32" s="136"/>
      <c r="C32" s="3" t="s">
        <v>138</v>
      </c>
      <c r="D32" s="29"/>
      <c r="E32" s="29"/>
      <c r="F32" s="29"/>
      <c r="G32" s="29"/>
      <c r="H32" s="73">
        <f>SUM(D32:G32)</f>
        <v>0</v>
      </c>
      <c r="I32" s="4"/>
    </row>
    <row r="33" spans="1:9" ht="16.149999999999999" customHeight="1">
      <c r="A33" s="4" t="s">
        <v>13</v>
      </c>
      <c r="B33" s="137"/>
      <c r="C33" s="3" t="s">
        <v>139</v>
      </c>
      <c r="D33" s="29"/>
      <c r="E33" s="29"/>
      <c r="F33" s="29"/>
      <c r="G33" s="29"/>
      <c r="H33" s="73">
        <f>SUM(D33:G33)</f>
        <v>0</v>
      </c>
      <c r="I33" s="4"/>
    </row>
    <row r="34" spans="1:9" ht="16.149999999999999" customHeight="1">
      <c r="A34" s="4" t="s">
        <v>11</v>
      </c>
      <c r="B34" s="129" t="s">
        <v>141</v>
      </c>
      <c r="C34" s="102" t="s">
        <v>126</v>
      </c>
      <c r="D34" s="29"/>
      <c r="E34" s="29"/>
      <c r="F34" s="29"/>
      <c r="G34" s="29"/>
      <c r="H34" s="73">
        <f>SUM(D34:G34)</f>
        <v>0</v>
      </c>
      <c r="I34" s="4"/>
    </row>
    <row r="35" spans="1:9" ht="16.149999999999999" customHeight="1">
      <c r="A35" s="4" t="s">
        <v>10</v>
      </c>
      <c r="B35" s="130"/>
      <c r="C35" s="102" t="s">
        <v>127</v>
      </c>
      <c r="D35" s="29"/>
      <c r="E35" s="29"/>
      <c r="F35" s="29"/>
      <c r="G35" s="29"/>
      <c r="H35" s="73">
        <f>SUM(D35:G35)</f>
        <v>0</v>
      </c>
      <c r="I35" s="4"/>
    </row>
    <row r="36" spans="1:9" ht="16.149999999999999" customHeight="1">
      <c r="A36" s="4" t="s">
        <v>9</v>
      </c>
      <c r="B36" s="140" t="s">
        <v>12</v>
      </c>
      <c r="C36" s="141"/>
      <c r="D36" s="14">
        <f>SUM(D37:D37)</f>
        <v>0</v>
      </c>
      <c r="E36" s="14">
        <f t="shared" ref="E36:H36" si="0">SUM(E37:E37)</f>
        <v>0</v>
      </c>
      <c r="F36" s="14">
        <f t="shared" si="0"/>
        <v>0</v>
      </c>
      <c r="G36" s="14">
        <f t="shared" si="0"/>
        <v>0</v>
      </c>
      <c r="H36" s="14">
        <f t="shared" si="0"/>
        <v>0</v>
      </c>
      <c r="I36" s="4"/>
    </row>
    <row r="37" spans="1:9" ht="43.9" customHeight="1">
      <c r="A37" s="4" t="s">
        <v>130</v>
      </c>
      <c r="B37" s="119" t="s">
        <v>140</v>
      </c>
      <c r="C37" s="120" t="s">
        <v>316</v>
      </c>
      <c r="D37" s="29"/>
      <c r="E37" s="29"/>
      <c r="F37" s="29"/>
      <c r="G37" s="29"/>
      <c r="H37" s="73">
        <f>SUM(D37:G37)</f>
        <v>0</v>
      </c>
      <c r="I37" s="4"/>
    </row>
    <row r="38" spans="1:9" ht="16.149999999999999" customHeight="1">
      <c r="A38" s="4" t="s">
        <v>131</v>
      </c>
      <c r="B38" s="140" t="s">
        <v>8</v>
      </c>
      <c r="C38" s="141"/>
      <c r="D38" s="14">
        <f>D30+D36</f>
        <v>0</v>
      </c>
      <c r="E38" s="14">
        <f t="shared" ref="E38:G38" si="1">E30+E36</f>
        <v>0</v>
      </c>
      <c r="F38" s="14">
        <f t="shared" si="1"/>
        <v>0</v>
      </c>
      <c r="G38" s="14">
        <f t="shared" si="1"/>
        <v>0</v>
      </c>
      <c r="H38" s="14">
        <f>H30+H36</f>
        <v>0</v>
      </c>
      <c r="I38" s="4"/>
    </row>
    <row r="39" spans="1:9" ht="10.15" customHeight="1">
      <c r="A39" s="87"/>
      <c r="B39" s="87"/>
      <c r="C39" s="87"/>
      <c r="D39" s="87"/>
      <c r="E39" s="87"/>
      <c r="F39" s="87"/>
      <c r="G39" s="87"/>
      <c r="H39" s="87"/>
      <c r="I39" s="87"/>
    </row>
    <row r="40" spans="1:9" ht="24.75" customHeight="1">
      <c r="A40" s="37" t="s">
        <v>128</v>
      </c>
      <c r="B40" s="35"/>
      <c r="C40" s="12" t="s">
        <v>318</v>
      </c>
      <c r="D40" s="11"/>
      <c r="E40" s="11"/>
      <c r="F40" s="11"/>
      <c r="G40" s="11"/>
      <c r="H40" s="11"/>
      <c r="I40" s="11"/>
    </row>
    <row r="41" spans="1:9" ht="7.15" customHeight="1">
      <c r="A41" s="9"/>
      <c r="B41" s="9"/>
      <c r="C41" s="4"/>
      <c r="D41" s="4"/>
      <c r="E41" s="4"/>
      <c r="F41" s="4"/>
      <c r="G41" s="4"/>
      <c r="H41" s="4"/>
      <c r="I41" s="4"/>
    </row>
    <row r="42" spans="1:9" ht="32.1" customHeight="1">
      <c r="A42" s="8">
        <v>1</v>
      </c>
      <c r="B42" s="138" t="s">
        <v>142</v>
      </c>
      <c r="C42" s="139"/>
      <c r="D42" s="6" t="s">
        <v>289</v>
      </c>
      <c r="E42" s="6" t="s">
        <v>290</v>
      </c>
      <c r="F42" s="34" t="s">
        <v>291</v>
      </c>
      <c r="G42" s="6" t="s">
        <v>292</v>
      </c>
      <c r="H42" s="5" t="s">
        <v>4</v>
      </c>
      <c r="I42" s="4"/>
    </row>
    <row r="43" spans="1:9" ht="16.149999999999999" customHeight="1">
      <c r="A43" s="4" t="s">
        <v>3</v>
      </c>
      <c r="B43" s="140" t="s">
        <v>14</v>
      </c>
      <c r="C43" s="141"/>
      <c r="D43" s="14">
        <f>SUM(D44:D48)</f>
        <v>0</v>
      </c>
      <c r="E43" s="14">
        <f>SUM(E44:E48)</f>
        <v>0</v>
      </c>
      <c r="F43" s="14">
        <f>SUM(F44:F48)</f>
        <v>0</v>
      </c>
      <c r="G43" s="14">
        <f>SUM(G44:G48)</f>
        <v>0</v>
      </c>
      <c r="H43" s="14">
        <f>SUM(H44:H48)</f>
        <v>0</v>
      </c>
      <c r="I43" s="15" t="s">
        <v>136</v>
      </c>
    </row>
    <row r="44" spans="1:9" ht="16.149999999999999" customHeight="1">
      <c r="A44" s="4" t="s">
        <v>2</v>
      </c>
      <c r="B44" s="135" t="s">
        <v>140</v>
      </c>
      <c r="C44" s="3" t="s">
        <v>137</v>
      </c>
      <c r="D44" s="29"/>
      <c r="E44" s="29"/>
      <c r="F44" s="29"/>
      <c r="G44" s="29"/>
      <c r="H44" s="73">
        <f>SUM(D44:G44)</f>
        <v>0</v>
      </c>
      <c r="I44" s="76"/>
    </row>
    <row r="45" spans="1:9" ht="16.149999999999999" customHeight="1">
      <c r="A45" s="4" t="s">
        <v>1</v>
      </c>
      <c r="B45" s="136"/>
      <c r="C45" s="3" t="s">
        <v>138</v>
      </c>
      <c r="D45" s="29"/>
      <c r="E45" s="29"/>
      <c r="F45" s="29"/>
      <c r="G45" s="29"/>
      <c r="H45" s="73">
        <f>SUM(D45:G45)</f>
        <v>0</v>
      </c>
      <c r="I45" s="76"/>
    </row>
    <row r="46" spans="1:9" ht="16.149999999999999" customHeight="1">
      <c r="A46" s="4" t="s">
        <v>0</v>
      </c>
      <c r="B46" s="137"/>
      <c r="C46" s="3" t="s">
        <v>139</v>
      </c>
      <c r="D46" s="29"/>
      <c r="E46" s="29"/>
      <c r="F46" s="29"/>
      <c r="G46" s="29"/>
      <c r="H46" s="73">
        <f>SUM(D46:G46)</f>
        <v>0</v>
      </c>
      <c r="I46" s="76"/>
    </row>
    <row r="47" spans="1:9" ht="16.149999999999999" customHeight="1">
      <c r="A47" s="4" t="s">
        <v>17</v>
      </c>
      <c r="B47" s="129" t="s">
        <v>141</v>
      </c>
      <c r="C47" s="102" t="s">
        <v>126</v>
      </c>
      <c r="D47" s="29"/>
      <c r="E47" s="29"/>
      <c r="F47" s="29"/>
      <c r="G47" s="29"/>
      <c r="H47" s="73">
        <f>SUM(D47:G47)</f>
        <v>0</v>
      </c>
      <c r="I47" s="4"/>
    </row>
    <row r="48" spans="1:9" ht="18" customHeight="1">
      <c r="A48" s="4" t="s">
        <v>16</v>
      </c>
      <c r="B48" s="130"/>
      <c r="C48" s="102" t="s">
        <v>127</v>
      </c>
      <c r="D48" s="29"/>
      <c r="E48" s="29"/>
      <c r="F48" s="29"/>
      <c r="G48" s="29"/>
      <c r="H48" s="73">
        <f>SUM(D48:G48)</f>
        <v>0</v>
      </c>
      <c r="I48" s="4"/>
    </row>
    <row r="49" spans="1:9" ht="16.149999999999999" customHeight="1">
      <c r="A49" s="4" t="s">
        <v>15</v>
      </c>
      <c r="B49" s="140" t="s">
        <v>12</v>
      </c>
      <c r="C49" s="141"/>
      <c r="D49" s="14">
        <f>SUM(D50:D50)</f>
        <v>0</v>
      </c>
      <c r="E49" s="14">
        <f>SUM(E50:E50)</f>
        <v>0</v>
      </c>
      <c r="F49" s="14">
        <f>SUM(F50:F50)</f>
        <v>0</v>
      </c>
      <c r="G49" s="14">
        <f>SUM(G50:G50)</f>
        <v>0</v>
      </c>
      <c r="H49" s="14">
        <f>SUM(H50:H50)</f>
        <v>0</v>
      </c>
      <c r="I49" s="15" t="s">
        <v>136</v>
      </c>
    </row>
    <row r="50" spans="1:9" ht="45" customHeight="1">
      <c r="A50" s="4" t="s">
        <v>77</v>
      </c>
      <c r="B50" s="119" t="s">
        <v>140</v>
      </c>
      <c r="C50" s="120" t="s">
        <v>316</v>
      </c>
      <c r="D50" s="29"/>
      <c r="E50" s="29"/>
      <c r="F50" s="29"/>
      <c r="G50" s="29"/>
      <c r="H50" s="73">
        <f>SUM(D50:G50)</f>
        <v>0</v>
      </c>
      <c r="I50" s="76"/>
    </row>
    <row r="51" spans="1:9" ht="15.4" customHeight="1">
      <c r="A51" s="4"/>
      <c r="B51" s="4"/>
      <c r="C51" s="4"/>
      <c r="D51" s="4"/>
      <c r="E51" s="4"/>
      <c r="F51" s="4"/>
      <c r="G51" s="4"/>
      <c r="H51" s="4"/>
      <c r="I51" s="4"/>
    </row>
    <row r="52" spans="1:9" ht="32.1" customHeight="1">
      <c r="A52" s="8">
        <v>2</v>
      </c>
      <c r="B52" s="138" t="s">
        <v>143</v>
      </c>
      <c r="C52" s="139"/>
      <c r="D52" s="6" t="s">
        <v>289</v>
      </c>
      <c r="E52" s="6" t="s">
        <v>290</v>
      </c>
      <c r="F52" s="34" t="s">
        <v>291</v>
      </c>
      <c r="G52" s="6" t="s">
        <v>292</v>
      </c>
      <c r="H52" s="5" t="s">
        <v>4</v>
      </c>
      <c r="I52" s="4"/>
    </row>
    <row r="53" spans="1:9" ht="16.149999999999999" customHeight="1">
      <c r="A53" s="4" t="s">
        <v>7</v>
      </c>
      <c r="B53" s="140" t="s">
        <v>14</v>
      </c>
      <c r="C53" s="141"/>
      <c r="D53" s="14">
        <f>SUM(D54:D58)</f>
        <v>0</v>
      </c>
      <c r="E53" s="14">
        <f>SUM(E54:E58)</f>
        <v>0</v>
      </c>
      <c r="F53" s="14">
        <f>SUM(F54:F58)</f>
        <v>0</v>
      </c>
      <c r="G53" s="14">
        <f>SUM(G54:G58)</f>
        <v>0</v>
      </c>
      <c r="H53" s="14">
        <f>SUM(H54:H58)</f>
        <v>0</v>
      </c>
      <c r="I53" s="4"/>
    </row>
    <row r="54" spans="1:9" ht="16.149999999999999" customHeight="1">
      <c r="A54" s="4" t="s">
        <v>6</v>
      </c>
      <c r="B54" s="135" t="s">
        <v>140</v>
      </c>
      <c r="C54" s="3" t="s">
        <v>137</v>
      </c>
      <c r="D54" s="29"/>
      <c r="E54" s="29"/>
      <c r="F54" s="29"/>
      <c r="G54" s="29"/>
      <c r="H54" s="73">
        <f>SUM(D54:G54)</f>
        <v>0</v>
      </c>
      <c r="I54" s="4"/>
    </row>
    <row r="55" spans="1:9" ht="16.149999999999999" customHeight="1">
      <c r="A55" s="4" t="s">
        <v>5</v>
      </c>
      <c r="B55" s="136"/>
      <c r="C55" s="3" t="s">
        <v>138</v>
      </c>
      <c r="D55" s="29"/>
      <c r="E55" s="29"/>
      <c r="F55" s="29"/>
      <c r="G55" s="29"/>
      <c r="H55" s="73">
        <f>SUM(D55:G55)</f>
        <v>0</v>
      </c>
      <c r="I55" s="4"/>
    </row>
    <row r="56" spans="1:9" ht="16.149999999999999" customHeight="1">
      <c r="A56" s="4" t="s">
        <v>13</v>
      </c>
      <c r="B56" s="137"/>
      <c r="C56" s="3" t="s">
        <v>139</v>
      </c>
      <c r="D56" s="29"/>
      <c r="E56" s="29"/>
      <c r="F56" s="29"/>
      <c r="G56" s="29"/>
      <c r="H56" s="73">
        <f>SUM(D56:G56)</f>
        <v>0</v>
      </c>
      <c r="I56" s="4"/>
    </row>
    <row r="57" spans="1:9" ht="16.149999999999999" customHeight="1">
      <c r="A57" s="4" t="s">
        <v>11</v>
      </c>
      <c r="B57" s="129" t="s">
        <v>141</v>
      </c>
      <c r="C57" s="102" t="s">
        <v>126</v>
      </c>
      <c r="D57" s="29"/>
      <c r="E57" s="29"/>
      <c r="F57" s="29"/>
      <c r="G57" s="29"/>
      <c r="H57" s="73">
        <f>SUM(D57:G57)</f>
        <v>0</v>
      </c>
      <c r="I57" s="4"/>
    </row>
    <row r="58" spans="1:9" ht="16.149999999999999" customHeight="1">
      <c r="A58" s="4" t="s">
        <v>10</v>
      </c>
      <c r="B58" s="130"/>
      <c r="C58" s="102" t="s">
        <v>127</v>
      </c>
      <c r="D58" s="29"/>
      <c r="E58" s="29"/>
      <c r="F58" s="29"/>
      <c r="G58" s="29"/>
      <c r="H58" s="73">
        <f>SUM(D58:G58)</f>
        <v>0</v>
      </c>
      <c r="I58" s="4"/>
    </row>
    <row r="59" spans="1:9" ht="16.149999999999999" customHeight="1">
      <c r="A59" s="4" t="s">
        <v>9</v>
      </c>
      <c r="B59" s="140" t="s">
        <v>12</v>
      </c>
      <c r="C59" s="141"/>
      <c r="D59" s="14">
        <f>SUM(D60:D60)</f>
        <v>0</v>
      </c>
      <c r="E59" s="14">
        <f>SUM(E60:E60)</f>
        <v>0</v>
      </c>
      <c r="F59" s="14">
        <f>SUM(F60:F60)</f>
        <v>0</v>
      </c>
      <c r="G59" s="14">
        <f>SUM(G60:G60)</f>
        <v>0</v>
      </c>
      <c r="H59" s="14">
        <f>SUM(H60:H60)</f>
        <v>0</v>
      </c>
      <c r="I59" s="4"/>
    </row>
    <row r="60" spans="1:9" ht="49.15" customHeight="1">
      <c r="A60" s="4" t="s">
        <v>130</v>
      </c>
      <c r="B60" s="120" t="s">
        <v>140</v>
      </c>
      <c r="C60" s="120" t="s">
        <v>316</v>
      </c>
      <c r="D60" s="29"/>
      <c r="E60" s="29"/>
      <c r="F60" s="29"/>
      <c r="G60" s="29"/>
      <c r="H60" s="73">
        <f>SUM(D60:G60)</f>
        <v>0</v>
      </c>
      <c r="I60" s="4"/>
    </row>
    <row r="61" spans="1:9" ht="16.149999999999999" customHeight="1">
      <c r="A61" s="4" t="s">
        <v>131</v>
      </c>
      <c r="B61" s="140" t="s">
        <v>8</v>
      </c>
      <c r="C61" s="141"/>
      <c r="D61" s="14">
        <f>D53+D59</f>
        <v>0</v>
      </c>
      <c r="E61" s="14">
        <f t="shared" ref="E61:H61" si="2">E53+E59</f>
        <v>0</v>
      </c>
      <c r="F61" s="14">
        <f t="shared" si="2"/>
        <v>0</v>
      </c>
      <c r="G61" s="14">
        <f t="shared" si="2"/>
        <v>0</v>
      </c>
      <c r="H61" s="14">
        <f t="shared" si="2"/>
        <v>0</v>
      </c>
      <c r="I61" s="4"/>
    </row>
    <row r="62" spans="1:9" ht="10.15" customHeight="1">
      <c r="A62" s="87"/>
      <c r="B62" s="87"/>
      <c r="C62" s="87"/>
      <c r="D62" s="87"/>
      <c r="E62" s="87"/>
      <c r="F62" s="87"/>
      <c r="G62" s="87"/>
      <c r="H62" s="87"/>
      <c r="I62" s="87"/>
    </row>
    <row r="63" spans="1:9" ht="31.15" customHeight="1">
      <c r="A63" s="37" t="s">
        <v>129</v>
      </c>
      <c r="B63" s="155" t="s">
        <v>319</v>
      </c>
      <c r="C63" s="156"/>
      <c r="D63" s="156"/>
      <c r="E63" s="156"/>
      <c r="F63" s="156"/>
      <c r="G63" s="156"/>
      <c r="H63" s="156"/>
      <c r="I63" s="156"/>
    </row>
    <row r="64" spans="1:9" ht="10.15" customHeight="1">
      <c r="A64" s="9"/>
      <c r="B64" s="9"/>
      <c r="C64" s="4"/>
      <c r="D64" s="4"/>
      <c r="E64" s="4"/>
      <c r="F64" s="4"/>
      <c r="G64" s="4"/>
      <c r="H64" s="4"/>
      <c r="I64" s="4"/>
    </row>
    <row r="65" spans="1:9" ht="27.6" customHeight="1">
      <c r="A65" s="8">
        <v>1</v>
      </c>
      <c r="B65" s="138" t="s">
        <v>142</v>
      </c>
      <c r="C65" s="139"/>
      <c r="D65" s="6" t="s">
        <v>289</v>
      </c>
      <c r="E65" s="6" t="s">
        <v>290</v>
      </c>
      <c r="F65" s="34" t="s">
        <v>291</v>
      </c>
      <c r="G65" s="6" t="s">
        <v>292</v>
      </c>
      <c r="H65" s="5" t="s">
        <v>4</v>
      </c>
      <c r="I65" s="4"/>
    </row>
    <row r="66" spans="1:9" ht="17.45" customHeight="1">
      <c r="A66" s="4" t="s">
        <v>3</v>
      </c>
      <c r="B66" s="140" t="s">
        <v>14</v>
      </c>
      <c r="C66" s="141"/>
      <c r="D66" s="14">
        <f>SUM(D67:D71)</f>
        <v>0</v>
      </c>
      <c r="E66" s="14">
        <f>SUM(E67:E71)</f>
        <v>0</v>
      </c>
      <c r="F66" s="14">
        <f>SUM(F67:F71)</f>
        <v>0</v>
      </c>
      <c r="G66" s="14">
        <f>SUM(G67:G71)</f>
        <v>0</v>
      </c>
      <c r="H66" s="14">
        <f>SUM(H67:H71)</f>
        <v>0</v>
      </c>
      <c r="I66" s="15" t="s">
        <v>136</v>
      </c>
    </row>
    <row r="67" spans="1:9" ht="15.6" customHeight="1">
      <c r="A67" s="4" t="s">
        <v>2</v>
      </c>
      <c r="B67" s="135" t="s">
        <v>140</v>
      </c>
      <c r="C67" s="3" t="s">
        <v>137</v>
      </c>
      <c r="D67" s="29"/>
      <c r="E67" s="29"/>
      <c r="F67" s="29"/>
      <c r="G67" s="29"/>
      <c r="H67" s="73">
        <f>SUM(D67:G67)</f>
        <v>0</v>
      </c>
      <c r="I67" s="76"/>
    </row>
    <row r="68" spans="1:9" ht="15.6" customHeight="1">
      <c r="A68" s="4" t="s">
        <v>1</v>
      </c>
      <c r="B68" s="136"/>
      <c r="C68" s="3" t="s">
        <v>138</v>
      </c>
      <c r="D68" s="29"/>
      <c r="E68" s="29"/>
      <c r="F68" s="29"/>
      <c r="G68" s="29"/>
      <c r="H68" s="73">
        <f>SUM(D68:G68)</f>
        <v>0</v>
      </c>
      <c r="I68" s="76"/>
    </row>
    <row r="69" spans="1:9" ht="15.6" customHeight="1">
      <c r="A69" s="4" t="s">
        <v>0</v>
      </c>
      <c r="B69" s="137"/>
      <c r="C69" s="3" t="s">
        <v>139</v>
      </c>
      <c r="D69" s="29"/>
      <c r="E69" s="29"/>
      <c r="F69" s="29"/>
      <c r="G69" s="29"/>
      <c r="H69" s="73">
        <f>SUM(D69:G69)</f>
        <v>0</v>
      </c>
      <c r="I69" s="76"/>
    </row>
    <row r="70" spans="1:9" ht="15.6" customHeight="1">
      <c r="A70" s="4" t="s">
        <v>17</v>
      </c>
      <c r="B70" s="129" t="s">
        <v>141</v>
      </c>
      <c r="C70" s="102" t="s">
        <v>126</v>
      </c>
      <c r="D70" s="29"/>
      <c r="E70" s="29"/>
      <c r="F70" s="29"/>
      <c r="G70" s="29"/>
      <c r="H70" s="73">
        <f>SUM(D70:G70)</f>
        <v>0</v>
      </c>
      <c r="I70" s="4"/>
    </row>
    <row r="71" spans="1:9" ht="15.6" customHeight="1">
      <c r="A71" s="4" t="s">
        <v>16</v>
      </c>
      <c r="B71" s="130"/>
      <c r="C71" s="102" t="s">
        <v>127</v>
      </c>
      <c r="D71" s="29"/>
      <c r="E71" s="29"/>
      <c r="F71" s="29"/>
      <c r="G71" s="29"/>
      <c r="H71" s="73">
        <f>SUM(D71:G71)</f>
        <v>0</v>
      </c>
      <c r="I71" s="4"/>
    </row>
    <row r="72" spans="1:9" ht="19.149999999999999" customHeight="1">
      <c r="A72" s="4" t="s">
        <v>15</v>
      </c>
      <c r="B72" s="140" t="s">
        <v>12</v>
      </c>
      <c r="C72" s="141"/>
      <c r="D72" s="14">
        <f>SUM(D73:D73)</f>
        <v>0</v>
      </c>
      <c r="E72" s="14">
        <f>SUM(E73:E73)</f>
        <v>0</v>
      </c>
      <c r="F72" s="14">
        <f>SUM(F73:F73)</f>
        <v>0</v>
      </c>
      <c r="G72" s="14">
        <f>SUM(G73:G73)</f>
        <v>0</v>
      </c>
      <c r="H72" s="14">
        <f>SUM(H73:H73)</f>
        <v>0</v>
      </c>
      <c r="I72" s="15" t="s">
        <v>136</v>
      </c>
    </row>
    <row r="73" spans="1:9" ht="42" customHeight="1">
      <c r="A73" s="4" t="s">
        <v>77</v>
      </c>
      <c r="B73" s="120" t="s">
        <v>140</v>
      </c>
      <c r="C73" s="120" t="s">
        <v>316</v>
      </c>
      <c r="D73" s="29"/>
      <c r="E73" s="29"/>
      <c r="F73" s="29"/>
      <c r="G73" s="29"/>
      <c r="H73" s="73">
        <f>SUM(D73:G73)</f>
        <v>0</v>
      </c>
      <c r="I73" s="76"/>
    </row>
    <row r="74" spans="1:9" ht="10.15" customHeight="1">
      <c r="A74" s="4"/>
      <c r="B74" s="4"/>
      <c r="C74" s="4"/>
      <c r="D74" s="4"/>
      <c r="E74" s="4"/>
      <c r="F74" s="4"/>
      <c r="G74" s="4"/>
      <c r="H74" s="4"/>
      <c r="I74" s="4"/>
    </row>
    <row r="75" spans="1:9" ht="30.75" customHeight="1">
      <c r="A75" s="37" t="s">
        <v>315</v>
      </c>
      <c r="B75" s="47"/>
      <c r="C75" s="12" t="s">
        <v>320</v>
      </c>
      <c r="D75" s="11"/>
      <c r="E75" s="11"/>
      <c r="F75" s="11"/>
      <c r="G75" s="11"/>
      <c r="H75" s="11"/>
      <c r="I75" s="11"/>
    </row>
    <row r="76" spans="1:9" ht="27.4" customHeight="1" thickBot="1">
      <c r="A76" s="46">
        <v>1</v>
      </c>
      <c r="B76" s="158" t="s">
        <v>227</v>
      </c>
      <c r="C76" s="159"/>
      <c r="D76" s="6"/>
      <c r="E76" s="6"/>
      <c r="F76" s="34"/>
      <c r="G76" s="6"/>
      <c r="H76" s="6"/>
      <c r="I76" s="9"/>
    </row>
    <row r="77" spans="1:9" ht="30" customHeight="1" thickBot="1">
      <c r="A77" s="30" t="s">
        <v>3</v>
      </c>
      <c r="B77" s="144" t="s">
        <v>225</v>
      </c>
      <c r="C77" s="145"/>
      <c r="D77" s="6" t="s">
        <v>289</v>
      </c>
      <c r="E77" s="6" t="s">
        <v>290</v>
      </c>
      <c r="F77" s="34" t="s">
        <v>291</v>
      </c>
      <c r="G77" s="6" t="s">
        <v>292</v>
      </c>
      <c r="H77" s="5" t="s">
        <v>4</v>
      </c>
      <c r="I77" s="42" t="s">
        <v>136</v>
      </c>
    </row>
    <row r="78" spans="1:9" ht="13.5" thickBot="1">
      <c r="A78" s="30" t="s">
        <v>2</v>
      </c>
      <c r="B78" s="135" t="s">
        <v>140</v>
      </c>
      <c r="C78" s="3" t="s">
        <v>137</v>
      </c>
      <c r="D78" s="168"/>
      <c r="E78" s="168"/>
      <c r="F78" s="168"/>
      <c r="G78" s="168"/>
      <c r="H78" s="74">
        <f t="shared" ref="H78:H83" si="3">SUM(D78:G78)</f>
        <v>0</v>
      </c>
      <c r="I78" s="76"/>
    </row>
    <row r="79" spans="1:9" ht="13.5" thickBot="1">
      <c r="A79" s="30" t="s">
        <v>1</v>
      </c>
      <c r="B79" s="136"/>
      <c r="C79" s="3" t="s">
        <v>138</v>
      </c>
      <c r="D79" s="168"/>
      <c r="E79" s="168"/>
      <c r="F79" s="168"/>
      <c r="G79" s="168"/>
      <c r="H79" s="74">
        <f t="shared" si="3"/>
        <v>0</v>
      </c>
      <c r="I79" s="76"/>
    </row>
    <row r="80" spans="1:9" ht="13.5" thickBot="1">
      <c r="A80" s="30" t="s">
        <v>0</v>
      </c>
      <c r="B80" s="137"/>
      <c r="C80" s="3" t="s">
        <v>139</v>
      </c>
      <c r="D80" s="168"/>
      <c r="E80" s="168"/>
      <c r="F80" s="168"/>
      <c r="G80" s="168"/>
      <c r="H80" s="74">
        <f t="shared" si="3"/>
        <v>0</v>
      </c>
      <c r="I80" s="76"/>
    </row>
    <row r="81" spans="1:9" ht="13.5" thickBot="1">
      <c r="A81" s="30" t="s">
        <v>17</v>
      </c>
      <c r="B81" s="129" t="s">
        <v>141</v>
      </c>
      <c r="C81" s="102" t="s">
        <v>144</v>
      </c>
      <c r="D81" s="168"/>
      <c r="E81" s="168"/>
      <c r="F81" s="168"/>
      <c r="G81" s="168"/>
      <c r="H81" s="74">
        <f t="shared" si="3"/>
        <v>0</v>
      </c>
      <c r="I81" s="9"/>
    </row>
    <row r="82" spans="1:9" ht="13.5" thickBot="1">
      <c r="A82" s="30" t="s">
        <v>16</v>
      </c>
      <c r="B82" s="130"/>
      <c r="C82" s="102" t="s">
        <v>145</v>
      </c>
      <c r="D82" s="168"/>
      <c r="E82" s="168"/>
      <c r="F82" s="168"/>
      <c r="G82" s="168"/>
      <c r="H82" s="74">
        <f t="shared" si="3"/>
        <v>0</v>
      </c>
      <c r="I82" s="9"/>
    </row>
    <row r="83" spans="1:9" ht="15" customHeight="1" thickBot="1">
      <c r="A83" s="30" t="s">
        <v>15</v>
      </c>
      <c r="B83" s="131" t="s">
        <v>4</v>
      </c>
      <c r="C83" s="132"/>
      <c r="D83" s="75">
        <f>SUM(D78:D82)</f>
        <v>0</v>
      </c>
      <c r="E83" s="75">
        <f>SUM(E78:E82)</f>
        <v>0</v>
      </c>
      <c r="F83" s="75">
        <f>SUM(F78:F82)</f>
        <v>0</v>
      </c>
      <c r="G83" s="75">
        <f>SUM(G78:G82)</f>
        <v>0</v>
      </c>
      <c r="H83" s="14">
        <f t="shared" si="3"/>
        <v>0</v>
      </c>
      <c r="I83" s="9"/>
    </row>
    <row r="84" spans="1:9" ht="64.150000000000006" customHeight="1" thickBot="1">
      <c r="A84" s="30" t="s">
        <v>77</v>
      </c>
      <c r="B84" s="133" t="s">
        <v>229</v>
      </c>
      <c r="C84" s="134"/>
      <c r="D84" s="6" t="s">
        <v>289</v>
      </c>
      <c r="E84" s="6" t="s">
        <v>290</v>
      </c>
      <c r="F84" s="34" t="s">
        <v>291</v>
      </c>
      <c r="G84" s="6" t="s">
        <v>292</v>
      </c>
      <c r="H84" s="5" t="s">
        <v>4</v>
      </c>
      <c r="I84" s="42" t="s">
        <v>136</v>
      </c>
    </row>
    <row r="85" spans="1:9" ht="13.15" customHeight="1" thickBot="1">
      <c r="A85" s="30" t="s">
        <v>78</v>
      </c>
      <c r="B85" s="135" t="s">
        <v>140</v>
      </c>
      <c r="C85" s="3" t="s">
        <v>137</v>
      </c>
      <c r="D85" s="168"/>
      <c r="E85" s="168"/>
      <c r="F85" s="168"/>
      <c r="G85" s="168"/>
      <c r="H85" s="74">
        <f t="shared" ref="H85:H90" si="4">SUM(D85:G85)</f>
        <v>0</v>
      </c>
      <c r="I85" s="76"/>
    </row>
    <row r="86" spans="1:9" ht="13.5" thickBot="1">
      <c r="A86" s="30" t="s">
        <v>79</v>
      </c>
      <c r="B86" s="136"/>
      <c r="C86" s="3" t="s">
        <v>138</v>
      </c>
      <c r="D86" s="168"/>
      <c r="E86" s="168"/>
      <c r="F86" s="168"/>
      <c r="G86" s="168"/>
      <c r="H86" s="74">
        <f t="shared" si="4"/>
        <v>0</v>
      </c>
      <c r="I86" s="76"/>
    </row>
    <row r="87" spans="1:9" ht="13.5" thickBot="1">
      <c r="A87" s="30" t="s">
        <v>80</v>
      </c>
      <c r="B87" s="137"/>
      <c r="C87" s="3" t="s">
        <v>139</v>
      </c>
      <c r="D87" s="168"/>
      <c r="E87" s="168"/>
      <c r="F87" s="168"/>
      <c r="G87" s="168"/>
      <c r="H87" s="74">
        <f t="shared" si="4"/>
        <v>0</v>
      </c>
      <c r="I87" s="76"/>
    </row>
    <row r="88" spans="1:9" ht="13.15" customHeight="1" thickBot="1">
      <c r="A88" s="30" t="s">
        <v>81</v>
      </c>
      <c r="B88" s="129" t="s">
        <v>141</v>
      </c>
      <c r="C88" s="102" t="s">
        <v>126</v>
      </c>
      <c r="D88" s="168"/>
      <c r="E88" s="168"/>
      <c r="F88" s="168"/>
      <c r="G88" s="168"/>
      <c r="H88" s="74">
        <f t="shared" si="4"/>
        <v>0</v>
      </c>
      <c r="I88" s="9"/>
    </row>
    <row r="89" spans="1:9" ht="13.5" thickBot="1">
      <c r="A89" s="30" t="s">
        <v>82</v>
      </c>
      <c r="B89" s="130"/>
      <c r="C89" s="102" t="s">
        <v>127</v>
      </c>
      <c r="D89" s="168"/>
      <c r="E89" s="168"/>
      <c r="F89" s="168"/>
      <c r="G89" s="168"/>
      <c r="H89" s="74">
        <f t="shared" si="4"/>
        <v>0</v>
      </c>
      <c r="I89" s="9"/>
    </row>
    <row r="90" spans="1:9" ht="15" customHeight="1" thickBot="1">
      <c r="A90" s="30" t="s">
        <v>83</v>
      </c>
      <c r="B90" s="142" t="s">
        <v>4</v>
      </c>
      <c r="C90" s="143"/>
      <c r="D90" s="75">
        <f>SUM(D85:D89)</f>
        <v>0</v>
      </c>
      <c r="E90" s="75">
        <f>SUM(E85:E89)</f>
        <v>0</v>
      </c>
      <c r="F90" s="75">
        <f>SUM(F85:F89)</f>
        <v>0</v>
      </c>
      <c r="G90" s="75">
        <f>SUM(G85:G89)</f>
        <v>0</v>
      </c>
      <c r="H90" s="14">
        <f t="shared" si="4"/>
        <v>0</v>
      </c>
      <c r="I90" s="9"/>
    </row>
    <row r="91" spans="1:9" ht="8.65" customHeight="1">
      <c r="A91" s="43"/>
      <c r="B91" s="43"/>
      <c r="C91" s="43"/>
      <c r="D91" s="43"/>
      <c r="E91" s="43"/>
      <c r="F91" s="43"/>
      <c r="G91" s="43"/>
      <c r="H91" s="43"/>
      <c r="I91" s="43"/>
    </row>
    <row r="92" spans="1:9" ht="31.5" customHeight="1" thickBot="1">
      <c r="A92" s="30" t="s">
        <v>84</v>
      </c>
      <c r="B92" s="144" t="s">
        <v>226</v>
      </c>
      <c r="C92" s="145"/>
      <c r="D92" s="6" t="s">
        <v>289</v>
      </c>
      <c r="E92" s="6" t="s">
        <v>290</v>
      </c>
      <c r="F92" s="34" t="s">
        <v>291</v>
      </c>
      <c r="G92" s="6" t="s">
        <v>292</v>
      </c>
      <c r="H92" s="5" t="s">
        <v>4</v>
      </c>
      <c r="I92" s="44" t="s">
        <v>136</v>
      </c>
    </row>
    <row r="93" spans="1:9" ht="13.5" thickBot="1">
      <c r="A93" s="30" t="s">
        <v>85</v>
      </c>
      <c r="B93" s="135" t="s">
        <v>238</v>
      </c>
      <c r="C93" s="3" t="s">
        <v>137</v>
      </c>
      <c r="D93" s="168"/>
      <c r="E93" s="168"/>
      <c r="F93" s="168"/>
      <c r="G93" s="168"/>
      <c r="H93" s="74">
        <f t="shared" ref="H93:H98" si="5">SUM(D93:G93)</f>
        <v>0</v>
      </c>
      <c r="I93" s="76"/>
    </row>
    <row r="94" spans="1:9" ht="13.5" thickBot="1">
      <c r="A94" s="30" t="s">
        <v>86</v>
      </c>
      <c r="B94" s="136"/>
      <c r="C94" s="3" t="s">
        <v>138</v>
      </c>
      <c r="D94" s="168"/>
      <c r="E94" s="168"/>
      <c r="F94" s="168"/>
      <c r="G94" s="168"/>
      <c r="H94" s="74">
        <f t="shared" si="5"/>
        <v>0</v>
      </c>
      <c r="I94" s="76"/>
    </row>
    <row r="95" spans="1:9" ht="13.5" thickBot="1">
      <c r="A95" s="30" t="s">
        <v>87</v>
      </c>
      <c r="B95" s="137"/>
      <c r="C95" s="3" t="s">
        <v>139</v>
      </c>
      <c r="D95" s="168"/>
      <c r="E95" s="168"/>
      <c r="F95" s="168"/>
      <c r="G95" s="168"/>
      <c r="H95" s="74">
        <f t="shared" si="5"/>
        <v>0</v>
      </c>
      <c r="I95" s="76"/>
    </row>
    <row r="96" spans="1:9" ht="13.5" thickBot="1">
      <c r="A96" s="30" t="s">
        <v>88</v>
      </c>
      <c r="B96" s="129" t="s">
        <v>141</v>
      </c>
      <c r="C96" s="102" t="s">
        <v>144</v>
      </c>
      <c r="D96" s="168"/>
      <c r="E96" s="168"/>
      <c r="F96" s="168"/>
      <c r="G96" s="168"/>
      <c r="H96" s="74">
        <f t="shared" si="5"/>
        <v>0</v>
      </c>
      <c r="I96" s="9"/>
    </row>
    <row r="97" spans="1:9" ht="13.5" thickBot="1">
      <c r="A97" s="30" t="s">
        <v>89</v>
      </c>
      <c r="B97" s="130"/>
      <c r="C97" s="102" t="s">
        <v>145</v>
      </c>
      <c r="D97" s="168"/>
      <c r="E97" s="168"/>
      <c r="F97" s="168"/>
      <c r="G97" s="168"/>
      <c r="H97" s="74">
        <f t="shared" si="5"/>
        <v>0</v>
      </c>
      <c r="I97" s="9"/>
    </row>
    <row r="98" spans="1:9" ht="15" customHeight="1" thickBot="1">
      <c r="A98" s="30" t="s">
        <v>90</v>
      </c>
      <c r="B98" s="131" t="s">
        <v>4</v>
      </c>
      <c r="C98" s="132"/>
      <c r="D98" s="75">
        <f>SUM(D93:D97)</f>
        <v>0</v>
      </c>
      <c r="E98" s="75">
        <f>SUM(E93:E97)</f>
        <v>0</v>
      </c>
      <c r="F98" s="75">
        <f>SUM(F93:F97)</f>
        <v>0</v>
      </c>
      <c r="G98" s="75">
        <f>SUM(G93:G97)</f>
        <v>0</v>
      </c>
      <c r="H98" s="14">
        <f t="shared" si="5"/>
        <v>0</v>
      </c>
      <c r="I98" s="9"/>
    </row>
    <row r="99" spans="1:9" ht="63.4" customHeight="1" thickBot="1">
      <c r="A99" s="30" t="s">
        <v>91</v>
      </c>
      <c r="B99" s="133" t="s">
        <v>230</v>
      </c>
      <c r="C99" s="134"/>
      <c r="D99" s="6" t="s">
        <v>289</v>
      </c>
      <c r="E99" s="6" t="s">
        <v>290</v>
      </c>
      <c r="F99" s="34" t="s">
        <v>291</v>
      </c>
      <c r="G99" s="6" t="s">
        <v>292</v>
      </c>
      <c r="H99" s="5" t="s">
        <v>4</v>
      </c>
      <c r="I99" s="44" t="s">
        <v>136</v>
      </c>
    </row>
    <row r="100" spans="1:9" ht="13.15" customHeight="1" thickBot="1">
      <c r="A100" s="30" t="s">
        <v>92</v>
      </c>
      <c r="B100" s="135" t="s">
        <v>140</v>
      </c>
      <c r="C100" s="3" t="s">
        <v>137</v>
      </c>
      <c r="D100" s="168"/>
      <c r="E100" s="168"/>
      <c r="F100" s="168"/>
      <c r="G100" s="168"/>
      <c r="H100" s="74">
        <f t="shared" ref="H100:H105" si="6">SUM(D100:G100)</f>
        <v>0</v>
      </c>
      <c r="I100" s="76"/>
    </row>
    <row r="101" spans="1:9" ht="13.5" thickBot="1">
      <c r="A101" s="30" t="s">
        <v>93</v>
      </c>
      <c r="B101" s="136"/>
      <c r="C101" s="3" t="s">
        <v>138</v>
      </c>
      <c r="D101" s="168"/>
      <c r="E101" s="168"/>
      <c r="F101" s="168"/>
      <c r="G101" s="168"/>
      <c r="H101" s="74">
        <f t="shared" si="6"/>
        <v>0</v>
      </c>
      <c r="I101" s="76"/>
    </row>
    <row r="102" spans="1:9" ht="13.5" thickBot="1">
      <c r="A102" s="30" t="s">
        <v>94</v>
      </c>
      <c r="B102" s="137"/>
      <c r="C102" s="3" t="s">
        <v>139</v>
      </c>
      <c r="D102" s="168"/>
      <c r="E102" s="168"/>
      <c r="F102" s="168"/>
      <c r="G102" s="168"/>
      <c r="H102" s="74">
        <f t="shared" si="6"/>
        <v>0</v>
      </c>
      <c r="I102" s="76"/>
    </row>
    <row r="103" spans="1:9" ht="13.15" customHeight="1" thickBot="1">
      <c r="A103" s="30" t="s">
        <v>95</v>
      </c>
      <c r="B103" s="129" t="s">
        <v>141</v>
      </c>
      <c r="C103" s="102" t="s">
        <v>126</v>
      </c>
      <c r="D103" s="168"/>
      <c r="E103" s="168"/>
      <c r="F103" s="168"/>
      <c r="G103" s="168"/>
      <c r="H103" s="74">
        <f t="shared" si="6"/>
        <v>0</v>
      </c>
      <c r="I103" s="9"/>
    </row>
    <row r="104" spans="1:9" ht="13.5" thickBot="1">
      <c r="A104" s="30" t="s">
        <v>96</v>
      </c>
      <c r="B104" s="130"/>
      <c r="C104" s="102" t="s">
        <v>127</v>
      </c>
      <c r="D104" s="168"/>
      <c r="E104" s="168"/>
      <c r="F104" s="168"/>
      <c r="G104" s="168"/>
      <c r="H104" s="74">
        <f t="shared" si="6"/>
        <v>0</v>
      </c>
      <c r="I104" s="9"/>
    </row>
    <row r="105" spans="1:9" ht="15" customHeight="1" thickBot="1">
      <c r="A105" s="30" t="s">
        <v>97</v>
      </c>
      <c r="B105" s="142" t="s">
        <v>4</v>
      </c>
      <c r="C105" s="143"/>
      <c r="D105" s="75">
        <f>SUM(D100:D104)</f>
        <v>0</v>
      </c>
      <c r="E105" s="75">
        <f>SUM(E100:E104)</f>
        <v>0</v>
      </c>
      <c r="F105" s="75">
        <f>SUM(F100:F104)</f>
        <v>0</v>
      </c>
      <c r="G105" s="75">
        <f>SUM(G100:G104)</f>
        <v>0</v>
      </c>
      <c r="H105" s="14">
        <f t="shared" si="6"/>
        <v>0</v>
      </c>
      <c r="I105" s="9"/>
    </row>
    <row r="106" spans="1:9" ht="9" customHeight="1" thickBot="1">
      <c r="A106" s="9"/>
      <c r="B106" s="40"/>
      <c r="C106" s="40"/>
      <c r="D106" s="43"/>
      <c r="E106" s="43"/>
      <c r="F106" s="43"/>
      <c r="G106" s="43"/>
      <c r="H106" s="43"/>
      <c r="I106" s="43"/>
    </row>
    <row r="107" spans="1:9" ht="44.25" customHeight="1" thickBot="1">
      <c r="A107" s="30" t="s">
        <v>98</v>
      </c>
      <c r="B107" s="146" t="s">
        <v>228</v>
      </c>
      <c r="C107" s="147"/>
      <c r="D107" s="6" t="s">
        <v>289</v>
      </c>
      <c r="E107" s="6" t="s">
        <v>290</v>
      </c>
      <c r="F107" s="34" t="s">
        <v>291</v>
      </c>
      <c r="G107" s="6" t="s">
        <v>292</v>
      </c>
      <c r="H107" s="5" t="s">
        <v>4</v>
      </c>
      <c r="I107" s="38" t="s">
        <v>136</v>
      </c>
    </row>
    <row r="108" spans="1:9" ht="13.15" customHeight="1" thickBot="1">
      <c r="A108" s="30" t="s">
        <v>99</v>
      </c>
      <c r="B108" s="148" t="s">
        <v>238</v>
      </c>
      <c r="C108" s="3" t="s">
        <v>137</v>
      </c>
      <c r="D108" s="168"/>
      <c r="E108" s="168"/>
      <c r="F108" s="168"/>
      <c r="G108" s="168"/>
      <c r="H108" s="74">
        <f t="shared" ref="H108:H113" si="7">SUM(D108:G108)</f>
        <v>0</v>
      </c>
      <c r="I108" s="76"/>
    </row>
    <row r="109" spans="1:9" ht="13.5" thickBot="1">
      <c r="A109" s="30" t="s">
        <v>100</v>
      </c>
      <c r="B109" s="149"/>
      <c r="C109" s="3" t="s">
        <v>138</v>
      </c>
      <c r="D109" s="168"/>
      <c r="E109" s="168"/>
      <c r="F109" s="168"/>
      <c r="G109" s="168"/>
      <c r="H109" s="74">
        <f t="shared" si="7"/>
        <v>0</v>
      </c>
      <c r="I109" s="76"/>
    </row>
    <row r="110" spans="1:9" ht="13.5" thickBot="1">
      <c r="A110" s="30" t="s">
        <v>101</v>
      </c>
      <c r="B110" s="150"/>
      <c r="C110" s="3" t="s">
        <v>139</v>
      </c>
      <c r="D110" s="168"/>
      <c r="E110" s="168"/>
      <c r="F110" s="168"/>
      <c r="G110" s="168"/>
      <c r="H110" s="74">
        <f t="shared" si="7"/>
        <v>0</v>
      </c>
      <c r="I110" s="76"/>
    </row>
    <row r="111" spans="1:9" ht="13.15" customHeight="1" thickBot="1">
      <c r="A111" s="30" t="s">
        <v>102</v>
      </c>
      <c r="B111" s="151" t="s">
        <v>141</v>
      </c>
      <c r="C111" s="102" t="s">
        <v>144</v>
      </c>
      <c r="D111" s="168"/>
      <c r="E111" s="168"/>
      <c r="F111" s="168"/>
      <c r="G111" s="168"/>
      <c r="H111" s="74">
        <f t="shared" si="7"/>
        <v>0</v>
      </c>
      <c r="I111" s="9"/>
    </row>
    <row r="112" spans="1:9" ht="13.5" thickBot="1">
      <c r="A112" s="30" t="s">
        <v>103</v>
      </c>
      <c r="B112" s="152"/>
      <c r="C112" s="102" t="s">
        <v>145</v>
      </c>
      <c r="D112" s="168"/>
      <c r="E112" s="168"/>
      <c r="F112" s="168"/>
      <c r="G112" s="168"/>
      <c r="H112" s="74">
        <f t="shared" si="7"/>
        <v>0</v>
      </c>
      <c r="I112" s="9"/>
    </row>
    <row r="113" spans="1:9" ht="15" customHeight="1" thickBot="1">
      <c r="A113" s="30" t="s">
        <v>104</v>
      </c>
      <c r="B113" s="131" t="s">
        <v>4</v>
      </c>
      <c r="C113" s="132"/>
      <c r="D113" s="14">
        <f>SUM(D108:D112)</f>
        <v>0</v>
      </c>
      <c r="E113" s="14">
        <f>SUM(E108:E112)</f>
        <v>0</v>
      </c>
      <c r="F113" s="14">
        <f>SUM(F108:F112)</f>
        <v>0</v>
      </c>
      <c r="G113" s="14">
        <f>SUM(G108:G112)</f>
        <v>0</v>
      </c>
      <c r="H113" s="14">
        <f t="shared" si="7"/>
        <v>0</v>
      </c>
      <c r="I113" s="9"/>
    </row>
    <row r="114" spans="1:9" ht="63.75" customHeight="1" thickBot="1">
      <c r="A114" s="30" t="s">
        <v>105</v>
      </c>
      <c r="B114" s="142" t="s">
        <v>231</v>
      </c>
      <c r="C114" s="143"/>
      <c r="D114" s="6" t="s">
        <v>289</v>
      </c>
      <c r="E114" s="6" t="s">
        <v>290</v>
      </c>
      <c r="F114" s="34" t="s">
        <v>291</v>
      </c>
      <c r="G114" s="6" t="s">
        <v>292</v>
      </c>
      <c r="H114" s="5" t="s">
        <v>4</v>
      </c>
      <c r="I114" s="38" t="s">
        <v>136</v>
      </c>
    </row>
    <row r="115" spans="1:9" ht="13.15" customHeight="1" thickBot="1">
      <c r="A115" s="30" t="s">
        <v>106</v>
      </c>
      <c r="B115" s="135" t="s">
        <v>140</v>
      </c>
      <c r="C115" s="3" t="s">
        <v>137</v>
      </c>
      <c r="D115" s="168"/>
      <c r="E115" s="168"/>
      <c r="F115" s="168"/>
      <c r="G115" s="168"/>
      <c r="H115" s="74">
        <f t="shared" ref="H115:H120" si="8">SUM(D115:G115)</f>
        <v>0</v>
      </c>
      <c r="I115" s="76"/>
    </row>
    <row r="116" spans="1:9" ht="13.5" thickBot="1">
      <c r="A116" s="30" t="s">
        <v>107</v>
      </c>
      <c r="B116" s="136"/>
      <c r="C116" s="3" t="s">
        <v>138</v>
      </c>
      <c r="D116" s="168"/>
      <c r="E116" s="168"/>
      <c r="F116" s="168"/>
      <c r="G116" s="168"/>
      <c r="H116" s="74">
        <f t="shared" si="8"/>
        <v>0</v>
      </c>
      <c r="I116" s="76"/>
    </row>
    <row r="117" spans="1:9" ht="13.5" thickBot="1">
      <c r="A117" s="30" t="s">
        <v>108</v>
      </c>
      <c r="B117" s="137"/>
      <c r="C117" s="3" t="s">
        <v>139</v>
      </c>
      <c r="D117" s="168"/>
      <c r="E117" s="168"/>
      <c r="F117" s="168"/>
      <c r="G117" s="168"/>
      <c r="H117" s="74">
        <f t="shared" si="8"/>
        <v>0</v>
      </c>
      <c r="I117" s="76"/>
    </row>
    <row r="118" spans="1:9" ht="13.15" customHeight="1" thickBot="1">
      <c r="A118" s="30" t="s">
        <v>109</v>
      </c>
      <c r="B118" s="129" t="s">
        <v>141</v>
      </c>
      <c r="C118" s="102" t="s">
        <v>126</v>
      </c>
      <c r="D118" s="168"/>
      <c r="E118" s="168"/>
      <c r="F118" s="168"/>
      <c r="G118" s="168"/>
      <c r="H118" s="74">
        <f t="shared" si="8"/>
        <v>0</v>
      </c>
      <c r="I118" s="9"/>
    </row>
    <row r="119" spans="1:9" ht="13.5" thickBot="1">
      <c r="A119" s="30" t="s">
        <v>110</v>
      </c>
      <c r="B119" s="130"/>
      <c r="C119" s="102" t="s">
        <v>127</v>
      </c>
      <c r="D119" s="168"/>
      <c r="E119" s="168"/>
      <c r="F119" s="168"/>
      <c r="G119" s="168"/>
      <c r="H119" s="74">
        <f t="shared" si="8"/>
        <v>0</v>
      </c>
      <c r="I119" s="9"/>
    </row>
    <row r="120" spans="1:9" ht="15" customHeight="1" thickBot="1">
      <c r="A120" s="30" t="s">
        <v>111</v>
      </c>
      <c r="B120" s="142" t="s">
        <v>4</v>
      </c>
      <c r="C120" s="143"/>
      <c r="D120" s="75">
        <f>SUM(D115:D119)</f>
        <v>0</v>
      </c>
      <c r="E120" s="75">
        <f>SUM(E115:E119)</f>
        <v>0</v>
      </c>
      <c r="F120" s="75">
        <f>SUM(F115:F119)</f>
        <v>0</v>
      </c>
      <c r="G120" s="75">
        <f>SUM(G115:G119)</f>
        <v>0</v>
      </c>
      <c r="H120" s="14">
        <f t="shared" si="8"/>
        <v>0</v>
      </c>
      <c r="I120" s="9"/>
    </row>
    <row r="121" spans="1:9" ht="9.4" customHeight="1">
      <c r="A121" s="43"/>
      <c r="B121" s="9"/>
      <c r="C121" s="9"/>
      <c r="D121" s="9"/>
      <c r="E121" s="9"/>
      <c r="F121" s="9"/>
      <c r="G121" s="9"/>
      <c r="H121" s="9"/>
      <c r="I121" s="9"/>
    </row>
    <row r="122" spans="1:9" ht="31.5" customHeight="1" thickBot="1">
      <c r="A122" s="30" t="s">
        <v>112</v>
      </c>
      <c r="B122" s="144" t="s">
        <v>242</v>
      </c>
      <c r="C122" s="145"/>
      <c r="D122" s="6" t="s">
        <v>289</v>
      </c>
      <c r="E122" s="6" t="s">
        <v>290</v>
      </c>
      <c r="F122" s="34" t="s">
        <v>291</v>
      </c>
      <c r="G122" s="6" t="s">
        <v>292</v>
      </c>
      <c r="H122" s="5" t="s">
        <v>4</v>
      </c>
      <c r="I122" s="38" t="s">
        <v>136</v>
      </c>
    </row>
    <row r="123" spans="1:9" ht="13.5" thickBot="1">
      <c r="A123" s="30" t="s">
        <v>113</v>
      </c>
      <c r="B123" s="135" t="s">
        <v>140</v>
      </c>
      <c r="C123" s="3" t="s">
        <v>137</v>
      </c>
      <c r="D123" s="168"/>
      <c r="E123" s="168"/>
      <c r="F123" s="168"/>
      <c r="G123" s="168"/>
      <c r="H123" s="74">
        <f t="shared" ref="H123:H128" si="9">SUM(D123:G123)</f>
        <v>0</v>
      </c>
      <c r="I123" s="76"/>
    </row>
    <row r="124" spans="1:9" ht="13.5" thickBot="1">
      <c r="A124" s="30" t="s">
        <v>114</v>
      </c>
      <c r="B124" s="136"/>
      <c r="C124" s="3" t="s">
        <v>138</v>
      </c>
      <c r="D124" s="168"/>
      <c r="E124" s="168"/>
      <c r="F124" s="168"/>
      <c r="G124" s="168"/>
      <c r="H124" s="74">
        <f t="shared" si="9"/>
        <v>0</v>
      </c>
      <c r="I124" s="76"/>
    </row>
    <row r="125" spans="1:9" ht="13.5" thickBot="1">
      <c r="A125" s="30" t="s">
        <v>115</v>
      </c>
      <c r="B125" s="137"/>
      <c r="C125" s="3" t="s">
        <v>139</v>
      </c>
      <c r="D125" s="168"/>
      <c r="E125" s="168"/>
      <c r="F125" s="168"/>
      <c r="G125" s="168"/>
      <c r="H125" s="74">
        <f t="shared" si="9"/>
        <v>0</v>
      </c>
      <c r="I125" s="76"/>
    </row>
    <row r="126" spans="1:9" ht="13.5" thickBot="1">
      <c r="A126" s="30" t="s">
        <v>116</v>
      </c>
      <c r="B126" s="129" t="s">
        <v>141</v>
      </c>
      <c r="C126" s="102" t="s">
        <v>144</v>
      </c>
      <c r="D126" s="168"/>
      <c r="E126" s="168"/>
      <c r="F126" s="168"/>
      <c r="G126" s="168"/>
      <c r="H126" s="74">
        <f t="shared" si="9"/>
        <v>0</v>
      </c>
      <c r="I126" s="9"/>
    </row>
    <row r="127" spans="1:9" ht="13.5" thickBot="1">
      <c r="A127" s="30" t="s">
        <v>117</v>
      </c>
      <c r="B127" s="130"/>
      <c r="C127" s="102" t="s">
        <v>145</v>
      </c>
      <c r="D127" s="168"/>
      <c r="E127" s="168"/>
      <c r="F127" s="168"/>
      <c r="G127" s="168"/>
      <c r="H127" s="74">
        <f t="shared" si="9"/>
        <v>0</v>
      </c>
      <c r="I127" s="9"/>
    </row>
    <row r="128" spans="1:9" ht="15" customHeight="1" thickBot="1">
      <c r="A128" s="30" t="s">
        <v>118</v>
      </c>
      <c r="B128" s="131" t="s">
        <v>4</v>
      </c>
      <c r="C128" s="132"/>
      <c r="D128" s="75">
        <f>SUM(D123:D127)</f>
        <v>0</v>
      </c>
      <c r="E128" s="75">
        <f>SUM(E123:E127)</f>
        <v>0</v>
      </c>
      <c r="F128" s="75">
        <f>SUM(F123:F127)</f>
        <v>0</v>
      </c>
      <c r="G128" s="75">
        <f>SUM(G123:G127)</f>
        <v>0</v>
      </c>
      <c r="H128" s="14">
        <f t="shared" si="9"/>
        <v>0</v>
      </c>
      <c r="I128" s="9"/>
    </row>
    <row r="129" spans="1:9" ht="62.65" customHeight="1" thickBot="1">
      <c r="A129" s="30" t="s">
        <v>119</v>
      </c>
      <c r="B129" s="133" t="s">
        <v>243</v>
      </c>
      <c r="C129" s="134"/>
      <c r="D129" s="6" t="s">
        <v>289</v>
      </c>
      <c r="E129" s="6" t="s">
        <v>290</v>
      </c>
      <c r="F129" s="34" t="s">
        <v>291</v>
      </c>
      <c r="G129" s="6" t="s">
        <v>292</v>
      </c>
      <c r="H129" s="5" t="s">
        <v>4</v>
      </c>
      <c r="I129" s="38" t="s">
        <v>136</v>
      </c>
    </row>
    <row r="130" spans="1:9" ht="13.15" customHeight="1" thickBot="1">
      <c r="A130" s="30" t="s">
        <v>120</v>
      </c>
      <c r="B130" s="135" t="s">
        <v>140</v>
      </c>
      <c r="C130" s="3" t="s">
        <v>137</v>
      </c>
      <c r="D130" s="168"/>
      <c r="E130" s="168"/>
      <c r="F130" s="168"/>
      <c r="G130" s="168"/>
      <c r="H130" s="74">
        <f t="shared" ref="H130:H135" si="10">SUM(D130:G130)</f>
        <v>0</v>
      </c>
      <c r="I130" s="76"/>
    </row>
    <row r="131" spans="1:9" ht="13.5" thickBot="1">
      <c r="A131" s="30" t="s">
        <v>121</v>
      </c>
      <c r="B131" s="136"/>
      <c r="C131" s="3" t="s">
        <v>138</v>
      </c>
      <c r="D131" s="168"/>
      <c r="E131" s="168"/>
      <c r="F131" s="168"/>
      <c r="G131" s="168"/>
      <c r="H131" s="74">
        <f t="shared" si="10"/>
        <v>0</v>
      </c>
      <c r="I131" s="76"/>
    </row>
    <row r="132" spans="1:9" ht="13.5" thickBot="1">
      <c r="A132" s="30" t="s">
        <v>122</v>
      </c>
      <c r="B132" s="137"/>
      <c r="C132" s="3" t="s">
        <v>139</v>
      </c>
      <c r="D132" s="168"/>
      <c r="E132" s="168"/>
      <c r="F132" s="168"/>
      <c r="G132" s="168"/>
      <c r="H132" s="74">
        <f t="shared" si="10"/>
        <v>0</v>
      </c>
      <c r="I132" s="76"/>
    </row>
    <row r="133" spans="1:9" ht="13.15" customHeight="1" thickBot="1">
      <c r="A133" s="30" t="s">
        <v>123</v>
      </c>
      <c r="B133" s="129" t="s">
        <v>141</v>
      </c>
      <c r="C133" s="102" t="s">
        <v>126</v>
      </c>
      <c r="D133" s="168"/>
      <c r="E133" s="168"/>
      <c r="F133" s="168"/>
      <c r="G133" s="168"/>
      <c r="H133" s="74">
        <f t="shared" si="10"/>
        <v>0</v>
      </c>
      <c r="I133" s="9"/>
    </row>
    <row r="134" spans="1:9" ht="13.5" thickBot="1">
      <c r="A134" s="30" t="s">
        <v>124</v>
      </c>
      <c r="B134" s="130"/>
      <c r="C134" s="102" t="s">
        <v>127</v>
      </c>
      <c r="D134" s="168"/>
      <c r="E134" s="168"/>
      <c r="F134" s="168"/>
      <c r="G134" s="168"/>
      <c r="H134" s="74">
        <f t="shared" si="10"/>
        <v>0</v>
      </c>
      <c r="I134" s="9"/>
    </row>
    <row r="135" spans="1:9" ht="15" customHeight="1" thickBot="1">
      <c r="A135" s="30" t="s">
        <v>146</v>
      </c>
      <c r="B135" s="142" t="s">
        <v>4</v>
      </c>
      <c r="C135" s="143"/>
      <c r="D135" s="75">
        <f>SUM(D130:D134)</f>
        <v>0</v>
      </c>
      <c r="E135" s="75">
        <f>SUM(E130:E134)</f>
        <v>0</v>
      </c>
      <c r="F135" s="75">
        <f>SUM(F130:F134)</f>
        <v>0</v>
      </c>
      <c r="G135" s="75">
        <f>SUM(G130:G134)</f>
        <v>0</v>
      </c>
      <c r="H135" s="14">
        <f t="shared" si="10"/>
        <v>0</v>
      </c>
      <c r="I135" s="9"/>
    </row>
    <row r="136" spans="1:9" ht="10.15" customHeight="1">
      <c r="A136" s="43"/>
      <c r="B136" s="40"/>
      <c r="C136" s="40"/>
      <c r="D136" s="40"/>
      <c r="E136" s="40"/>
      <c r="F136" s="40"/>
      <c r="G136" s="40"/>
      <c r="H136" s="40"/>
      <c r="I136" s="40"/>
    </row>
    <row r="137" spans="1:9" ht="35.65" customHeight="1" thickBot="1">
      <c r="A137" s="30" t="s">
        <v>196</v>
      </c>
      <c r="B137" s="144" t="s">
        <v>244</v>
      </c>
      <c r="C137" s="145"/>
      <c r="D137" s="6" t="s">
        <v>289</v>
      </c>
      <c r="E137" s="6" t="s">
        <v>290</v>
      </c>
      <c r="F137" s="34" t="s">
        <v>291</v>
      </c>
      <c r="G137" s="6" t="s">
        <v>292</v>
      </c>
      <c r="H137" s="5" t="s">
        <v>4</v>
      </c>
      <c r="I137" s="39" t="s">
        <v>136</v>
      </c>
    </row>
    <row r="138" spans="1:9" ht="13.5" thickBot="1">
      <c r="A138" s="30" t="s">
        <v>197</v>
      </c>
      <c r="B138" s="135" t="s">
        <v>140</v>
      </c>
      <c r="C138" s="3" t="s">
        <v>137</v>
      </c>
      <c r="D138" s="168"/>
      <c r="E138" s="168"/>
      <c r="F138" s="168"/>
      <c r="G138" s="168"/>
      <c r="H138" s="74">
        <f t="shared" ref="H138:H143" si="11">SUM(D138:G138)</f>
        <v>0</v>
      </c>
      <c r="I138" s="76"/>
    </row>
    <row r="139" spans="1:9" ht="13.5" thickBot="1">
      <c r="A139" s="30" t="s">
        <v>198</v>
      </c>
      <c r="B139" s="136"/>
      <c r="C139" s="3" t="s">
        <v>138</v>
      </c>
      <c r="D139" s="168"/>
      <c r="E139" s="168"/>
      <c r="F139" s="168"/>
      <c r="G139" s="168"/>
      <c r="H139" s="74">
        <f t="shared" si="11"/>
        <v>0</v>
      </c>
      <c r="I139" s="76"/>
    </row>
    <row r="140" spans="1:9" ht="13.5" thickBot="1">
      <c r="A140" s="30" t="s">
        <v>199</v>
      </c>
      <c r="B140" s="137"/>
      <c r="C140" s="3" t="s">
        <v>139</v>
      </c>
      <c r="D140" s="168"/>
      <c r="E140" s="168"/>
      <c r="F140" s="168"/>
      <c r="G140" s="168"/>
      <c r="H140" s="74">
        <f t="shared" si="11"/>
        <v>0</v>
      </c>
      <c r="I140" s="76"/>
    </row>
    <row r="141" spans="1:9" ht="13.5" thickBot="1">
      <c r="A141" s="30" t="s">
        <v>200</v>
      </c>
      <c r="B141" s="129" t="s">
        <v>141</v>
      </c>
      <c r="C141" s="102" t="s">
        <v>144</v>
      </c>
      <c r="D141" s="168"/>
      <c r="E141" s="168"/>
      <c r="F141" s="168"/>
      <c r="G141" s="168"/>
      <c r="H141" s="74">
        <f t="shared" si="11"/>
        <v>0</v>
      </c>
      <c r="I141" s="9"/>
    </row>
    <row r="142" spans="1:9" ht="13.5" thickBot="1">
      <c r="A142" s="30" t="s">
        <v>201</v>
      </c>
      <c r="B142" s="130"/>
      <c r="C142" s="102" t="s">
        <v>145</v>
      </c>
      <c r="D142" s="168"/>
      <c r="E142" s="168"/>
      <c r="F142" s="168"/>
      <c r="G142" s="168"/>
      <c r="H142" s="74">
        <f t="shared" si="11"/>
        <v>0</v>
      </c>
      <c r="I142" s="9"/>
    </row>
    <row r="143" spans="1:9" ht="15" customHeight="1" thickBot="1">
      <c r="A143" s="30" t="s">
        <v>202</v>
      </c>
      <c r="B143" s="131" t="s">
        <v>4</v>
      </c>
      <c r="C143" s="132"/>
      <c r="D143" s="75">
        <f>SUM(D138:D142)</f>
        <v>0</v>
      </c>
      <c r="E143" s="75">
        <f>SUM(E138:E142)</f>
        <v>0</v>
      </c>
      <c r="F143" s="75">
        <f>SUM(F138:F142)</f>
        <v>0</v>
      </c>
      <c r="G143" s="75">
        <f>SUM(G138:G142)</f>
        <v>0</v>
      </c>
      <c r="H143" s="14">
        <f t="shared" si="11"/>
        <v>0</v>
      </c>
      <c r="I143" s="9"/>
    </row>
    <row r="144" spans="1:9" ht="66" customHeight="1" thickBot="1">
      <c r="A144" s="30" t="s">
        <v>203</v>
      </c>
      <c r="B144" s="133" t="s">
        <v>245</v>
      </c>
      <c r="C144" s="134"/>
      <c r="D144" s="6" t="s">
        <v>289</v>
      </c>
      <c r="E144" s="6" t="s">
        <v>290</v>
      </c>
      <c r="F144" s="34" t="s">
        <v>291</v>
      </c>
      <c r="G144" s="6" t="s">
        <v>292</v>
      </c>
      <c r="H144" s="5" t="s">
        <v>4</v>
      </c>
      <c r="I144" s="39" t="s">
        <v>136</v>
      </c>
    </row>
    <row r="145" spans="1:9" ht="13.5" customHeight="1" thickBot="1">
      <c r="A145" s="30" t="s">
        <v>204</v>
      </c>
      <c r="B145" s="135" t="s">
        <v>140</v>
      </c>
      <c r="C145" s="3" t="s">
        <v>137</v>
      </c>
      <c r="D145" s="168"/>
      <c r="E145" s="168"/>
      <c r="F145" s="168"/>
      <c r="G145" s="168"/>
      <c r="H145" s="74">
        <f t="shared" ref="H145:H150" si="12">SUM(D145:G145)</f>
        <v>0</v>
      </c>
      <c r="I145" s="76"/>
    </row>
    <row r="146" spans="1:9" ht="15.75" customHeight="1" thickBot="1">
      <c r="A146" s="30" t="s">
        <v>205</v>
      </c>
      <c r="B146" s="136"/>
      <c r="C146" s="3" t="s">
        <v>138</v>
      </c>
      <c r="D146" s="168"/>
      <c r="E146" s="168"/>
      <c r="F146" s="168"/>
      <c r="G146" s="168"/>
      <c r="H146" s="74">
        <f t="shared" si="12"/>
        <v>0</v>
      </c>
      <c r="I146" s="76"/>
    </row>
    <row r="147" spans="1:9" ht="13.5" thickBot="1">
      <c r="A147" s="30" t="s">
        <v>206</v>
      </c>
      <c r="B147" s="137"/>
      <c r="C147" s="3" t="s">
        <v>139</v>
      </c>
      <c r="D147" s="168"/>
      <c r="E147" s="168"/>
      <c r="F147" s="168"/>
      <c r="G147" s="168"/>
      <c r="H147" s="74">
        <f t="shared" si="12"/>
        <v>0</v>
      </c>
      <c r="I147" s="76"/>
    </row>
    <row r="148" spans="1:9" ht="13.15" customHeight="1" thickBot="1">
      <c r="A148" s="30" t="s">
        <v>207</v>
      </c>
      <c r="B148" s="129" t="s">
        <v>141</v>
      </c>
      <c r="C148" s="102" t="s">
        <v>126</v>
      </c>
      <c r="D148" s="168"/>
      <c r="E148" s="168"/>
      <c r="F148" s="168"/>
      <c r="G148" s="168"/>
      <c r="H148" s="74">
        <f t="shared" si="12"/>
        <v>0</v>
      </c>
      <c r="I148" s="9"/>
    </row>
    <row r="149" spans="1:9" ht="13.5" thickBot="1">
      <c r="A149" s="30" t="s">
        <v>208</v>
      </c>
      <c r="B149" s="130"/>
      <c r="C149" s="102" t="s">
        <v>127</v>
      </c>
      <c r="D149" s="168"/>
      <c r="E149" s="168"/>
      <c r="F149" s="168"/>
      <c r="G149" s="168"/>
      <c r="H149" s="74">
        <f t="shared" si="12"/>
        <v>0</v>
      </c>
      <c r="I149" s="9"/>
    </row>
    <row r="150" spans="1:9" ht="15" customHeight="1" thickBot="1">
      <c r="A150" s="30" t="s">
        <v>209</v>
      </c>
      <c r="B150" s="142" t="s">
        <v>4</v>
      </c>
      <c r="C150" s="143"/>
      <c r="D150" s="75">
        <f>SUM(D145:D149)</f>
        <v>0</v>
      </c>
      <c r="E150" s="75">
        <f>SUM(E145:E149)</f>
        <v>0</v>
      </c>
      <c r="F150" s="75">
        <f>SUM(F145:F149)</f>
        <v>0</v>
      </c>
      <c r="G150" s="75">
        <f>SUM(G145:G149)</f>
        <v>0</v>
      </c>
      <c r="H150" s="14">
        <f t="shared" si="12"/>
        <v>0</v>
      </c>
      <c r="I150" s="9"/>
    </row>
    <row r="151" spans="1:9" ht="19.149999999999999" customHeight="1" thickBot="1">
      <c r="A151" s="30"/>
      <c r="B151" s="30"/>
      <c r="C151" s="30"/>
      <c r="D151" s="30"/>
      <c r="E151" s="30"/>
      <c r="F151" s="30"/>
      <c r="G151" s="30"/>
      <c r="H151" s="30"/>
      <c r="I151" s="9"/>
    </row>
    <row r="152" spans="1:9" ht="28.5" customHeight="1" thickBot="1">
      <c r="A152" s="41">
        <v>2</v>
      </c>
      <c r="B152" s="153" t="s">
        <v>239</v>
      </c>
      <c r="C152" s="154"/>
      <c r="D152" s="6"/>
      <c r="E152" s="6"/>
      <c r="F152" s="34"/>
      <c r="G152" s="6"/>
      <c r="H152" s="6"/>
      <c r="I152" s="9"/>
    </row>
    <row r="153" spans="1:9" ht="31.9" customHeight="1" thickBot="1">
      <c r="A153" s="30" t="s">
        <v>7</v>
      </c>
      <c r="B153" s="144" t="s">
        <v>232</v>
      </c>
      <c r="C153" s="145"/>
      <c r="D153" s="6" t="s">
        <v>289</v>
      </c>
      <c r="E153" s="6" t="s">
        <v>290</v>
      </c>
      <c r="F153" s="34" t="s">
        <v>291</v>
      </c>
      <c r="G153" s="6" t="s">
        <v>292</v>
      </c>
      <c r="H153" s="5" t="s">
        <v>4</v>
      </c>
      <c r="I153" s="40"/>
    </row>
    <row r="154" spans="1:9" ht="17.649999999999999" customHeight="1" thickBot="1">
      <c r="A154" s="30" t="s">
        <v>6</v>
      </c>
      <c r="B154" s="135" t="s">
        <v>140</v>
      </c>
      <c r="C154" s="3" t="s">
        <v>137</v>
      </c>
      <c r="D154" s="168"/>
      <c r="E154" s="168"/>
      <c r="F154" s="168"/>
      <c r="G154" s="168"/>
      <c r="H154" s="74">
        <f t="shared" ref="H154:H159" si="13">SUM(D154:G154)</f>
        <v>0</v>
      </c>
      <c r="I154" s="40"/>
    </row>
    <row r="155" spans="1:9" ht="17.649999999999999" customHeight="1" thickBot="1">
      <c r="A155" s="30" t="s">
        <v>5</v>
      </c>
      <c r="B155" s="136"/>
      <c r="C155" s="3" t="s">
        <v>138</v>
      </c>
      <c r="D155" s="168"/>
      <c r="E155" s="168"/>
      <c r="F155" s="168"/>
      <c r="G155" s="168"/>
      <c r="H155" s="74">
        <f t="shared" si="13"/>
        <v>0</v>
      </c>
      <c r="I155" s="40"/>
    </row>
    <row r="156" spans="1:9" ht="17.649999999999999" customHeight="1" thickBot="1">
      <c r="A156" s="30" t="s">
        <v>13</v>
      </c>
      <c r="B156" s="137"/>
      <c r="C156" s="3" t="s">
        <v>139</v>
      </c>
      <c r="D156" s="168"/>
      <c r="E156" s="168"/>
      <c r="F156" s="168"/>
      <c r="G156" s="168"/>
      <c r="H156" s="74">
        <f t="shared" si="13"/>
        <v>0</v>
      </c>
      <c r="I156" s="40"/>
    </row>
    <row r="157" spans="1:9" ht="17.649999999999999" customHeight="1" thickBot="1">
      <c r="A157" s="30" t="s">
        <v>11</v>
      </c>
      <c r="B157" s="129" t="s">
        <v>141</v>
      </c>
      <c r="C157" s="102" t="s">
        <v>144</v>
      </c>
      <c r="D157" s="168"/>
      <c r="E157" s="168"/>
      <c r="F157" s="168"/>
      <c r="G157" s="168"/>
      <c r="H157" s="74">
        <f t="shared" si="13"/>
        <v>0</v>
      </c>
      <c r="I157" s="40"/>
    </row>
    <row r="158" spans="1:9" ht="17.649999999999999" customHeight="1" thickBot="1">
      <c r="A158" s="30" t="s">
        <v>10</v>
      </c>
      <c r="B158" s="130"/>
      <c r="C158" s="102" t="s">
        <v>145</v>
      </c>
      <c r="D158" s="168"/>
      <c r="E158" s="168"/>
      <c r="F158" s="168"/>
      <c r="G158" s="168"/>
      <c r="H158" s="74">
        <f t="shared" si="13"/>
        <v>0</v>
      </c>
      <c r="I158" s="40"/>
    </row>
    <row r="159" spans="1:9" ht="17.649999999999999" customHeight="1" thickBot="1">
      <c r="A159" s="30" t="s">
        <v>9</v>
      </c>
      <c r="B159" s="131" t="s">
        <v>4</v>
      </c>
      <c r="C159" s="132"/>
      <c r="D159" s="75">
        <f>SUM(D154:D158)</f>
        <v>0</v>
      </c>
      <c r="E159" s="75">
        <f>SUM(E154:E158)</f>
        <v>0</v>
      </c>
      <c r="F159" s="75">
        <f>SUM(F154:F158)</f>
        <v>0</v>
      </c>
      <c r="G159" s="75">
        <f>SUM(G154:G158)</f>
        <v>0</v>
      </c>
      <c r="H159" s="14">
        <f t="shared" si="13"/>
        <v>0</v>
      </c>
      <c r="I159" s="40"/>
    </row>
    <row r="160" spans="1:9" ht="69" customHeight="1" thickBot="1">
      <c r="A160" s="30" t="s">
        <v>130</v>
      </c>
      <c r="B160" s="133" t="s">
        <v>233</v>
      </c>
      <c r="C160" s="134"/>
      <c r="D160" s="6" t="s">
        <v>289</v>
      </c>
      <c r="E160" s="6" t="s">
        <v>290</v>
      </c>
      <c r="F160" s="34" t="s">
        <v>291</v>
      </c>
      <c r="G160" s="6" t="s">
        <v>292</v>
      </c>
      <c r="H160" s="5" t="s">
        <v>4</v>
      </c>
      <c r="I160" s="40"/>
    </row>
    <row r="161" spans="1:9" ht="17.649999999999999" customHeight="1" thickBot="1">
      <c r="A161" s="30" t="s">
        <v>131</v>
      </c>
      <c r="B161" s="135" t="s">
        <v>140</v>
      </c>
      <c r="C161" s="3" t="s">
        <v>137</v>
      </c>
      <c r="D161" s="168"/>
      <c r="E161" s="168"/>
      <c r="F161" s="168"/>
      <c r="G161" s="168"/>
      <c r="H161" s="74">
        <f t="shared" ref="H161:H166" si="14">SUM(D161:G161)</f>
        <v>0</v>
      </c>
      <c r="I161" s="40"/>
    </row>
    <row r="162" spans="1:9" ht="17.649999999999999" customHeight="1" thickBot="1">
      <c r="A162" s="30" t="s">
        <v>132</v>
      </c>
      <c r="B162" s="136"/>
      <c r="C162" s="3" t="s">
        <v>138</v>
      </c>
      <c r="D162" s="168"/>
      <c r="E162" s="168"/>
      <c r="F162" s="168"/>
      <c r="G162" s="168"/>
      <c r="H162" s="74">
        <f t="shared" si="14"/>
        <v>0</v>
      </c>
      <c r="I162" s="40"/>
    </row>
    <row r="163" spans="1:9" ht="17.649999999999999" customHeight="1" thickBot="1">
      <c r="A163" s="30" t="s">
        <v>133</v>
      </c>
      <c r="B163" s="137"/>
      <c r="C163" s="3" t="s">
        <v>139</v>
      </c>
      <c r="D163" s="168"/>
      <c r="E163" s="168"/>
      <c r="F163" s="168"/>
      <c r="G163" s="168"/>
      <c r="H163" s="74">
        <f t="shared" si="14"/>
        <v>0</v>
      </c>
      <c r="I163" s="40"/>
    </row>
    <row r="164" spans="1:9" ht="17.649999999999999" customHeight="1" thickBot="1">
      <c r="A164" s="30" t="s">
        <v>147</v>
      </c>
      <c r="B164" s="129" t="s">
        <v>141</v>
      </c>
      <c r="C164" s="102" t="s">
        <v>126</v>
      </c>
      <c r="D164" s="168"/>
      <c r="E164" s="168"/>
      <c r="F164" s="168"/>
      <c r="G164" s="168"/>
      <c r="H164" s="74">
        <f t="shared" si="14"/>
        <v>0</v>
      </c>
      <c r="I164" s="9"/>
    </row>
    <row r="165" spans="1:9" ht="17.649999999999999" customHeight="1" thickBot="1">
      <c r="A165" s="30" t="s">
        <v>148</v>
      </c>
      <c r="B165" s="130"/>
      <c r="C165" s="102" t="s">
        <v>127</v>
      </c>
      <c r="D165" s="168"/>
      <c r="E165" s="168"/>
      <c r="F165" s="168"/>
      <c r="G165" s="168"/>
      <c r="H165" s="74">
        <f t="shared" si="14"/>
        <v>0</v>
      </c>
      <c r="I165" s="9"/>
    </row>
    <row r="166" spans="1:9" ht="17.649999999999999" customHeight="1" thickBot="1">
      <c r="A166" s="30" t="s">
        <v>149</v>
      </c>
      <c r="B166" s="142" t="s">
        <v>4</v>
      </c>
      <c r="C166" s="143"/>
      <c r="D166" s="75">
        <f>SUM(D161:D165)</f>
        <v>0</v>
      </c>
      <c r="E166" s="75">
        <f>SUM(E161:E165)</f>
        <v>0</v>
      </c>
      <c r="F166" s="75">
        <f>SUM(F161:F165)</f>
        <v>0</v>
      </c>
      <c r="G166" s="75">
        <f>SUM(G161:G165)</f>
        <v>0</v>
      </c>
      <c r="H166" s="14">
        <f t="shared" si="14"/>
        <v>0</v>
      </c>
      <c r="I166" s="9"/>
    </row>
    <row r="167" spans="1:9" ht="16.899999999999999" customHeight="1" thickBot="1">
      <c r="A167" s="30"/>
      <c r="B167" s="9"/>
      <c r="C167" s="9"/>
      <c r="D167" s="9"/>
      <c r="E167" s="9"/>
      <c r="F167" s="9"/>
      <c r="G167" s="9"/>
      <c r="H167" s="9"/>
      <c r="I167" s="9"/>
    </row>
    <row r="168" spans="1:9" ht="31.9" customHeight="1" thickBot="1">
      <c r="A168" s="30" t="s">
        <v>150</v>
      </c>
      <c r="B168" s="144" t="s">
        <v>240</v>
      </c>
      <c r="C168" s="145"/>
      <c r="D168" s="6" t="s">
        <v>289</v>
      </c>
      <c r="E168" s="6" t="s">
        <v>290</v>
      </c>
      <c r="F168" s="34" t="s">
        <v>291</v>
      </c>
      <c r="G168" s="6" t="s">
        <v>292</v>
      </c>
      <c r="H168" s="5" t="s">
        <v>4</v>
      </c>
      <c r="I168" s="40"/>
    </row>
    <row r="169" spans="1:9" ht="17.649999999999999" customHeight="1" thickBot="1">
      <c r="A169" s="30" t="s">
        <v>151</v>
      </c>
      <c r="B169" s="135" t="s">
        <v>140</v>
      </c>
      <c r="C169" s="3" t="s">
        <v>137</v>
      </c>
      <c r="D169" s="168"/>
      <c r="E169" s="168"/>
      <c r="F169" s="168"/>
      <c r="G169" s="168"/>
      <c r="H169" s="74">
        <f t="shared" ref="H169:H174" si="15">SUM(D169:G169)</f>
        <v>0</v>
      </c>
      <c r="I169" s="40"/>
    </row>
    <row r="170" spans="1:9" ht="17.649999999999999" customHeight="1" thickBot="1">
      <c r="A170" s="30" t="s">
        <v>152</v>
      </c>
      <c r="B170" s="136"/>
      <c r="C170" s="3" t="s">
        <v>138</v>
      </c>
      <c r="D170" s="168"/>
      <c r="E170" s="168"/>
      <c r="F170" s="168"/>
      <c r="G170" s="168"/>
      <c r="H170" s="74">
        <f t="shared" si="15"/>
        <v>0</v>
      </c>
      <c r="I170" s="40"/>
    </row>
    <row r="171" spans="1:9" ht="17.649999999999999" customHeight="1" thickBot="1">
      <c r="A171" s="30" t="s">
        <v>153</v>
      </c>
      <c r="B171" s="137"/>
      <c r="C171" s="3" t="s">
        <v>139</v>
      </c>
      <c r="D171" s="168"/>
      <c r="E171" s="168"/>
      <c r="F171" s="168"/>
      <c r="G171" s="168"/>
      <c r="H171" s="74">
        <f t="shared" si="15"/>
        <v>0</v>
      </c>
      <c r="I171" s="40"/>
    </row>
    <row r="172" spans="1:9" ht="17.649999999999999" customHeight="1" thickBot="1">
      <c r="A172" s="30" t="s">
        <v>154</v>
      </c>
      <c r="B172" s="129" t="s">
        <v>141</v>
      </c>
      <c r="C172" s="102" t="s">
        <v>144</v>
      </c>
      <c r="D172" s="168"/>
      <c r="E172" s="168"/>
      <c r="F172" s="168"/>
      <c r="G172" s="168"/>
      <c r="H172" s="74">
        <f t="shared" si="15"/>
        <v>0</v>
      </c>
      <c r="I172" s="40"/>
    </row>
    <row r="173" spans="1:9" ht="17.649999999999999" customHeight="1" thickBot="1">
      <c r="A173" s="30" t="s">
        <v>155</v>
      </c>
      <c r="B173" s="130"/>
      <c r="C173" s="102" t="s">
        <v>145</v>
      </c>
      <c r="D173" s="168"/>
      <c r="E173" s="168"/>
      <c r="F173" s="168"/>
      <c r="G173" s="168"/>
      <c r="H173" s="74">
        <f t="shared" si="15"/>
        <v>0</v>
      </c>
      <c r="I173" s="40"/>
    </row>
    <row r="174" spans="1:9" ht="17.649999999999999" customHeight="1" thickBot="1">
      <c r="A174" s="30" t="s">
        <v>156</v>
      </c>
      <c r="B174" s="131" t="s">
        <v>4</v>
      </c>
      <c r="C174" s="132"/>
      <c r="D174" s="75">
        <f>SUM(D169:D173)</f>
        <v>0</v>
      </c>
      <c r="E174" s="75">
        <f>SUM(E169:E173)</f>
        <v>0</v>
      </c>
      <c r="F174" s="75">
        <f>SUM(F169:F173)</f>
        <v>0</v>
      </c>
      <c r="G174" s="75">
        <f>SUM(G169:G173)</f>
        <v>0</v>
      </c>
      <c r="H174" s="14">
        <f t="shared" si="15"/>
        <v>0</v>
      </c>
      <c r="I174" s="40"/>
    </row>
    <row r="175" spans="1:9" ht="64.150000000000006" customHeight="1" thickBot="1">
      <c r="A175" s="30" t="s">
        <v>157</v>
      </c>
      <c r="B175" s="133" t="s">
        <v>241</v>
      </c>
      <c r="C175" s="134"/>
      <c r="D175" s="6" t="s">
        <v>289</v>
      </c>
      <c r="E175" s="6" t="s">
        <v>290</v>
      </c>
      <c r="F175" s="34" t="s">
        <v>291</v>
      </c>
      <c r="G175" s="6" t="s">
        <v>292</v>
      </c>
      <c r="H175" s="5" t="s">
        <v>4</v>
      </c>
      <c r="I175" s="40"/>
    </row>
    <row r="176" spans="1:9" ht="17.649999999999999" customHeight="1" thickBot="1">
      <c r="A176" s="30" t="s">
        <v>158</v>
      </c>
      <c r="B176" s="135" t="s">
        <v>140</v>
      </c>
      <c r="C176" s="3" t="s">
        <v>137</v>
      </c>
      <c r="D176" s="168"/>
      <c r="E176" s="168"/>
      <c r="F176" s="168"/>
      <c r="G176" s="168"/>
      <c r="H176" s="74">
        <f t="shared" ref="H176:H181" si="16">SUM(D176:G176)</f>
        <v>0</v>
      </c>
      <c r="I176" s="40"/>
    </row>
    <row r="177" spans="1:9" ht="17.649999999999999" customHeight="1" thickBot="1">
      <c r="A177" s="30" t="s">
        <v>159</v>
      </c>
      <c r="B177" s="136"/>
      <c r="C177" s="3" t="s">
        <v>138</v>
      </c>
      <c r="D177" s="168"/>
      <c r="E177" s="168"/>
      <c r="F177" s="168"/>
      <c r="G177" s="168"/>
      <c r="H177" s="74">
        <f t="shared" si="16"/>
        <v>0</v>
      </c>
      <c r="I177" s="40"/>
    </row>
    <row r="178" spans="1:9" ht="17.649999999999999" customHeight="1" thickBot="1">
      <c r="A178" s="30" t="s">
        <v>160</v>
      </c>
      <c r="B178" s="137"/>
      <c r="C178" s="3" t="s">
        <v>139</v>
      </c>
      <c r="D178" s="168"/>
      <c r="E178" s="168"/>
      <c r="F178" s="168"/>
      <c r="G178" s="168"/>
      <c r="H178" s="74">
        <f t="shared" si="16"/>
        <v>0</v>
      </c>
      <c r="I178" s="40"/>
    </row>
    <row r="179" spans="1:9" ht="17.649999999999999" customHeight="1" thickBot="1">
      <c r="A179" s="30" t="s">
        <v>161</v>
      </c>
      <c r="B179" s="129" t="s">
        <v>141</v>
      </c>
      <c r="C179" s="102" t="s">
        <v>126</v>
      </c>
      <c r="D179" s="168"/>
      <c r="E179" s="168"/>
      <c r="F179" s="168"/>
      <c r="G179" s="168"/>
      <c r="H179" s="74">
        <f t="shared" si="16"/>
        <v>0</v>
      </c>
      <c r="I179" s="9"/>
    </row>
    <row r="180" spans="1:9" ht="17.649999999999999" customHeight="1" thickBot="1">
      <c r="A180" s="30" t="s">
        <v>162</v>
      </c>
      <c r="B180" s="130"/>
      <c r="C180" s="102" t="s">
        <v>127</v>
      </c>
      <c r="D180" s="168"/>
      <c r="E180" s="168"/>
      <c r="F180" s="168"/>
      <c r="G180" s="168"/>
      <c r="H180" s="74">
        <f t="shared" si="16"/>
        <v>0</v>
      </c>
      <c r="I180" s="9"/>
    </row>
    <row r="181" spans="1:9" ht="17.649999999999999" customHeight="1" thickBot="1">
      <c r="A181" s="30" t="s">
        <v>163</v>
      </c>
      <c r="B181" s="142" t="s">
        <v>4</v>
      </c>
      <c r="C181" s="143"/>
      <c r="D181" s="75">
        <f>SUM(D176:D180)</f>
        <v>0</v>
      </c>
      <c r="E181" s="75">
        <f>SUM(E176:E180)</f>
        <v>0</v>
      </c>
      <c r="F181" s="75">
        <f>SUM(F176:F180)</f>
        <v>0</v>
      </c>
      <c r="G181" s="75">
        <f>SUM(G176:G180)</f>
        <v>0</v>
      </c>
      <c r="H181" s="14">
        <f t="shared" si="16"/>
        <v>0</v>
      </c>
      <c r="I181" s="9"/>
    </row>
    <row r="182" spans="1:9" ht="16.899999999999999" customHeight="1" thickBot="1">
      <c r="A182" s="9"/>
      <c r="B182" s="40"/>
      <c r="C182" s="40"/>
      <c r="D182" s="9"/>
      <c r="E182" s="9"/>
      <c r="F182" s="9"/>
      <c r="G182" s="9"/>
      <c r="H182" s="9"/>
      <c r="I182" s="9"/>
    </row>
    <row r="183" spans="1:9" ht="42.4" customHeight="1" thickBot="1">
      <c r="A183" s="30" t="s">
        <v>164</v>
      </c>
      <c r="B183" s="146" t="s">
        <v>246</v>
      </c>
      <c r="C183" s="147"/>
      <c r="D183" s="6" t="s">
        <v>289</v>
      </c>
      <c r="E183" s="6" t="s">
        <v>290</v>
      </c>
      <c r="F183" s="34" t="s">
        <v>291</v>
      </c>
      <c r="G183" s="6" t="s">
        <v>292</v>
      </c>
      <c r="H183" s="5" t="s">
        <v>4</v>
      </c>
      <c r="I183" s="9"/>
    </row>
    <row r="184" spans="1:9" ht="17.649999999999999" customHeight="1" thickBot="1">
      <c r="A184" s="30" t="s">
        <v>165</v>
      </c>
      <c r="B184" s="135" t="s">
        <v>140</v>
      </c>
      <c r="C184" s="3" t="s">
        <v>137</v>
      </c>
      <c r="D184" s="168"/>
      <c r="E184" s="168"/>
      <c r="F184" s="168"/>
      <c r="G184" s="168"/>
      <c r="H184" s="74">
        <f t="shared" ref="H184:H189" si="17">SUM(D184:G184)</f>
        <v>0</v>
      </c>
      <c r="I184" s="9"/>
    </row>
    <row r="185" spans="1:9" ht="17.649999999999999" customHeight="1" thickBot="1">
      <c r="A185" s="30" t="s">
        <v>166</v>
      </c>
      <c r="B185" s="136"/>
      <c r="C185" s="3" t="s">
        <v>138</v>
      </c>
      <c r="D185" s="168"/>
      <c r="E185" s="168"/>
      <c r="F185" s="168"/>
      <c r="G185" s="168"/>
      <c r="H185" s="74">
        <f t="shared" si="17"/>
        <v>0</v>
      </c>
      <c r="I185" s="9"/>
    </row>
    <row r="186" spans="1:9" ht="17.649999999999999" customHeight="1" thickBot="1">
      <c r="A186" s="30" t="s">
        <v>167</v>
      </c>
      <c r="B186" s="137"/>
      <c r="C186" s="3" t="s">
        <v>139</v>
      </c>
      <c r="D186" s="168"/>
      <c r="E186" s="168"/>
      <c r="F186" s="168"/>
      <c r="G186" s="168"/>
      <c r="H186" s="74">
        <f t="shared" si="17"/>
        <v>0</v>
      </c>
      <c r="I186" s="9"/>
    </row>
    <row r="187" spans="1:9" ht="17.649999999999999" customHeight="1" thickBot="1">
      <c r="A187" s="30" t="s">
        <v>168</v>
      </c>
      <c r="B187" s="129" t="s">
        <v>141</v>
      </c>
      <c r="C187" s="102" t="s">
        <v>144</v>
      </c>
      <c r="D187" s="168"/>
      <c r="E187" s="168"/>
      <c r="F187" s="168"/>
      <c r="G187" s="168"/>
      <c r="H187" s="74">
        <f t="shared" si="17"/>
        <v>0</v>
      </c>
      <c r="I187" s="9"/>
    </row>
    <row r="188" spans="1:9" ht="17.649999999999999" customHeight="1" thickBot="1">
      <c r="A188" s="30" t="s">
        <v>169</v>
      </c>
      <c r="B188" s="130"/>
      <c r="C188" s="102" t="s">
        <v>145</v>
      </c>
      <c r="D188" s="168"/>
      <c r="E188" s="168"/>
      <c r="F188" s="168"/>
      <c r="G188" s="168"/>
      <c r="H188" s="74">
        <f t="shared" si="17"/>
        <v>0</v>
      </c>
      <c r="I188" s="9"/>
    </row>
    <row r="189" spans="1:9" ht="17.649999999999999" customHeight="1" thickBot="1">
      <c r="A189" s="30" t="s">
        <v>170</v>
      </c>
      <c r="B189" s="131" t="s">
        <v>4</v>
      </c>
      <c r="C189" s="132"/>
      <c r="D189" s="14">
        <f>SUM(D184:D188)</f>
        <v>0</v>
      </c>
      <c r="E189" s="14">
        <f>SUM(E184:E188)</f>
        <v>0</v>
      </c>
      <c r="F189" s="14">
        <f>SUM(F184:F188)</f>
        <v>0</v>
      </c>
      <c r="G189" s="14">
        <f>SUM(G184:G188)</f>
        <v>0</v>
      </c>
      <c r="H189" s="14">
        <f t="shared" si="17"/>
        <v>0</v>
      </c>
      <c r="I189" s="9"/>
    </row>
    <row r="190" spans="1:9" ht="59.65" customHeight="1" thickBot="1">
      <c r="A190" s="30" t="s">
        <v>171</v>
      </c>
      <c r="B190" s="142" t="s">
        <v>247</v>
      </c>
      <c r="C190" s="143"/>
      <c r="D190" s="6" t="s">
        <v>289</v>
      </c>
      <c r="E190" s="6" t="s">
        <v>290</v>
      </c>
      <c r="F190" s="34" t="s">
        <v>291</v>
      </c>
      <c r="G190" s="6" t="s">
        <v>292</v>
      </c>
      <c r="H190" s="5" t="s">
        <v>4</v>
      </c>
      <c r="I190" s="9"/>
    </row>
    <row r="191" spans="1:9" ht="17.649999999999999" customHeight="1" thickBot="1">
      <c r="A191" s="30" t="s">
        <v>172</v>
      </c>
      <c r="B191" s="135" t="s">
        <v>140</v>
      </c>
      <c r="C191" s="3" t="s">
        <v>137</v>
      </c>
      <c r="D191" s="168"/>
      <c r="E191" s="168"/>
      <c r="F191" s="168"/>
      <c r="G191" s="168"/>
      <c r="H191" s="74">
        <f t="shared" ref="H191:H196" si="18">SUM(D191:G191)</f>
        <v>0</v>
      </c>
      <c r="I191" s="9"/>
    </row>
    <row r="192" spans="1:9" ht="17.649999999999999" customHeight="1" thickBot="1">
      <c r="A192" s="30" t="s">
        <v>173</v>
      </c>
      <c r="B192" s="136"/>
      <c r="C192" s="3" t="s">
        <v>138</v>
      </c>
      <c r="D192" s="168"/>
      <c r="E192" s="168"/>
      <c r="F192" s="168"/>
      <c r="G192" s="168"/>
      <c r="H192" s="74">
        <f t="shared" si="18"/>
        <v>0</v>
      </c>
      <c r="I192" s="9"/>
    </row>
    <row r="193" spans="1:9" ht="17.649999999999999" customHeight="1" thickBot="1">
      <c r="A193" s="30" t="s">
        <v>174</v>
      </c>
      <c r="B193" s="137"/>
      <c r="C193" s="3" t="s">
        <v>139</v>
      </c>
      <c r="D193" s="168"/>
      <c r="E193" s="168"/>
      <c r="F193" s="168"/>
      <c r="G193" s="168"/>
      <c r="H193" s="74">
        <f t="shared" si="18"/>
        <v>0</v>
      </c>
      <c r="I193" s="9"/>
    </row>
    <row r="194" spans="1:9" ht="17.649999999999999" customHeight="1" thickBot="1">
      <c r="A194" s="30" t="s">
        <v>175</v>
      </c>
      <c r="B194" s="129" t="s">
        <v>141</v>
      </c>
      <c r="C194" s="102" t="s">
        <v>126</v>
      </c>
      <c r="D194" s="168"/>
      <c r="E194" s="168"/>
      <c r="F194" s="168"/>
      <c r="G194" s="168"/>
      <c r="H194" s="74">
        <f t="shared" si="18"/>
        <v>0</v>
      </c>
      <c r="I194" s="9"/>
    </row>
    <row r="195" spans="1:9" ht="17.649999999999999" customHeight="1" thickBot="1">
      <c r="A195" s="30" t="s">
        <v>176</v>
      </c>
      <c r="B195" s="130"/>
      <c r="C195" s="102" t="s">
        <v>127</v>
      </c>
      <c r="D195" s="168"/>
      <c r="E195" s="168"/>
      <c r="F195" s="168"/>
      <c r="G195" s="168"/>
      <c r="H195" s="74">
        <f t="shared" si="18"/>
        <v>0</v>
      </c>
      <c r="I195" s="9"/>
    </row>
    <row r="196" spans="1:9" ht="17.649999999999999" customHeight="1" thickBot="1">
      <c r="A196" s="30" t="s">
        <v>177</v>
      </c>
      <c r="B196" s="142" t="s">
        <v>4</v>
      </c>
      <c r="C196" s="143"/>
      <c r="D196" s="75">
        <f>SUM(D191:D195)</f>
        <v>0</v>
      </c>
      <c r="E196" s="75">
        <f>SUM(E191:E195)</f>
        <v>0</v>
      </c>
      <c r="F196" s="75">
        <f>SUM(F191:F195)</f>
        <v>0</v>
      </c>
      <c r="G196" s="75">
        <f>SUM(G191:G195)</f>
        <v>0</v>
      </c>
      <c r="H196" s="14">
        <f t="shared" si="18"/>
        <v>0</v>
      </c>
      <c r="I196" s="9"/>
    </row>
    <row r="197" spans="1:9" ht="10.9" customHeight="1" thickBot="1">
      <c r="A197" s="30"/>
      <c r="B197" s="9"/>
      <c r="C197" s="9"/>
      <c r="D197" s="9"/>
      <c r="E197" s="9"/>
      <c r="F197" s="9"/>
      <c r="G197" s="9"/>
      <c r="H197" s="9"/>
      <c r="I197" s="9"/>
    </row>
    <row r="198" spans="1:9" ht="31.9" customHeight="1" thickBot="1">
      <c r="A198" s="30" t="s">
        <v>178</v>
      </c>
      <c r="B198" s="144" t="s">
        <v>248</v>
      </c>
      <c r="C198" s="145"/>
      <c r="D198" s="6" t="s">
        <v>289</v>
      </c>
      <c r="E198" s="6" t="s">
        <v>290</v>
      </c>
      <c r="F198" s="34" t="s">
        <v>291</v>
      </c>
      <c r="G198" s="6" t="s">
        <v>292</v>
      </c>
      <c r="H198" s="5" t="s">
        <v>4</v>
      </c>
      <c r="I198" s="9"/>
    </row>
    <row r="199" spans="1:9" ht="17.649999999999999" customHeight="1" thickBot="1">
      <c r="A199" s="30" t="s">
        <v>179</v>
      </c>
      <c r="B199" s="135" t="s">
        <v>140</v>
      </c>
      <c r="C199" s="3" t="s">
        <v>137</v>
      </c>
      <c r="D199" s="168"/>
      <c r="E199" s="168"/>
      <c r="F199" s="168"/>
      <c r="G199" s="168"/>
      <c r="H199" s="74">
        <f t="shared" ref="H199:H204" si="19">SUM(D199:G199)</f>
        <v>0</v>
      </c>
      <c r="I199" s="9"/>
    </row>
    <row r="200" spans="1:9" ht="17.649999999999999" customHeight="1" thickBot="1">
      <c r="A200" s="30" t="s">
        <v>180</v>
      </c>
      <c r="B200" s="136"/>
      <c r="C200" s="3" t="s">
        <v>138</v>
      </c>
      <c r="D200" s="168"/>
      <c r="E200" s="168"/>
      <c r="F200" s="168"/>
      <c r="G200" s="168"/>
      <c r="H200" s="74">
        <f t="shared" si="19"/>
        <v>0</v>
      </c>
      <c r="I200" s="9"/>
    </row>
    <row r="201" spans="1:9" ht="17.649999999999999" customHeight="1" thickBot="1">
      <c r="A201" s="30" t="s">
        <v>181</v>
      </c>
      <c r="B201" s="137"/>
      <c r="C201" s="3" t="s">
        <v>139</v>
      </c>
      <c r="D201" s="168"/>
      <c r="E201" s="168"/>
      <c r="F201" s="168"/>
      <c r="G201" s="168"/>
      <c r="H201" s="74">
        <f t="shared" si="19"/>
        <v>0</v>
      </c>
      <c r="I201" s="9"/>
    </row>
    <row r="202" spans="1:9" ht="17.649999999999999" customHeight="1" thickBot="1">
      <c r="A202" s="30" t="s">
        <v>182</v>
      </c>
      <c r="B202" s="129" t="s">
        <v>141</v>
      </c>
      <c r="C202" s="102" t="s">
        <v>144</v>
      </c>
      <c r="D202" s="168"/>
      <c r="E202" s="168"/>
      <c r="F202" s="168"/>
      <c r="G202" s="168"/>
      <c r="H202" s="74">
        <f t="shared" si="19"/>
        <v>0</v>
      </c>
      <c r="I202" s="9"/>
    </row>
    <row r="203" spans="1:9" ht="17.649999999999999" customHeight="1" thickBot="1">
      <c r="A203" s="30" t="s">
        <v>183</v>
      </c>
      <c r="B203" s="130"/>
      <c r="C203" s="102" t="s">
        <v>145</v>
      </c>
      <c r="D203" s="168"/>
      <c r="E203" s="168"/>
      <c r="F203" s="168"/>
      <c r="G203" s="168"/>
      <c r="H203" s="74">
        <f t="shared" si="19"/>
        <v>0</v>
      </c>
      <c r="I203" s="9"/>
    </row>
    <row r="204" spans="1:9" ht="17.649999999999999" customHeight="1" thickBot="1">
      <c r="A204" s="30" t="s">
        <v>184</v>
      </c>
      <c r="B204" s="131" t="s">
        <v>4</v>
      </c>
      <c r="C204" s="132"/>
      <c r="D204" s="75">
        <f>SUM(D199:D203)</f>
        <v>0</v>
      </c>
      <c r="E204" s="75">
        <f>SUM(E199:E203)</f>
        <v>0</v>
      </c>
      <c r="F204" s="75">
        <f>SUM(F199:F203)</f>
        <v>0</v>
      </c>
      <c r="G204" s="75">
        <f>SUM(G199:G203)</f>
        <v>0</v>
      </c>
      <c r="H204" s="14">
        <f t="shared" si="19"/>
        <v>0</v>
      </c>
      <c r="I204" s="9"/>
    </row>
    <row r="205" spans="1:9" ht="66" customHeight="1" thickBot="1">
      <c r="A205" s="30" t="s">
        <v>185</v>
      </c>
      <c r="B205" s="133" t="s">
        <v>249</v>
      </c>
      <c r="C205" s="134"/>
      <c r="D205" s="6" t="s">
        <v>289</v>
      </c>
      <c r="E205" s="6" t="s">
        <v>290</v>
      </c>
      <c r="F205" s="34" t="s">
        <v>291</v>
      </c>
      <c r="G205" s="6" t="s">
        <v>292</v>
      </c>
      <c r="H205" s="5" t="s">
        <v>4</v>
      </c>
      <c r="I205" s="9"/>
    </row>
    <row r="206" spans="1:9" ht="17.649999999999999" customHeight="1" thickBot="1">
      <c r="A206" s="30" t="s">
        <v>186</v>
      </c>
      <c r="B206" s="135" t="s">
        <v>140</v>
      </c>
      <c r="C206" s="3" t="s">
        <v>137</v>
      </c>
      <c r="D206" s="168"/>
      <c r="E206" s="168"/>
      <c r="F206" s="168"/>
      <c r="G206" s="168"/>
      <c r="H206" s="74">
        <f t="shared" ref="H206:H211" si="20">SUM(D206:G206)</f>
        <v>0</v>
      </c>
      <c r="I206" s="9"/>
    </row>
    <row r="207" spans="1:9" ht="17.649999999999999" customHeight="1" thickBot="1">
      <c r="A207" s="30" t="s">
        <v>187</v>
      </c>
      <c r="B207" s="136"/>
      <c r="C207" s="3" t="s">
        <v>138</v>
      </c>
      <c r="D207" s="168"/>
      <c r="E207" s="168"/>
      <c r="F207" s="168"/>
      <c r="G207" s="168"/>
      <c r="H207" s="74">
        <f t="shared" si="20"/>
        <v>0</v>
      </c>
      <c r="I207" s="9"/>
    </row>
    <row r="208" spans="1:9" ht="17.649999999999999" customHeight="1" thickBot="1">
      <c r="A208" s="30" t="s">
        <v>188</v>
      </c>
      <c r="B208" s="137"/>
      <c r="C208" s="3" t="s">
        <v>139</v>
      </c>
      <c r="D208" s="168"/>
      <c r="E208" s="168"/>
      <c r="F208" s="168"/>
      <c r="G208" s="168"/>
      <c r="H208" s="74">
        <f t="shared" si="20"/>
        <v>0</v>
      </c>
      <c r="I208" s="9"/>
    </row>
    <row r="209" spans="1:9" ht="17.649999999999999" customHeight="1" thickBot="1">
      <c r="A209" s="30" t="s">
        <v>189</v>
      </c>
      <c r="B209" s="129" t="s">
        <v>141</v>
      </c>
      <c r="C209" s="102" t="s">
        <v>126</v>
      </c>
      <c r="D209" s="168"/>
      <c r="E209" s="168"/>
      <c r="F209" s="168"/>
      <c r="G209" s="168"/>
      <c r="H209" s="74">
        <f t="shared" si="20"/>
        <v>0</v>
      </c>
      <c r="I209" s="9"/>
    </row>
    <row r="210" spans="1:9" ht="17.649999999999999" customHeight="1" thickBot="1">
      <c r="A210" s="30" t="s">
        <v>190</v>
      </c>
      <c r="B210" s="130"/>
      <c r="C210" s="102" t="s">
        <v>127</v>
      </c>
      <c r="D210" s="168"/>
      <c r="E210" s="168"/>
      <c r="F210" s="168"/>
      <c r="G210" s="168"/>
      <c r="H210" s="74">
        <f t="shared" si="20"/>
        <v>0</v>
      </c>
      <c r="I210" s="9"/>
    </row>
    <row r="211" spans="1:9" ht="17.649999999999999" customHeight="1" thickBot="1">
      <c r="A211" s="30" t="s">
        <v>191</v>
      </c>
      <c r="B211" s="142" t="s">
        <v>4</v>
      </c>
      <c r="C211" s="143"/>
      <c r="D211" s="75">
        <f>SUM(D206:D210)</f>
        <v>0</v>
      </c>
      <c r="E211" s="75">
        <f>SUM(E206:E210)</f>
        <v>0</v>
      </c>
      <c r="F211" s="75">
        <f>SUM(F206:F210)</f>
        <v>0</v>
      </c>
      <c r="G211" s="75">
        <f>SUM(G206:G210)</f>
        <v>0</v>
      </c>
      <c r="H211" s="14">
        <f t="shared" si="20"/>
        <v>0</v>
      </c>
      <c r="I211" s="9"/>
    </row>
    <row r="212" spans="1:9" ht="10.5" customHeight="1" thickBot="1">
      <c r="A212" s="30"/>
      <c r="B212" s="40"/>
      <c r="C212" s="40"/>
      <c r="D212" s="40"/>
      <c r="E212" s="40"/>
      <c r="F212" s="40"/>
      <c r="G212" s="40"/>
      <c r="H212" s="40"/>
      <c r="I212" s="40"/>
    </row>
    <row r="213" spans="1:9" ht="36" customHeight="1" thickBot="1">
      <c r="A213" s="30" t="s">
        <v>210</v>
      </c>
      <c r="B213" s="144" t="s">
        <v>250</v>
      </c>
      <c r="C213" s="145"/>
      <c r="D213" s="6" t="s">
        <v>289</v>
      </c>
      <c r="E213" s="6" t="s">
        <v>290</v>
      </c>
      <c r="F213" s="34" t="s">
        <v>291</v>
      </c>
      <c r="G213" s="6" t="s">
        <v>292</v>
      </c>
      <c r="H213" s="5" t="s">
        <v>4</v>
      </c>
      <c r="I213" s="9"/>
    </row>
    <row r="214" spans="1:9" ht="17.649999999999999" customHeight="1" thickBot="1">
      <c r="A214" s="30" t="s">
        <v>211</v>
      </c>
      <c r="B214" s="135" t="s">
        <v>140</v>
      </c>
      <c r="C214" s="3" t="s">
        <v>137</v>
      </c>
      <c r="D214" s="168"/>
      <c r="E214" s="168"/>
      <c r="F214" s="168"/>
      <c r="G214" s="168"/>
      <c r="H214" s="74">
        <f t="shared" ref="H214:H219" si="21">SUM(D214:G214)</f>
        <v>0</v>
      </c>
      <c r="I214" s="9"/>
    </row>
    <row r="215" spans="1:9" ht="17.649999999999999" customHeight="1" thickBot="1">
      <c r="A215" s="30" t="s">
        <v>212</v>
      </c>
      <c r="B215" s="136"/>
      <c r="C215" s="3" t="s">
        <v>138</v>
      </c>
      <c r="D215" s="168"/>
      <c r="E215" s="168"/>
      <c r="F215" s="168"/>
      <c r="G215" s="168"/>
      <c r="H215" s="74">
        <f t="shared" si="21"/>
        <v>0</v>
      </c>
      <c r="I215" s="9"/>
    </row>
    <row r="216" spans="1:9" ht="17.649999999999999" customHeight="1" thickBot="1">
      <c r="A216" s="30" t="s">
        <v>213</v>
      </c>
      <c r="B216" s="137"/>
      <c r="C216" s="3" t="s">
        <v>139</v>
      </c>
      <c r="D216" s="168"/>
      <c r="E216" s="168"/>
      <c r="F216" s="168"/>
      <c r="G216" s="168"/>
      <c r="H216" s="74">
        <f t="shared" si="21"/>
        <v>0</v>
      </c>
      <c r="I216" s="9"/>
    </row>
    <row r="217" spans="1:9" ht="17.649999999999999" customHeight="1" thickBot="1">
      <c r="A217" s="30" t="s">
        <v>214</v>
      </c>
      <c r="B217" s="129" t="s">
        <v>141</v>
      </c>
      <c r="C217" s="102" t="s">
        <v>144</v>
      </c>
      <c r="D217" s="168"/>
      <c r="E217" s="168"/>
      <c r="F217" s="168"/>
      <c r="G217" s="168"/>
      <c r="H217" s="74">
        <f t="shared" si="21"/>
        <v>0</v>
      </c>
      <c r="I217" s="9"/>
    </row>
    <row r="218" spans="1:9" ht="17.649999999999999" customHeight="1" thickBot="1">
      <c r="A218" s="30" t="s">
        <v>215</v>
      </c>
      <c r="B218" s="130"/>
      <c r="C218" s="102" t="s">
        <v>145</v>
      </c>
      <c r="D218" s="168"/>
      <c r="E218" s="168"/>
      <c r="F218" s="168"/>
      <c r="G218" s="168"/>
      <c r="H218" s="74">
        <f t="shared" si="21"/>
        <v>0</v>
      </c>
      <c r="I218" s="9"/>
    </row>
    <row r="219" spans="1:9" ht="17.649999999999999" customHeight="1" thickBot="1">
      <c r="A219" s="30" t="s">
        <v>216</v>
      </c>
      <c r="B219" s="131" t="s">
        <v>4</v>
      </c>
      <c r="C219" s="132"/>
      <c r="D219" s="75">
        <f>SUM(D214:D218)</f>
        <v>0</v>
      </c>
      <c r="E219" s="75">
        <f>SUM(E214:E218)</f>
        <v>0</v>
      </c>
      <c r="F219" s="75">
        <f>SUM(F214:F218)</f>
        <v>0</v>
      </c>
      <c r="G219" s="75">
        <f>SUM(G214:G218)</f>
        <v>0</v>
      </c>
      <c r="H219" s="14">
        <f t="shared" si="21"/>
        <v>0</v>
      </c>
      <c r="I219" s="9"/>
    </row>
    <row r="220" spans="1:9" ht="66" customHeight="1" thickBot="1">
      <c r="A220" s="30" t="s">
        <v>217</v>
      </c>
      <c r="B220" s="133" t="s">
        <v>251</v>
      </c>
      <c r="C220" s="134"/>
      <c r="D220" s="6" t="s">
        <v>289</v>
      </c>
      <c r="E220" s="6" t="s">
        <v>290</v>
      </c>
      <c r="F220" s="34" t="s">
        <v>291</v>
      </c>
      <c r="G220" s="6" t="s">
        <v>292</v>
      </c>
      <c r="H220" s="5" t="s">
        <v>4</v>
      </c>
      <c r="I220" s="9"/>
    </row>
    <row r="221" spans="1:9" ht="17.649999999999999" customHeight="1" thickBot="1">
      <c r="A221" s="30" t="s">
        <v>218</v>
      </c>
      <c r="B221" s="135" t="s">
        <v>140</v>
      </c>
      <c r="C221" s="3" t="s">
        <v>137</v>
      </c>
      <c r="D221" s="168"/>
      <c r="E221" s="168"/>
      <c r="F221" s="168"/>
      <c r="G221" s="168"/>
      <c r="H221" s="74">
        <f t="shared" ref="H221:H226" si="22">SUM(D221:G221)</f>
        <v>0</v>
      </c>
      <c r="I221" s="9"/>
    </row>
    <row r="222" spans="1:9" ht="17.649999999999999" customHeight="1" thickBot="1">
      <c r="A222" s="30" t="s">
        <v>219</v>
      </c>
      <c r="B222" s="136"/>
      <c r="C222" s="3" t="s">
        <v>138</v>
      </c>
      <c r="D222" s="168"/>
      <c r="E222" s="168"/>
      <c r="F222" s="168"/>
      <c r="G222" s="168"/>
      <c r="H222" s="74">
        <f t="shared" si="22"/>
        <v>0</v>
      </c>
      <c r="I222" s="9"/>
    </row>
    <row r="223" spans="1:9" ht="17.649999999999999" customHeight="1" thickBot="1">
      <c r="A223" s="30" t="s">
        <v>220</v>
      </c>
      <c r="B223" s="137"/>
      <c r="C223" s="3" t="s">
        <v>139</v>
      </c>
      <c r="D223" s="168"/>
      <c r="E223" s="168"/>
      <c r="F223" s="168"/>
      <c r="G223" s="168"/>
      <c r="H223" s="74">
        <f t="shared" si="22"/>
        <v>0</v>
      </c>
      <c r="I223" s="9"/>
    </row>
    <row r="224" spans="1:9" ht="17.649999999999999" customHeight="1" thickBot="1">
      <c r="A224" s="30" t="s">
        <v>221</v>
      </c>
      <c r="B224" s="129" t="s">
        <v>141</v>
      </c>
      <c r="C224" s="102" t="s">
        <v>126</v>
      </c>
      <c r="D224" s="168"/>
      <c r="E224" s="168"/>
      <c r="F224" s="168"/>
      <c r="G224" s="168"/>
      <c r="H224" s="74">
        <f t="shared" si="22"/>
        <v>0</v>
      </c>
      <c r="I224" s="9"/>
    </row>
    <row r="225" spans="1:9" ht="17.649999999999999" customHeight="1" thickBot="1">
      <c r="A225" s="30" t="s">
        <v>222</v>
      </c>
      <c r="B225" s="130"/>
      <c r="C225" s="102" t="s">
        <v>127</v>
      </c>
      <c r="D225" s="168"/>
      <c r="E225" s="168"/>
      <c r="F225" s="168"/>
      <c r="G225" s="168"/>
      <c r="H225" s="74">
        <f t="shared" si="22"/>
        <v>0</v>
      </c>
      <c r="I225" s="9"/>
    </row>
    <row r="226" spans="1:9" ht="17.649999999999999" customHeight="1" thickBot="1">
      <c r="A226" s="30" t="s">
        <v>223</v>
      </c>
      <c r="B226" s="142" t="s">
        <v>4</v>
      </c>
      <c r="C226" s="143"/>
      <c r="D226" s="75">
        <f>SUM(D221:D225)</f>
        <v>0</v>
      </c>
      <c r="E226" s="75">
        <f>SUM(E221:E225)</f>
        <v>0</v>
      </c>
      <c r="F226" s="75">
        <f>SUM(F221:F225)</f>
        <v>0</v>
      </c>
      <c r="G226" s="75">
        <f>SUM(G221:G225)</f>
        <v>0</v>
      </c>
      <c r="H226" s="14">
        <f t="shared" si="22"/>
        <v>0</v>
      </c>
      <c r="I226" s="9"/>
    </row>
    <row r="227" spans="1:9" ht="17.649999999999999" customHeight="1">
      <c r="A227" s="48"/>
      <c r="B227" s="48"/>
      <c r="C227" s="48"/>
      <c r="D227" s="48"/>
      <c r="E227" s="48"/>
      <c r="F227" s="48"/>
      <c r="G227" s="48"/>
      <c r="H227" s="48"/>
      <c r="I227" s="9"/>
    </row>
    <row r="228" spans="1:9" ht="16.149999999999999" customHeight="1"/>
  </sheetData>
  <sheetProtection algorithmName="SHA-512" hashValue="fYwqZxNMUAGWftS1PJMcpiNFEg4Q4We3AAlFYUyNT9iqny1tbThmuCQ+cA62fIvwRxQP+Wu0u3paTy3dmCkBNQ==" saltValue="6nyi4cGYIeZ6mNUZmGWKew==" spinCount="100000" sheet="1" scenarios="1"/>
  <mergeCells count="116">
    <mergeCell ref="B175:C175"/>
    <mergeCell ref="B176:B178"/>
    <mergeCell ref="B184:B186"/>
    <mergeCell ref="B11:C11"/>
    <mergeCell ref="B12:C12"/>
    <mergeCell ref="B13:C13"/>
    <mergeCell ref="B14:C14"/>
    <mergeCell ref="B15:C15"/>
    <mergeCell ref="B49:C49"/>
    <mergeCell ref="B52:C52"/>
    <mergeCell ref="B88:B89"/>
    <mergeCell ref="B90:C90"/>
    <mergeCell ref="B19:C19"/>
    <mergeCell ref="B20:C20"/>
    <mergeCell ref="B21:B23"/>
    <mergeCell ref="B24:B25"/>
    <mergeCell ref="B26:C26"/>
    <mergeCell ref="B29:C29"/>
    <mergeCell ref="B38:C38"/>
    <mergeCell ref="B61:C61"/>
    <mergeCell ref="B53:C53"/>
    <mergeCell ref="B54:B56"/>
    <mergeCell ref="B57:B58"/>
    <mergeCell ref="B59:C59"/>
    <mergeCell ref="B63:I63"/>
    <mergeCell ref="C17:I17"/>
    <mergeCell ref="B93:B95"/>
    <mergeCell ref="B96:B97"/>
    <mergeCell ref="B98:C98"/>
    <mergeCell ref="B92:C92"/>
    <mergeCell ref="B67:B69"/>
    <mergeCell ref="B70:B71"/>
    <mergeCell ref="B72:C72"/>
    <mergeCell ref="B30:C30"/>
    <mergeCell ref="B36:C36"/>
    <mergeCell ref="B31:B33"/>
    <mergeCell ref="B34:B35"/>
    <mergeCell ref="B42:C42"/>
    <mergeCell ref="B43:C43"/>
    <mergeCell ref="B44:B46"/>
    <mergeCell ref="B47:B48"/>
    <mergeCell ref="B76:C76"/>
    <mergeCell ref="B77:C77"/>
    <mergeCell ref="B78:B80"/>
    <mergeCell ref="B99:C99"/>
    <mergeCell ref="B100:B102"/>
    <mergeCell ref="B103:B104"/>
    <mergeCell ref="B105:C105"/>
    <mergeCell ref="B168:C168"/>
    <mergeCell ref="B118:B119"/>
    <mergeCell ref="B120:C120"/>
    <mergeCell ref="B108:B110"/>
    <mergeCell ref="B111:B112"/>
    <mergeCell ref="B113:C113"/>
    <mergeCell ref="B114:C114"/>
    <mergeCell ref="B115:B117"/>
    <mergeCell ref="B161:B163"/>
    <mergeCell ref="B164:B165"/>
    <mergeCell ref="B166:C166"/>
    <mergeCell ref="B145:B147"/>
    <mergeCell ref="B148:B149"/>
    <mergeCell ref="B152:C152"/>
    <mergeCell ref="B150:C150"/>
    <mergeCell ref="B137:C137"/>
    <mergeCell ref="B138:B140"/>
    <mergeCell ref="B122:C122"/>
    <mergeCell ref="B123:B125"/>
    <mergeCell ref="B126:B127"/>
    <mergeCell ref="B107:C107"/>
    <mergeCell ref="B135:C135"/>
    <mergeCell ref="B224:B225"/>
    <mergeCell ref="B226:C226"/>
    <mergeCell ref="B214:B216"/>
    <mergeCell ref="B217:B218"/>
    <mergeCell ref="B220:C220"/>
    <mergeCell ref="B221:B223"/>
    <mergeCell ref="B198:C198"/>
    <mergeCell ref="B141:B142"/>
    <mergeCell ref="B143:C143"/>
    <mergeCell ref="B144:C144"/>
    <mergeCell ref="B153:C153"/>
    <mergeCell ref="B154:B156"/>
    <mergeCell ref="B157:B158"/>
    <mergeCell ref="B159:C159"/>
    <mergeCell ref="B160:C160"/>
    <mergeCell ref="B187:B188"/>
    <mergeCell ref="B179:B180"/>
    <mergeCell ref="B183:C183"/>
    <mergeCell ref="B181:C181"/>
    <mergeCell ref="B169:B171"/>
    <mergeCell ref="B172:B173"/>
    <mergeCell ref="B174:C174"/>
    <mergeCell ref="B81:B82"/>
    <mergeCell ref="B83:C83"/>
    <mergeCell ref="B84:C84"/>
    <mergeCell ref="B85:B87"/>
    <mergeCell ref="B65:C65"/>
    <mergeCell ref="B66:C66"/>
    <mergeCell ref="B130:B132"/>
    <mergeCell ref="B133:B134"/>
    <mergeCell ref="B219:C219"/>
    <mergeCell ref="B199:B201"/>
    <mergeCell ref="B189:C189"/>
    <mergeCell ref="B190:C190"/>
    <mergeCell ref="B191:B193"/>
    <mergeCell ref="B194:B195"/>
    <mergeCell ref="B196:C196"/>
    <mergeCell ref="B213:C213"/>
    <mergeCell ref="B211:C211"/>
    <mergeCell ref="B202:B203"/>
    <mergeCell ref="B204:C204"/>
    <mergeCell ref="B205:C205"/>
    <mergeCell ref="B206:B208"/>
    <mergeCell ref="B209:B210"/>
    <mergeCell ref="B128:C128"/>
    <mergeCell ref="B129:C129"/>
  </mergeCells>
  <dataValidations count="5">
    <dataValidation type="whole" errorStyle="warning" operator="greaterThanOrEqual" allowBlank="1" showInputMessage="1" showErrorMessage="1" error="Συμπληρώστε με τον πλησιέστερο ακέραιο" prompt="Συμπληρώστε με τον πλησιέστερο ακέραιο" sqref="D13:E13 D15:E15">
      <formula1>0</formula1>
    </dataValidation>
    <dataValidation allowBlank="1" showInputMessage="1" showErrorMessage="1" prompt="Διακριτικός τίτλος" sqref="D3"/>
    <dataValidation allowBlank="1" showInputMessage="1" showErrorMessage="1" prompt="(Όνομα, τηλέφωνο, email)" sqref="D6"/>
    <dataValidation type="list" allowBlank="1" showInputMessage="1" showErrorMessage="1" prompt="Έτος" sqref="D5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D66:H73 D20:H27 D30:H38 D43:H50 D53:H61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ignoredErrors>
    <ignoredError sqref="H26 H49 H59:H60 H36:H37 H72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showGridLines="0" topLeftCell="A22" zoomScale="80" zoomScaleNormal="80" zoomScaleSheetLayoutView="90" workbookViewId="0">
      <selection activeCell="E38" sqref="E38"/>
    </sheetView>
  </sheetViews>
  <sheetFormatPr defaultColWidth="11.5703125" defaultRowHeight="12.75"/>
  <cols>
    <col min="1" max="1" width="5.28515625" style="2" customWidth="1"/>
    <col min="2" max="2" width="23.5703125" style="2" customWidth="1"/>
    <col min="3" max="3" width="23.140625" style="1" customWidth="1"/>
    <col min="4" max="5" width="39.140625" style="1" customWidth="1"/>
    <col min="6" max="6" width="38.28515625" style="1" customWidth="1"/>
    <col min="7" max="7" width="16.85546875" style="1" customWidth="1"/>
    <col min="8" max="9" width="16.7109375" style="1" customWidth="1"/>
    <col min="10" max="10" width="17.42578125" style="1" customWidth="1"/>
    <col min="11" max="11" width="17.7109375" style="1" customWidth="1"/>
    <col min="12" max="12" width="16.28515625" style="1" customWidth="1"/>
    <col min="13" max="13" width="19.28515625" style="1" customWidth="1"/>
    <col min="14" max="14" width="10" style="1" customWidth="1"/>
    <col min="15" max="15" width="11.5703125" style="1"/>
    <col min="16" max="16" width="13.7109375" style="1" customWidth="1"/>
    <col min="17" max="16384" width="11.5703125" style="1"/>
  </cols>
  <sheetData>
    <row r="1" spans="1:13" ht="21.75" customHeight="1">
      <c r="D1" s="25" t="s">
        <v>265</v>
      </c>
      <c r="I1" s="126"/>
      <c r="J1" s="126"/>
    </row>
    <row r="2" spans="1:13" ht="3.75" customHeight="1">
      <c r="I2" s="126"/>
      <c r="J2" s="126"/>
      <c r="K2" s="88"/>
      <c r="L2" s="88"/>
      <c r="M2" s="88"/>
    </row>
    <row r="3" spans="1:13" ht="18" customHeight="1">
      <c r="C3" s="24" t="s">
        <v>26</v>
      </c>
      <c r="D3" s="26"/>
      <c r="E3" s="22"/>
      <c r="F3" s="22"/>
      <c r="G3" s="22"/>
      <c r="H3" s="22"/>
      <c r="I3" s="126"/>
      <c r="J3" s="126"/>
      <c r="K3" s="88"/>
      <c r="L3" s="88"/>
      <c r="M3" s="88"/>
    </row>
    <row r="4" spans="1:13" ht="18" customHeight="1" thickBot="1">
      <c r="C4" s="24" t="s">
        <v>25</v>
      </c>
      <c r="D4" s="26"/>
      <c r="E4" s="22"/>
      <c r="F4" s="22"/>
      <c r="G4" s="22"/>
      <c r="H4" s="22"/>
      <c r="I4" s="126"/>
      <c r="J4" s="126"/>
      <c r="K4" s="88"/>
      <c r="L4" s="88"/>
      <c r="M4" s="88"/>
    </row>
    <row r="5" spans="1:13" ht="18" customHeight="1" thickBot="1">
      <c r="C5" s="24" t="s">
        <v>27</v>
      </c>
      <c r="D5" s="27"/>
      <c r="E5" s="22"/>
      <c r="F5" s="22"/>
      <c r="G5" s="22"/>
      <c r="H5" s="22"/>
      <c r="I5" s="126"/>
      <c r="J5" s="126"/>
      <c r="K5" s="88"/>
      <c r="L5" s="88"/>
      <c r="M5" s="88"/>
    </row>
    <row r="6" spans="1:13" ht="18" customHeight="1">
      <c r="C6" s="23" t="s">
        <v>24</v>
      </c>
      <c r="D6" s="28"/>
      <c r="E6" s="22"/>
      <c r="F6" s="22"/>
      <c r="G6" s="22"/>
      <c r="H6" s="22"/>
      <c r="I6" s="126"/>
      <c r="J6" s="126"/>
      <c r="K6" s="88"/>
      <c r="L6" s="88"/>
      <c r="M6" s="88"/>
    </row>
    <row r="7" spans="1:13" ht="12" customHeight="1">
      <c r="D7" s="21" t="s">
        <v>135</v>
      </c>
      <c r="I7" s="126"/>
      <c r="J7" s="126"/>
      <c r="M7" s="88"/>
    </row>
    <row r="8" spans="1:13" ht="10.15" customHeight="1">
      <c r="A8" s="16"/>
      <c r="B8" s="16"/>
      <c r="C8" s="4"/>
      <c r="D8" s="4"/>
      <c r="E8" s="4"/>
      <c r="F8" s="4"/>
      <c r="G8" s="4"/>
      <c r="H8" s="4"/>
      <c r="I8" s="127"/>
      <c r="J8" s="91"/>
      <c r="K8" s="125"/>
      <c r="L8" s="89"/>
      <c r="M8" s="89"/>
    </row>
    <row r="9" spans="1:13" ht="21" customHeight="1">
      <c r="A9" s="36" t="s">
        <v>23</v>
      </c>
      <c r="B9" s="35"/>
      <c r="C9" s="12" t="s">
        <v>265</v>
      </c>
      <c r="D9" s="11"/>
      <c r="E9" s="11"/>
      <c r="F9" s="11"/>
      <c r="G9" s="11"/>
      <c r="H9" s="11"/>
      <c r="I9" s="90"/>
      <c r="J9" s="90"/>
      <c r="K9" s="90"/>
      <c r="L9" s="90"/>
      <c r="M9" s="90"/>
    </row>
    <row r="10" spans="1:13" ht="22.15" customHeight="1">
      <c r="A10" s="9"/>
      <c r="B10" s="9"/>
      <c r="C10" s="4"/>
      <c r="D10" s="4"/>
      <c r="E10" s="4"/>
      <c r="F10" s="4"/>
      <c r="G10" s="4"/>
      <c r="H10" s="4"/>
      <c r="I10" s="127"/>
      <c r="J10" s="91"/>
      <c r="K10" s="91"/>
      <c r="L10" s="91"/>
      <c r="M10" s="91"/>
    </row>
    <row r="11" spans="1:13" ht="22.15" customHeight="1">
      <c r="A11" s="8">
        <v>1</v>
      </c>
      <c r="B11" s="50"/>
      <c r="C11" s="51" t="s">
        <v>234</v>
      </c>
      <c r="D11" s="50"/>
      <c r="E11" s="50"/>
      <c r="F11" s="87"/>
      <c r="G11" s="87"/>
      <c r="H11" s="87"/>
      <c r="I11" s="91"/>
      <c r="J11" s="91"/>
      <c r="K11" s="91"/>
      <c r="L11" s="91"/>
      <c r="M11" s="91"/>
    </row>
    <row r="12" spans="1:13" ht="22.15" customHeight="1">
      <c r="A12" s="45"/>
      <c r="B12" s="45"/>
      <c r="C12" s="45"/>
      <c r="D12" s="45"/>
      <c r="E12" s="45"/>
      <c r="F12" s="45"/>
      <c r="G12" s="87"/>
      <c r="H12" s="87"/>
      <c r="I12" s="91"/>
      <c r="J12" s="91"/>
      <c r="K12" s="91"/>
      <c r="L12" s="91"/>
      <c r="M12" s="91"/>
    </row>
    <row r="13" spans="1:13" ht="90.4" customHeight="1">
      <c r="A13" s="4" t="s">
        <v>3</v>
      </c>
      <c r="B13" s="84" t="s">
        <v>270</v>
      </c>
      <c r="C13" s="84" t="s">
        <v>284</v>
      </c>
      <c r="D13" s="15" t="s">
        <v>271</v>
      </c>
      <c r="E13" s="15" t="s">
        <v>272</v>
      </c>
      <c r="F13" s="87"/>
      <c r="G13" s="87"/>
      <c r="H13" s="87"/>
      <c r="I13" s="91"/>
      <c r="J13" s="91"/>
      <c r="K13" s="91"/>
      <c r="L13" s="91"/>
      <c r="M13" s="91"/>
    </row>
    <row r="14" spans="1:13" ht="17.649999999999999" customHeight="1">
      <c r="A14" s="4" t="s">
        <v>2</v>
      </c>
      <c r="B14" s="92"/>
      <c r="C14" s="85"/>
      <c r="D14" s="76"/>
      <c r="E14" s="76"/>
      <c r="F14" s="87"/>
      <c r="G14" s="87"/>
      <c r="H14" s="87"/>
      <c r="I14" s="91"/>
      <c r="J14" s="91"/>
      <c r="K14" s="91"/>
      <c r="L14" s="91"/>
      <c r="M14" s="91"/>
    </row>
    <row r="15" spans="1:13" ht="17.649999999999999" customHeight="1">
      <c r="A15" s="4" t="s">
        <v>1</v>
      </c>
      <c r="B15" s="107"/>
      <c r="C15" s="108"/>
      <c r="D15" s="109"/>
      <c r="E15" s="96"/>
      <c r="F15" s="87"/>
      <c r="G15" s="87"/>
      <c r="H15" s="87"/>
      <c r="I15" s="91"/>
      <c r="J15" s="91"/>
      <c r="K15" s="91"/>
      <c r="L15" s="91"/>
      <c r="M15" s="91"/>
    </row>
    <row r="16" spans="1:13" ht="17.649999999999999" customHeight="1">
      <c r="A16" s="4" t="s">
        <v>0</v>
      </c>
      <c r="B16" s="107"/>
      <c r="C16" s="108"/>
      <c r="D16" s="109"/>
      <c r="E16" s="96"/>
      <c r="F16" s="87"/>
      <c r="G16" s="87"/>
      <c r="H16" s="87"/>
      <c r="I16" s="91"/>
      <c r="J16" s="91"/>
      <c r="K16" s="91"/>
      <c r="L16" s="91"/>
      <c r="M16" s="91"/>
    </row>
    <row r="17" spans="1:13" ht="17.649999999999999" customHeight="1">
      <c r="A17" s="4" t="s">
        <v>17</v>
      </c>
      <c r="B17" s="107"/>
      <c r="C17" s="108"/>
      <c r="D17" s="109"/>
      <c r="E17" s="96"/>
      <c r="F17" s="87"/>
      <c r="G17" s="87"/>
      <c r="H17" s="87"/>
      <c r="I17" s="91"/>
      <c r="J17" s="91"/>
      <c r="K17" s="91"/>
      <c r="L17" s="91"/>
      <c r="M17" s="91"/>
    </row>
    <row r="18" spans="1:13" ht="17.649999999999999" customHeight="1">
      <c r="A18" s="4" t="s">
        <v>16</v>
      </c>
      <c r="B18" s="107"/>
      <c r="C18" s="110"/>
      <c r="D18" s="111"/>
      <c r="E18" s="96"/>
      <c r="F18" s="87"/>
      <c r="G18" s="87"/>
      <c r="H18" s="87"/>
      <c r="I18" s="91"/>
      <c r="J18" s="91"/>
      <c r="K18" s="91"/>
      <c r="L18" s="91"/>
      <c r="M18" s="91"/>
    </row>
    <row r="19" spans="1:13" ht="17.649999999999999" customHeight="1">
      <c r="A19" s="4" t="s">
        <v>15</v>
      </c>
      <c r="B19" s="107"/>
      <c r="C19" s="110"/>
      <c r="D19" s="111"/>
      <c r="E19" s="96"/>
      <c r="F19" s="87"/>
      <c r="G19" s="87"/>
      <c r="H19" s="87"/>
      <c r="I19" s="91"/>
      <c r="J19" s="91"/>
      <c r="K19" s="91"/>
      <c r="L19" s="91"/>
      <c r="M19" s="91"/>
    </row>
    <row r="20" spans="1:13" ht="17.649999999999999" customHeight="1">
      <c r="A20" s="4" t="s">
        <v>77</v>
      </c>
      <c r="B20" s="107"/>
      <c r="C20" s="110"/>
      <c r="D20" s="111"/>
      <c r="E20" s="96"/>
      <c r="F20" s="87"/>
      <c r="G20" s="87"/>
      <c r="H20" s="87"/>
      <c r="I20" s="91"/>
      <c r="J20" s="91"/>
      <c r="K20" s="91"/>
      <c r="L20" s="91"/>
      <c r="M20" s="91"/>
    </row>
    <row r="21" spans="1:13" ht="17.649999999999999" customHeight="1">
      <c r="A21" s="4" t="s">
        <v>78</v>
      </c>
      <c r="B21" s="107"/>
      <c r="C21" s="110"/>
      <c r="D21" s="111"/>
      <c r="E21" s="96"/>
      <c r="F21" s="87"/>
      <c r="G21" s="87"/>
      <c r="H21" s="87"/>
      <c r="I21" s="91"/>
      <c r="J21" s="91"/>
      <c r="K21" s="91"/>
      <c r="L21" s="91"/>
      <c r="M21" s="91"/>
    </row>
    <row r="22" spans="1:13" ht="17.649999999999999" customHeight="1">
      <c r="A22" s="4" t="s">
        <v>79</v>
      </c>
      <c r="B22" s="107"/>
      <c r="C22" s="110"/>
      <c r="D22" s="111"/>
      <c r="E22" s="96"/>
      <c r="F22" s="87"/>
      <c r="G22" s="87"/>
      <c r="H22" s="87"/>
      <c r="I22" s="91"/>
      <c r="J22" s="91"/>
      <c r="K22" s="91"/>
      <c r="L22" s="91"/>
      <c r="M22" s="91"/>
    </row>
    <row r="23" spans="1:13" ht="17.649999999999999" customHeight="1">
      <c r="A23" s="4" t="s">
        <v>80</v>
      </c>
      <c r="B23" s="107"/>
      <c r="C23" s="110"/>
      <c r="D23" s="111"/>
      <c r="E23" s="96"/>
      <c r="F23" s="87"/>
      <c r="G23" s="87"/>
      <c r="H23" s="87"/>
      <c r="I23" s="91"/>
      <c r="J23" s="91"/>
      <c r="K23" s="91"/>
      <c r="L23" s="91"/>
      <c r="M23" s="91"/>
    </row>
    <row r="24" spans="1:13" ht="17.649999999999999" customHeight="1">
      <c r="A24" s="4" t="s">
        <v>81</v>
      </c>
      <c r="B24" s="107"/>
      <c r="C24" s="110"/>
      <c r="D24" s="111"/>
      <c r="E24" s="96"/>
      <c r="F24" s="87"/>
      <c r="G24" s="87"/>
      <c r="H24" s="87"/>
      <c r="I24" s="91"/>
      <c r="J24" s="91"/>
      <c r="K24" s="91"/>
      <c r="L24" s="91"/>
      <c r="M24" s="91"/>
    </row>
    <row r="25" spans="1:13" ht="17.649999999999999" customHeight="1">
      <c r="A25" s="4" t="s">
        <v>82</v>
      </c>
      <c r="B25" s="107"/>
      <c r="C25" s="110"/>
      <c r="D25" s="111"/>
      <c r="E25" s="96"/>
      <c r="F25" s="87"/>
      <c r="G25" s="87"/>
      <c r="H25" s="87"/>
      <c r="I25" s="91"/>
      <c r="J25" s="91"/>
      <c r="K25" s="91"/>
      <c r="L25" s="91"/>
      <c r="M25" s="91"/>
    </row>
    <row r="26" spans="1:13" ht="17.649999999999999" customHeight="1">
      <c r="A26" s="4" t="s">
        <v>83</v>
      </c>
      <c r="B26" s="103"/>
      <c r="C26" s="104"/>
      <c r="D26" s="105"/>
      <c r="E26" s="106"/>
      <c r="F26" s="87"/>
      <c r="G26" s="87"/>
      <c r="H26" s="87"/>
      <c r="I26" s="91"/>
      <c r="J26" s="91"/>
      <c r="K26" s="91"/>
      <c r="L26" s="91"/>
      <c r="M26" s="91"/>
    </row>
    <row r="27" spans="1:13" ht="22.15" customHeight="1">
      <c r="A27" s="4"/>
      <c r="B27" s="45"/>
      <c r="C27" s="45"/>
      <c r="D27" s="45"/>
      <c r="E27" s="45"/>
      <c r="F27" s="45"/>
      <c r="G27" s="87"/>
      <c r="H27" s="87"/>
      <c r="I27" s="91"/>
      <c r="J27" s="91"/>
      <c r="K27" s="91"/>
      <c r="L27" s="91"/>
      <c r="M27" s="91"/>
    </row>
    <row r="28" spans="1:13" ht="22.15" customHeight="1">
      <c r="A28" s="8">
        <v>2</v>
      </c>
      <c r="B28" s="50"/>
      <c r="C28" s="51" t="s">
        <v>235</v>
      </c>
      <c r="D28" s="50"/>
      <c r="E28" s="50"/>
      <c r="F28" s="50"/>
      <c r="G28" s="87"/>
      <c r="H28" s="87"/>
      <c r="I28" s="91"/>
      <c r="J28" s="91"/>
      <c r="K28" s="91"/>
      <c r="L28" s="91"/>
      <c r="M28" s="91"/>
    </row>
    <row r="29" spans="1:13" ht="22.15" customHeight="1">
      <c r="A29" s="45"/>
      <c r="B29" s="45"/>
      <c r="C29" s="45"/>
      <c r="D29" s="45"/>
      <c r="E29" s="45"/>
      <c r="F29" s="45"/>
      <c r="G29" s="87"/>
      <c r="H29" s="87"/>
      <c r="I29" s="91"/>
      <c r="J29" s="91"/>
      <c r="K29" s="91"/>
      <c r="L29" s="91"/>
      <c r="M29" s="91"/>
    </row>
    <row r="30" spans="1:13" ht="99" customHeight="1" thickBot="1">
      <c r="A30" s="30" t="s">
        <v>7</v>
      </c>
      <c r="B30" s="99" t="s">
        <v>273</v>
      </c>
      <c r="C30" s="86" t="s">
        <v>274</v>
      </c>
      <c r="D30" s="15" t="s">
        <v>288</v>
      </c>
      <c r="E30" s="15" t="s">
        <v>279</v>
      </c>
      <c r="F30" s="15" t="s">
        <v>280</v>
      </c>
      <c r="G30" s="87"/>
      <c r="H30" s="87"/>
      <c r="I30" s="91"/>
      <c r="J30" s="91"/>
      <c r="K30" s="91"/>
      <c r="L30" s="91"/>
      <c r="M30" s="91"/>
    </row>
    <row r="31" spans="1:13" ht="19.149999999999999" customHeight="1" thickBot="1">
      <c r="A31" s="98" t="s">
        <v>6</v>
      </c>
      <c r="B31" s="93"/>
      <c r="C31" s="85"/>
      <c r="D31" s="76"/>
      <c r="E31" s="76"/>
      <c r="F31" s="97"/>
      <c r="G31" s="87"/>
      <c r="H31" s="87"/>
      <c r="I31" s="91"/>
      <c r="J31" s="91"/>
      <c r="K31" s="91"/>
      <c r="L31" s="91"/>
      <c r="M31" s="91"/>
    </row>
    <row r="32" spans="1:13" ht="19.149999999999999" customHeight="1">
      <c r="A32" s="45" t="s">
        <v>5</v>
      </c>
      <c r="B32" s="112"/>
      <c r="C32" s="100"/>
      <c r="D32" s="101"/>
      <c r="E32" s="101"/>
      <c r="F32" s="113"/>
      <c r="G32" s="87"/>
      <c r="H32" s="87"/>
      <c r="I32" s="91"/>
      <c r="J32" s="91"/>
      <c r="K32" s="91"/>
      <c r="L32" s="91"/>
      <c r="M32" s="91"/>
    </row>
    <row r="33" spans="1:13" ht="19.149999999999999" customHeight="1">
      <c r="A33" s="45" t="s">
        <v>13</v>
      </c>
      <c r="B33" s="112"/>
      <c r="C33" s="100"/>
      <c r="D33" s="101"/>
      <c r="E33" s="101"/>
      <c r="F33" s="116"/>
      <c r="G33" s="87"/>
      <c r="H33" s="87"/>
      <c r="I33" s="91"/>
      <c r="J33" s="91"/>
      <c r="K33" s="91"/>
      <c r="L33" s="91"/>
      <c r="M33" s="91"/>
    </row>
    <row r="34" spans="1:13" ht="19.149999999999999" customHeight="1">
      <c r="A34" s="45" t="s">
        <v>11</v>
      </c>
      <c r="B34" s="112"/>
      <c r="C34" s="114"/>
      <c r="D34" s="115"/>
      <c r="E34" s="115"/>
      <c r="F34" s="117"/>
      <c r="G34" s="87"/>
      <c r="H34" s="87"/>
      <c r="I34" s="91"/>
      <c r="J34" s="91"/>
      <c r="K34" s="91"/>
      <c r="L34" s="91"/>
      <c r="M34" s="91"/>
    </row>
    <row r="35" spans="1:13" ht="19.149999999999999" customHeight="1">
      <c r="A35" s="45" t="s">
        <v>10</v>
      </c>
      <c r="B35" s="112"/>
      <c r="C35" s="114"/>
      <c r="D35" s="115"/>
      <c r="E35" s="115"/>
      <c r="F35" s="113"/>
      <c r="G35" s="87"/>
      <c r="H35" s="87"/>
      <c r="I35" s="91"/>
      <c r="J35" s="91"/>
      <c r="K35" s="91"/>
      <c r="L35" s="91"/>
      <c r="M35" s="91"/>
    </row>
    <row r="36" spans="1:13" ht="19.149999999999999" customHeight="1">
      <c r="A36" s="45" t="s">
        <v>9</v>
      </c>
      <c r="B36" s="112"/>
      <c r="C36" s="114"/>
      <c r="D36" s="115"/>
      <c r="E36" s="115"/>
      <c r="F36" s="116"/>
      <c r="G36" s="87"/>
      <c r="H36" s="87"/>
      <c r="I36" s="91"/>
      <c r="J36" s="91"/>
      <c r="K36" s="91"/>
      <c r="L36" s="91"/>
      <c r="M36" s="91"/>
    </row>
    <row r="37" spans="1:13" ht="19.149999999999999" customHeight="1">
      <c r="A37" s="45" t="s">
        <v>130</v>
      </c>
      <c r="B37" s="112"/>
      <c r="C37" s="114"/>
      <c r="D37" s="115"/>
      <c r="E37" s="115"/>
      <c r="F37" s="116"/>
      <c r="G37" s="87"/>
      <c r="H37" s="87"/>
      <c r="I37" s="91"/>
      <c r="J37" s="91"/>
      <c r="K37" s="91"/>
      <c r="L37" s="91"/>
      <c r="M37" s="91"/>
    </row>
    <row r="38" spans="1:13" ht="19.149999999999999" customHeight="1">
      <c r="A38" s="45" t="s">
        <v>131</v>
      </c>
      <c r="B38" s="112"/>
      <c r="C38" s="114"/>
      <c r="D38" s="115"/>
      <c r="E38" s="115"/>
      <c r="F38" s="118"/>
      <c r="G38" s="87"/>
      <c r="H38" s="87"/>
      <c r="I38" s="91"/>
      <c r="J38" s="91"/>
      <c r="K38" s="91"/>
      <c r="L38" s="91"/>
      <c r="M38" s="91"/>
    </row>
    <row r="39" spans="1:13" ht="19.149999999999999" customHeight="1">
      <c r="A39" s="45" t="s">
        <v>132</v>
      </c>
      <c r="B39" s="112"/>
      <c r="C39" s="114"/>
      <c r="D39" s="115"/>
      <c r="E39" s="115"/>
      <c r="F39" s="117"/>
      <c r="G39" s="87"/>
      <c r="H39" s="87"/>
      <c r="I39" s="91"/>
      <c r="J39" s="91"/>
      <c r="K39" s="91"/>
      <c r="L39" s="91"/>
      <c r="M39" s="91"/>
    </row>
    <row r="40" spans="1:13" ht="19.149999999999999" customHeight="1">
      <c r="A40" s="45" t="s">
        <v>133</v>
      </c>
      <c r="B40" s="112"/>
      <c r="C40" s="114"/>
      <c r="D40" s="115"/>
      <c r="E40" s="115"/>
      <c r="F40" s="113"/>
      <c r="G40" s="87"/>
      <c r="H40" s="87"/>
      <c r="I40" s="91"/>
      <c r="J40" s="91"/>
      <c r="K40" s="91"/>
      <c r="L40" s="91"/>
      <c r="M40" s="91"/>
    </row>
    <row r="41" spans="1:13" ht="19.149999999999999" customHeight="1">
      <c r="A41" s="45" t="s">
        <v>147</v>
      </c>
      <c r="B41" s="112"/>
      <c r="C41" s="114"/>
      <c r="D41" s="115"/>
      <c r="E41" s="115"/>
      <c r="F41" s="116"/>
      <c r="G41" s="87"/>
      <c r="H41" s="87"/>
      <c r="I41" s="91"/>
      <c r="J41" s="91"/>
      <c r="K41" s="91"/>
      <c r="L41" s="91"/>
      <c r="M41" s="91"/>
    </row>
    <row r="42" spans="1:13" ht="19.149999999999999" customHeight="1">
      <c r="A42" s="45" t="s">
        <v>148</v>
      </c>
      <c r="B42" s="112"/>
      <c r="C42" s="114"/>
      <c r="D42" s="115"/>
      <c r="E42" s="115"/>
      <c r="F42" s="118"/>
      <c r="G42" s="87"/>
      <c r="H42" s="87"/>
      <c r="I42" s="91"/>
      <c r="J42" s="91"/>
      <c r="K42" s="91"/>
      <c r="L42" s="91"/>
      <c r="M42" s="91"/>
    </row>
    <row r="43" spans="1:13" ht="19.149999999999999" customHeight="1">
      <c r="A43" s="45" t="s">
        <v>149</v>
      </c>
      <c r="B43" s="112"/>
      <c r="C43" s="94"/>
      <c r="D43" s="95"/>
      <c r="E43" s="95"/>
      <c r="F43" s="113"/>
      <c r="G43" s="87"/>
      <c r="H43" s="87"/>
      <c r="I43" s="91"/>
      <c r="J43" s="91"/>
      <c r="K43" s="91"/>
      <c r="L43" s="91"/>
      <c r="M43" s="91"/>
    </row>
    <row r="44" spans="1:13" ht="19.5" customHeight="1">
      <c r="A44" s="40"/>
      <c r="B44" s="40"/>
      <c r="C44" s="87"/>
      <c r="D44" s="87"/>
      <c r="E44" s="87"/>
      <c r="F44" s="87"/>
      <c r="G44" s="87"/>
      <c r="H44" s="87"/>
      <c r="I44" s="91"/>
      <c r="J44" s="91"/>
      <c r="K44" s="91"/>
      <c r="L44" s="91"/>
      <c r="M44" s="91"/>
    </row>
    <row r="45" spans="1:13" ht="16.149999999999999" customHeight="1"/>
    <row r="47" spans="1:13">
      <c r="B47" s="2" t="s">
        <v>268</v>
      </c>
      <c r="C47" s="1" t="s">
        <v>268</v>
      </c>
    </row>
    <row r="48" spans="1:13">
      <c r="B48" s="2" t="s">
        <v>266</v>
      </c>
      <c r="C48" s="1" t="s">
        <v>283</v>
      </c>
    </row>
    <row r="49" spans="2:4">
      <c r="B49" s="2" t="s">
        <v>267</v>
      </c>
      <c r="C49" s="1" t="s">
        <v>282</v>
      </c>
    </row>
    <row r="50" spans="2:4" ht="13.9" customHeight="1">
      <c r="B50" s="2" t="s">
        <v>139</v>
      </c>
      <c r="C50" s="1" t="s">
        <v>281</v>
      </c>
    </row>
    <row r="51" spans="2:4">
      <c r="C51" s="1" t="s">
        <v>269</v>
      </c>
    </row>
    <row r="59" spans="2:4">
      <c r="B59" s="2" t="s">
        <v>268</v>
      </c>
      <c r="C59" s="1" t="s">
        <v>268</v>
      </c>
      <c r="D59" s="1" t="s">
        <v>268</v>
      </c>
    </row>
    <row r="60" spans="2:4">
      <c r="B60" s="2" t="s">
        <v>144</v>
      </c>
      <c r="C60" s="1" t="s">
        <v>275</v>
      </c>
      <c r="D60" s="1" t="s">
        <v>285</v>
      </c>
    </row>
    <row r="61" spans="2:4">
      <c r="B61" s="2" t="s">
        <v>145</v>
      </c>
      <c r="C61" s="1" t="s">
        <v>276</v>
      </c>
      <c r="D61" s="1" t="s">
        <v>286</v>
      </c>
    </row>
    <row r="62" spans="2:4">
      <c r="C62" s="1" t="s">
        <v>278</v>
      </c>
      <c r="D62" s="1" t="s">
        <v>287</v>
      </c>
    </row>
    <row r="63" spans="2:4">
      <c r="C63" s="1" t="s">
        <v>277</v>
      </c>
    </row>
  </sheetData>
  <sheetProtection algorithmName="SHA-512" hashValue="sgOKsaZTlj8u4iVXDVYoJxEsg8yB2bMOV7M0FDb60+KbO8M/AIQvqlGQ0sjd7FoaGY+3KokyP3jIr4LI+Gjebg==" saltValue="zgAV2boab/Vxi1YgTFp2JQ==" spinCount="100000" sheet="1" scenarios="1"/>
  <dataValidations count="9">
    <dataValidation type="list" allowBlank="1" showInputMessage="1" showErrorMessage="1" prompt="Έτος" sqref="D5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D6"/>
    <dataValidation allowBlank="1" showInputMessage="1" showErrorMessage="1" prompt="Διακριτικός τίτλος" sqref="D3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B27 D27">
      <formula1>0</formula1>
    </dataValidation>
    <dataValidation type="list" allowBlank="1" showInputMessage="1" showErrorMessage="1" errorTitle="Μη έγκυρη καταχώρηση!" error="Επιλέξτε ένα Φυσικό Μέσο Πρόσβασης από τη λίστα" promptTitle="Φυσικό Μέσο Πρόσβασης" prompt="Επιλέξτε ένα Φυσικό Μέσο Πρόσβασης από τη λίστα" sqref="B14:B26">
      <formula1>$B$48:$B$50</formula1>
    </dataValidation>
    <dataValidation type="list" allowBlank="1" showInputMessage="1" showErrorMessage="1" errorTitle="Μη έγκυρη καταχώρηση!" error="Επιλέξτε μία Τεχνολογία Μετάδοσης από τη λίστα" promptTitle="Τεχνολογία Μετάδοσης" prompt="Επιλέξτε μία Τεχνολογία Μετάδοσης από τη λίστα" sqref="C14:C26">
      <formula1>$C$48:$C$51</formula1>
    </dataValidation>
    <dataValidation type="list" allowBlank="1" showInputMessage="1" showErrorMessage="1" errorTitle="Μη έγκυρη καταχώρηση!" error="Επιλέξτε μία NGA Αρχιτεκτονική από τη λίστα" promptTitle="NGA Αρχιτεκτονική" prompt="Επιλέξτε μία NGA Αρχιτεκτονική από τη λίστα" sqref="B31:B43">
      <formula1>$B$60:$B$61</formula1>
    </dataValidation>
    <dataValidation type="list" allowBlank="1" showInputMessage="1" showErrorMessage="1" errorTitle="Μη έγκυρη καταχώρηση!" error="Επιλέξτε ένα Χαρακτηριστικό Παροχής από τη λίστα" promptTitle="Χαρακτηριστικό Παροχής" prompt="Επιλέξτε ένα Χαρακτηριστικό Παροχής από τη λίστα" sqref="D31:D43">
      <formula1>$D$60:$D$62</formula1>
    </dataValidation>
    <dataValidation type="list" allowBlank="1" showInputMessage="1" showErrorMessage="1" errorTitle="Μη έγκυρη καταχώρηση!" error="Επιλέξτε μία NGA Τεχνολογία από τη λίστα" promptTitle="NGA Τεχνολογία" prompt="Επιλέξτε μία NGA Τεχνολογία από τη λίστα" sqref="C31:C43">
      <formula1>$C$60:$C$63</formula1>
    </dataValidation>
  </dataValidations>
  <pageMargins left="0.31496062992125984" right="0.27559055118110237" top="0.35433070866141736" bottom="0.35433070866141736" header="0.31496062992125984" footer="0.31496062992125984"/>
  <pageSetup paperSize="9" scale="65" fitToHeight="0" orientation="landscape" r:id="rId1"/>
  <headerFooter>
    <oddFooter>&amp;L&amp;F&amp;R&amp;P/&amp;N</oddFooter>
  </headerFooter>
  <drawing r:id="rId2"/>
  <tableParts count="5">
    <tablePart r:id="rId3"/>
    <tablePart r:id="rId4"/>
    <tablePart r:id="rId5"/>
    <tablePart r:id="rId6"/>
    <tablePart r:id="rId7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71"/>
  <sheetViews>
    <sheetView showGridLines="0" zoomScale="90" zoomScaleNormal="90" zoomScaleSheetLayoutView="90" workbookViewId="0">
      <pane xSplit="2" ySplit="11" topLeftCell="Y12" activePane="bottomRight" state="frozen"/>
      <selection pane="topRight" activeCell="C1" sqref="C1"/>
      <selection pane="bottomLeft" activeCell="A12" sqref="A12"/>
      <selection pane="bottomRight" activeCell="AA21" sqref="AA21"/>
    </sheetView>
  </sheetViews>
  <sheetFormatPr defaultColWidth="11.5703125" defaultRowHeight="15"/>
  <cols>
    <col min="1" max="1" width="5.28515625" style="2" customWidth="1"/>
    <col min="2" max="2" width="37.42578125" style="1" customWidth="1"/>
    <col min="3" max="3" width="25.28515625" style="1" customWidth="1"/>
    <col min="4" max="4" width="24.7109375" style="1" customWidth="1"/>
    <col min="5" max="5" width="30.7109375" style="1" customWidth="1"/>
    <col min="6" max="6" width="29.28515625" style="1" customWidth="1"/>
    <col min="7" max="7" width="38.28515625" style="1" customWidth="1"/>
    <col min="8" max="8" width="38.140625" style="1" customWidth="1"/>
    <col min="9" max="10" width="24.28515625" style="1" customWidth="1"/>
    <col min="11" max="11" width="37.28515625" style="1" customWidth="1"/>
    <col min="12" max="12" width="37" style="1" customWidth="1"/>
    <col min="13" max="13" width="31.7109375" style="1" customWidth="1"/>
    <col min="14" max="14" width="32.28515625" style="1" customWidth="1"/>
    <col min="15" max="15" width="39.140625" style="1" customWidth="1"/>
    <col min="16" max="16" width="40.7109375" style="1" customWidth="1"/>
    <col min="17" max="17" width="32" style="1" customWidth="1"/>
    <col min="18" max="18" width="28.28515625" style="1" customWidth="1"/>
    <col min="19" max="20" width="31.28515625" style="1" customWidth="1"/>
    <col min="21" max="21" width="35.140625" style="1" customWidth="1"/>
    <col min="22" max="22" width="33.7109375" style="1" customWidth="1"/>
    <col min="23" max="23" width="34.7109375" style="1" customWidth="1"/>
    <col min="24" max="24" width="35.28515625" style="1" customWidth="1"/>
    <col min="25" max="25" width="32.7109375" style="1" customWidth="1"/>
    <col min="26" max="28" width="32.28515625" style="1" customWidth="1"/>
    <col min="29" max="31" width="11.5703125" style="1"/>
    <col min="34" max="16384" width="11.5703125" style="1"/>
  </cols>
  <sheetData>
    <row r="1" spans="1:29" ht="27" customHeight="1">
      <c r="C1" s="25" t="s">
        <v>252</v>
      </c>
    </row>
    <row r="2" spans="1:29" ht="10.15" customHeight="1"/>
    <row r="3" spans="1:29" ht="18" customHeight="1">
      <c r="B3" s="24" t="s">
        <v>26</v>
      </c>
      <c r="C3" s="26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ht="18" customHeight="1" thickBot="1">
      <c r="B4" s="24" t="s">
        <v>25</v>
      </c>
      <c r="C4" s="26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ht="18" customHeight="1" thickBot="1">
      <c r="B5" s="24" t="s">
        <v>27</v>
      </c>
      <c r="C5" s="27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 ht="18" customHeight="1">
      <c r="B6" s="23" t="s">
        <v>24</v>
      </c>
      <c r="C6" s="28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ht="12" customHeight="1">
      <c r="C7" s="21" t="s">
        <v>135</v>
      </c>
    </row>
    <row r="8" spans="1:29" ht="10.15" customHeight="1">
      <c r="A8" s="16"/>
      <c r="B8" s="4"/>
      <c r="C8" s="4"/>
      <c r="D8" s="4"/>
      <c r="E8" s="4"/>
      <c r="F8" s="4"/>
      <c r="G8" s="32"/>
      <c r="H8" s="32"/>
      <c r="I8" s="4"/>
      <c r="J8" s="4"/>
      <c r="K8" s="4"/>
      <c r="L8" s="32"/>
      <c r="M8" s="32"/>
      <c r="N8" s="32"/>
      <c r="O8" s="4"/>
      <c r="P8" s="32"/>
      <c r="Q8" s="32"/>
      <c r="R8" s="32"/>
      <c r="S8" s="4"/>
      <c r="T8" s="32"/>
      <c r="U8" s="32"/>
      <c r="V8" s="32"/>
      <c r="W8" s="32"/>
      <c r="X8" s="32"/>
      <c r="Y8" s="32"/>
      <c r="Z8" s="32"/>
      <c r="AA8" s="32"/>
      <c r="AB8" s="32"/>
      <c r="AC8" s="32"/>
    </row>
    <row r="9" spans="1:29" ht="21" customHeight="1">
      <c r="A9" s="13" t="s">
        <v>125</v>
      </c>
      <c r="B9" s="12" t="s">
        <v>252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ht="10.15" customHeight="1">
      <c r="A10" s="9"/>
      <c r="B10" s="4"/>
      <c r="C10" s="4"/>
      <c r="D10" s="4"/>
      <c r="E10" s="4"/>
      <c r="F10" s="32"/>
      <c r="G10" s="4"/>
      <c r="H10" s="4"/>
      <c r="I10" s="32"/>
      <c r="J10" s="32"/>
      <c r="K10" s="32"/>
      <c r="L10" s="33"/>
      <c r="M10" s="33"/>
      <c r="N10" s="33"/>
      <c r="O10" s="4"/>
      <c r="P10" s="32"/>
      <c r="Q10" s="32"/>
      <c r="R10" s="32"/>
      <c r="S10" s="32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29" ht="66" customHeight="1">
      <c r="A11" s="8">
        <v>1</v>
      </c>
      <c r="B11" s="7" t="s">
        <v>253</v>
      </c>
      <c r="C11" s="54" t="s">
        <v>254</v>
      </c>
      <c r="D11" s="55" t="s">
        <v>255</v>
      </c>
      <c r="E11" s="56" t="s">
        <v>293</v>
      </c>
      <c r="F11" s="56" t="s">
        <v>294</v>
      </c>
      <c r="G11" s="66" t="s">
        <v>321</v>
      </c>
      <c r="H11" s="66" t="s">
        <v>322</v>
      </c>
      <c r="I11" s="57" t="s">
        <v>295</v>
      </c>
      <c r="J11" s="57" t="s">
        <v>296</v>
      </c>
      <c r="K11" s="58" t="s">
        <v>297</v>
      </c>
      <c r="L11" s="58" t="s">
        <v>298</v>
      </c>
      <c r="M11" s="59" t="s">
        <v>299</v>
      </c>
      <c r="N11" s="59" t="s">
        <v>300</v>
      </c>
      <c r="O11" s="60" t="s">
        <v>301</v>
      </c>
      <c r="P11" s="60" t="s">
        <v>302</v>
      </c>
      <c r="Q11" s="61" t="s">
        <v>303</v>
      </c>
      <c r="R11" s="61" t="s">
        <v>304</v>
      </c>
      <c r="S11" s="62" t="s">
        <v>305</v>
      </c>
      <c r="T11" s="62" t="s">
        <v>306</v>
      </c>
      <c r="U11" s="63" t="s">
        <v>307</v>
      </c>
      <c r="V11" s="63" t="s">
        <v>308</v>
      </c>
      <c r="W11" s="64" t="s">
        <v>309</v>
      </c>
      <c r="X11" s="64" t="s">
        <v>310</v>
      </c>
      <c r="Y11" s="65" t="s">
        <v>311</v>
      </c>
      <c r="Z11" s="65" t="s">
        <v>312</v>
      </c>
      <c r="AA11" s="66" t="s">
        <v>313</v>
      </c>
      <c r="AB11" s="66" t="s">
        <v>314</v>
      </c>
      <c r="AC11" s="31"/>
    </row>
    <row r="12" spans="1:29" ht="16.149999999999999" customHeight="1">
      <c r="A12" s="4" t="s">
        <v>3</v>
      </c>
      <c r="B12" s="52" t="s">
        <v>195</v>
      </c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31"/>
    </row>
    <row r="13" spans="1:29" ht="16.149999999999999" customHeight="1">
      <c r="A13" s="4" t="s">
        <v>2</v>
      </c>
      <c r="B13" s="52" t="s">
        <v>194</v>
      </c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31"/>
    </row>
    <row r="14" spans="1:29" ht="26.65" customHeight="1">
      <c r="A14" s="4" t="s">
        <v>1</v>
      </c>
      <c r="B14" s="52" t="s">
        <v>192</v>
      </c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31"/>
    </row>
    <row r="15" spans="1:29" ht="16.149999999999999" customHeight="1">
      <c r="A15" s="4" t="s">
        <v>0</v>
      </c>
      <c r="B15" s="3" t="s">
        <v>28</v>
      </c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31"/>
    </row>
    <row r="16" spans="1:29" ht="16.149999999999999" customHeight="1">
      <c r="A16" s="4" t="s">
        <v>17</v>
      </c>
      <c r="B16" s="3" t="s">
        <v>29</v>
      </c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31"/>
    </row>
    <row r="17" spans="1:29" ht="16.149999999999999" customHeight="1">
      <c r="A17" s="4" t="s">
        <v>16</v>
      </c>
      <c r="B17" s="3" t="s">
        <v>30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31"/>
    </row>
    <row r="18" spans="1:29" ht="16.149999999999999" customHeight="1">
      <c r="A18" s="4" t="s">
        <v>15</v>
      </c>
      <c r="B18" s="3" t="s">
        <v>31</v>
      </c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31"/>
    </row>
    <row r="19" spans="1:29" ht="16.149999999999999" customHeight="1">
      <c r="A19" s="4" t="s">
        <v>77</v>
      </c>
      <c r="B19" s="3" t="s">
        <v>32</v>
      </c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31"/>
    </row>
    <row r="20" spans="1:29" ht="16.149999999999999" customHeight="1">
      <c r="A20" s="4" t="s">
        <v>78</v>
      </c>
      <c r="B20" s="3" t="s">
        <v>33</v>
      </c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31"/>
    </row>
    <row r="21" spans="1:29" ht="16.149999999999999" customHeight="1">
      <c r="A21" s="4" t="s">
        <v>79</v>
      </c>
      <c r="B21" s="3" t="s">
        <v>34</v>
      </c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31"/>
    </row>
    <row r="22" spans="1:29" ht="16.149999999999999" customHeight="1">
      <c r="A22" s="4" t="s">
        <v>80</v>
      </c>
      <c r="B22" s="3" t="s">
        <v>35</v>
      </c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  <c r="AC22" s="31"/>
    </row>
    <row r="23" spans="1:29" ht="16.149999999999999" customHeight="1">
      <c r="A23" s="4" t="s">
        <v>81</v>
      </c>
      <c r="B23" s="3" t="s">
        <v>36</v>
      </c>
      <c r="C23" s="68"/>
      <c r="D23" s="68"/>
      <c r="E23" s="68"/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31"/>
    </row>
    <row r="24" spans="1:29" ht="16.149999999999999" customHeight="1">
      <c r="A24" s="4" t="s">
        <v>82</v>
      </c>
      <c r="B24" s="3" t="s">
        <v>37</v>
      </c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31"/>
    </row>
    <row r="25" spans="1:29" ht="16.149999999999999" customHeight="1">
      <c r="A25" s="4" t="s">
        <v>83</v>
      </c>
      <c r="B25" s="3" t="s">
        <v>38</v>
      </c>
      <c r="C25" s="68"/>
      <c r="D25" s="68"/>
      <c r="E25" s="68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31"/>
    </row>
    <row r="26" spans="1:29" ht="16.149999999999999" customHeight="1">
      <c r="A26" s="4" t="s">
        <v>84</v>
      </c>
      <c r="B26" s="3" t="s">
        <v>39</v>
      </c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31"/>
    </row>
    <row r="27" spans="1:29" ht="16.149999999999999" customHeight="1">
      <c r="A27" s="4" t="s">
        <v>85</v>
      </c>
      <c r="B27" s="3" t="s">
        <v>40</v>
      </c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31"/>
    </row>
    <row r="28" spans="1:29" ht="16.149999999999999" customHeight="1">
      <c r="A28" s="4" t="s">
        <v>86</v>
      </c>
      <c r="B28" s="3" t="s">
        <v>41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18"/>
    </row>
    <row r="29" spans="1:29" ht="16.149999999999999" customHeight="1">
      <c r="A29" s="4" t="s">
        <v>87</v>
      </c>
      <c r="B29" s="3" t="s">
        <v>42</v>
      </c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18"/>
    </row>
    <row r="30" spans="1:29" ht="16.149999999999999" customHeight="1">
      <c r="A30" s="4" t="s">
        <v>88</v>
      </c>
      <c r="B30" s="3" t="s">
        <v>43</v>
      </c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  <c r="AC30" s="18"/>
    </row>
    <row r="31" spans="1:29" ht="16.149999999999999" customHeight="1">
      <c r="A31" s="4" t="s">
        <v>89</v>
      </c>
      <c r="B31" s="3" t="s">
        <v>44</v>
      </c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18"/>
    </row>
    <row r="32" spans="1:29" ht="16.149999999999999" customHeight="1">
      <c r="A32" s="4" t="s">
        <v>90</v>
      </c>
      <c r="B32" s="3" t="s">
        <v>45</v>
      </c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18"/>
    </row>
    <row r="33" spans="1:29" ht="16.149999999999999" customHeight="1">
      <c r="A33" s="4" t="s">
        <v>91</v>
      </c>
      <c r="B33" s="3" t="s">
        <v>46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18"/>
    </row>
    <row r="34" spans="1:29" ht="16.149999999999999" customHeight="1">
      <c r="A34" s="4" t="s">
        <v>92</v>
      </c>
      <c r="B34" s="3" t="s">
        <v>47</v>
      </c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18"/>
    </row>
    <row r="35" spans="1:29" ht="16.149999999999999" customHeight="1">
      <c r="A35" s="4" t="s">
        <v>93</v>
      </c>
      <c r="B35" s="3" t="s">
        <v>48</v>
      </c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18"/>
    </row>
    <row r="36" spans="1:29" ht="16.149999999999999" customHeight="1">
      <c r="A36" s="4" t="s">
        <v>94</v>
      </c>
      <c r="B36" s="3" t="s">
        <v>49</v>
      </c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18"/>
    </row>
    <row r="37" spans="1:29" ht="16.149999999999999" customHeight="1">
      <c r="A37" s="4" t="s">
        <v>95</v>
      </c>
      <c r="B37" s="3" t="s">
        <v>50</v>
      </c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18"/>
    </row>
    <row r="38" spans="1:29" ht="16.149999999999999" customHeight="1">
      <c r="A38" s="4" t="s">
        <v>96</v>
      </c>
      <c r="B38" s="3" t="s">
        <v>51</v>
      </c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18"/>
    </row>
    <row r="39" spans="1:29" ht="16.149999999999999" customHeight="1">
      <c r="A39" s="4" t="s">
        <v>97</v>
      </c>
      <c r="B39" s="3" t="s">
        <v>52</v>
      </c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18"/>
    </row>
    <row r="40" spans="1:29" ht="16.149999999999999" customHeight="1">
      <c r="A40" s="4" t="s">
        <v>98</v>
      </c>
      <c r="B40" s="3" t="s">
        <v>53</v>
      </c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18"/>
    </row>
    <row r="41" spans="1:29" ht="16.149999999999999" customHeight="1">
      <c r="A41" s="4" t="s">
        <v>99</v>
      </c>
      <c r="B41" s="3" t="s">
        <v>54</v>
      </c>
      <c r="C41" s="68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18"/>
    </row>
    <row r="42" spans="1:29" ht="16.149999999999999" customHeight="1">
      <c r="A42" s="4" t="s">
        <v>100</v>
      </c>
      <c r="B42" s="3" t="s">
        <v>55</v>
      </c>
      <c r="C42" s="68"/>
      <c r="D42" s="68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18"/>
    </row>
    <row r="43" spans="1:29" ht="16.149999999999999" customHeight="1">
      <c r="A43" s="4" t="s">
        <v>101</v>
      </c>
      <c r="B43" s="3" t="s">
        <v>56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18"/>
    </row>
    <row r="44" spans="1:29" ht="16.149999999999999" customHeight="1">
      <c r="A44" s="4" t="s">
        <v>102</v>
      </c>
      <c r="B44" s="3" t="s">
        <v>57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18"/>
    </row>
    <row r="45" spans="1:29" ht="16.149999999999999" customHeight="1">
      <c r="A45" s="4" t="s">
        <v>103</v>
      </c>
      <c r="B45" s="3" t="s">
        <v>58</v>
      </c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18"/>
    </row>
    <row r="46" spans="1:29" ht="16.149999999999999" customHeight="1">
      <c r="A46" s="4" t="s">
        <v>104</v>
      </c>
      <c r="B46" s="3" t="s">
        <v>59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18"/>
    </row>
    <row r="47" spans="1:29" ht="16.149999999999999" customHeight="1">
      <c r="A47" s="4" t="s">
        <v>105</v>
      </c>
      <c r="B47" s="3" t="s">
        <v>60</v>
      </c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18"/>
    </row>
    <row r="48" spans="1:29" ht="16.149999999999999" customHeight="1">
      <c r="A48" s="4" t="s">
        <v>106</v>
      </c>
      <c r="B48" s="3" t="s">
        <v>61</v>
      </c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18"/>
    </row>
    <row r="49" spans="1:29" ht="16.149999999999999" customHeight="1">
      <c r="A49" s="4" t="s">
        <v>107</v>
      </c>
      <c r="B49" s="3" t="s">
        <v>62</v>
      </c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18"/>
    </row>
    <row r="50" spans="1:29" ht="16.149999999999999" customHeight="1">
      <c r="A50" s="4" t="s">
        <v>108</v>
      </c>
      <c r="B50" s="3" t="s">
        <v>63</v>
      </c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18"/>
    </row>
    <row r="51" spans="1:29" ht="16.149999999999999" customHeight="1">
      <c r="A51" s="4" t="s">
        <v>109</v>
      </c>
      <c r="B51" s="3" t="s">
        <v>64</v>
      </c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18"/>
    </row>
    <row r="52" spans="1:29" ht="16.149999999999999" customHeight="1">
      <c r="A52" s="4" t="s">
        <v>110</v>
      </c>
      <c r="B52" s="3" t="s">
        <v>65</v>
      </c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18"/>
    </row>
    <row r="53" spans="1:29" ht="16.149999999999999" customHeight="1">
      <c r="A53" s="4" t="s">
        <v>111</v>
      </c>
      <c r="B53" s="3" t="s">
        <v>66</v>
      </c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18"/>
    </row>
    <row r="54" spans="1:29" ht="16.149999999999999" customHeight="1">
      <c r="A54" s="4" t="s">
        <v>112</v>
      </c>
      <c r="B54" s="3" t="s">
        <v>67</v>
      </c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18"/>
    </row>
    <row r="55" spans="1:29" ht="16.149999999999999" customHeight="1">
      <c r="A55" s="4" t="s">
        <v>113</v>
      </c>
      <c r="B55" s="3" t="s">
        <v>68</v>
      </c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18"/>
    </row>
    <row r="56" spans="1:29" ht="21" customHeight="1">
      <c r="A56" s="4" t="s">
        <v>114</v>
      </c>
      <c r="B56" s="3" t="s">
        <v>260</v>
      </c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18"/>
    </row>
    <row r="57" spans="1:29" ht="16.149999999999999" customHeight="1">
      <c r="A57" s="4" t="s">
        <v>115</v>
      </c>
      <c r="B57" s="3" t="s">
        <v>69</v>
      </c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18"/>
    </row>
    <row r="58" spans="1:29" ht="16.149999999999999" customHeight="1">
      <c r="A58" s="4" t="s">
        <v>116</v>
      </c>
      <c r="B58" s="3" t="s">
        <v>70</v>
      </c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18"/>
    </row>
    <row r="59" spans="1:29" ht="16.149999999999999" customHeight="1">
      <c r="A59" s="4" t="s">
        <v>117</v>
      </c>
      <c r="B59" s="3" t="s">
        <v>71</v>
      </c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18"/>
    </row>
    <row r="60" spans="1:29" ht="16.149999999999999" customHeight="1">
      <c r="A60" s="4" t="s">
        <v>118</v>
      </c>
      <c r="B60" s="3" t="s">
        <v>72</v>
      </c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18"/>
    </row>
    <row r="61" spans="1:29" ht="16.149999999999999" customHeight="1">
      <c r="A61" s="4" t="s">
        <v>119</v>
      </c>
      <c r="B61" s="3" t="s">
        <v>73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18"/>
    </row>
    <row r="62" spans="1:29" ht="16.149999999999999" customHeight="1">
      <c r="A62" s="4" t="s">
        <v>120</v>
      </c>
      <c r="B62" s="3" t="s">
        <v>74</v>
      </c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18"/>
    </row>
    <row r="63" spans="1:29" ht="16.149999999999999" customHeight="1">
      <c r="A63" s="4" t="s">
        <v>121</v>
      </c>
      <c r="B63" s="3" t="s">
        <v>75</v>
      </c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18"/>
    </row>
    <row r="64" spans="1:29" ht="16.149999999999999" customHeight="1">
      <c r="A64" s="4" t="s">
        <v>122</v>
      </c>
      <c r="B64" s="3" t="s">
        <v>76</v>
      </c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18"/>
    </row>
    <row r="65" spans="1:29" ht="16.149999999999999" customHeight="1">
      <c r="A65" s="4" t="s">
        <v>123</v>
      </c>
      <c r="B65" s="52" t="s">
        <v>236</v>
      </c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18"/>
    </row>
    <row r="66" spans="1:29" ht="16.149999999999999" customHeight="1">
      <c r="A66" s="4" t="s">
        <v>124</v>
      </c>
      <c r="B66" s="3" t="s">
        <v>256</v>
      </c>
      <c r="C66" s="68"/>
      <c r="D66" s="68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18"/>
    </row>
    <row r="67" spans="1:29" ht="16.149999999999999" customHeight="1">
      <c r="A67" s="4" t="s">
        <v>146</v>
      </c>
      <c r="B67" s="3" t="s">
        <v>257</v>
      </c>
      <c r="C67" s="68"/>
      <c r="D67" s="68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18"/>
    </row>
    <row r="68" spans="1:29" ht="16.149999999999999" customHeight="1">
      <c r="A68" s="4" t="s">
        <v>196</v>
      </c>
      <c r="B68" s="15" t="s">
        <v>8</v>
      </c>
      <c r="C68" s="67">
        <f>SUM(C12:C67)</f>
        <v>0</v>
      </c>
      <c r="D68" s="67">
        <f t="shared" ref="D68:AB68" si="0">SUM(D12:D67)</f>
        <v>0</v>
      </c>
      <c r="E68" s="67">
        <f t="shared" si="0"/>
        <v>0</v>
      </c>
      <c r="F68" s="67">
        <f t="shared" si="0"/>
        <v>0</v>
      </c>
      <c r="G68" s="67">
        <f>SUM(G12:G67)</f>
        <v>0</v>
      </c>
      <c r="H68" s="67">
        <f>SUM(H12:H67)</f>
        <v>0</v>
      </c>
      <c r="I68" s="67">
        <f t="shared" si="0"/>
        <v>0</v>
      </c>
      <c r="J68" s="67">
        <f t="shared" si="0"/>
        <v>0</v>
      </c>
      <c r="K68" s="67">
        <f t="shared" si="0"/>
        <v>0</v>
      </c>
      <c r="L68" s="67">
        <f t="shared" si="0"/>
        <v>0</v>
      </c>
      <c r="M68" s="67">
        <f t="shared" si="0"/>
        <v>0</v>
      </c>
      <c r="N68" s="67">
        <f t="shared" si="0"/>
        <v>0</v>
      </c>
      <c r="O68" s="67">
        <f t="shared" si="0"/>
        <v>0</v>
      </c>
      <c r="P68" s="67">
        <f t="shared" si="0"/>
        <v>0</v>
      </c>
      <c r="Q68" s="67">
        <f t="shared" si="0"/>
        <v>0</v>
      </c>
      <c r="R68" s="67">
        <f t="shared" si="0"/>
        <v>0</v>
      </c>
      <c r="S68" s="67">
        <f t="shared" si="0"/>
        <v>0</v>
      </c>
      <c r="T68" s="67">
        <f t="shared" si="0"/>
        <v>0</v>
      </c>
      <c r="U68" s="67">
        <f t="shared" si="0"/>
        <v>0</v>
      </c>
      <c r="V68" s="67">
        <f t="shared" si="0"/>
        <v>0</v>
      </c>
      <c r="W68" s="67">
        <f t="shared" si="0"/>
        <v>0</v>
      </c>
      <c r="X68" s="67">
        <f t="shared" si="0"/>
        <v>0</v>
      </c>
      <c r="Y68" s="67">
        <f t="shared" si="0"/>
        <v>0</v>
      </c>
      <c r="Z68" s="67">
        <f t="shared" si="0"/>
        <v>0</v>
      </c>
      <c r="AA68" s="67">
        <f t="shared" si="0"/>
        <v>0</v>
      </c>
      <c r="AB68" s="67">
        <f t="shared" si="0"/>
        <v>0</v>
      </c>
      <c r="AC68" s="18"/>
    </row>
    <row r="69" spans="1:29" ht="24.95" customHeight="1">
      <c r="A69" s="4" t="s">
        <v>197</v>
      </c>
      <c r="B69" s="15" t="s">
        <v>259</v>
      </c>
      <c r="C69" s="77" t="str">
        <f>IF(AND('Μισθωμένες Γραμμές'!D13&lt;&gt;0,C68=0),"ΠΡΕΠΕΙ ΝΑ ΣΥΜΠΛΗΡΩΣΕΤΕ ΓΕΩΓΡΑΦΙΚΑ ΣΤΟΙΧΕΙΑ","")</f>
        <v/>
      </c>
      <c r="D69" s="77" t="str">
        <f>IF(AND('Μισθωμένες Γραμμές'!D15&lt;&gt;0,D68=0),"ΠΡΕΠΕΙ ΝΑ ΣΥΜΠΛΗΡΩΣΕΤΕ ΓΕΩΓΡΑΦΙΚΑ ΣΤΟΙΧΕΙΑ","")</f>
        <v/>
      </c>
      <c r="E69" s="77" t="str">
        <f>IF(AND('Μισθωμένες Γραμμές'!D20&lt;&gt;0,E68=0),"ΠΡΕΠΕΙ ΝΑ ΣΥΜΠΛΗΡΩΣΕΤΕ ΓΕΩΓΡΑΦΙΚΑ ΣΤΟΙΧΕΙΑ","")</f>
        <v/>
      </c>
      <c r="F69" s="77" t="str">
        <f>IF(AND(('Μισθωμένες Γραμμές'!H20-'Μισθωμένες Γραμμές'!D20)&lt;&gt;0,F68=0),"ΠΡΕΠΕΙ ΝΑ ΣΥΜΠΛΗΡΩΣΕΤΕ ΓΕΩΓΡΑΦΙΚΑ ΣΤΟΙΧΕΙΑ","")</f>
        <v/>
      </c>
      <c r="G69" s="77" t="str">
        <f>IF(AND(('Μισθωμένες Γραμμές'!D66)&lt;&gt;0,G68=0),"ΠΡΕΠΕΙ ΝΑ ΣΥΜΠΛΗΡΩΣΕΤΕ ΓΕΩΓΡΑΦΙΚΑ ΣΤΟΙΧΕΙΑ","")</f>
        <v/>
      </c>
      <c r="H69" s="77" t="str">
        <f>IF(AND(('Μισθωμένες Γραμμές'!H66-'Μισθωμένες Γραμμές'!D66)&lt;&gt;0,H68=0),"ΠΡΕΠΕΙ ΝΑ ΣΥΜΠΛΗΡΩΣΕΤΕ ΓΕΩΓΡΑΦΙΚΑ ΣΤΟΙΧΕΙΑ","")</f>
        <v/>
      </c>
      <c r="I69" s="77" t="str">
        <f>IF(AND('Μισθωμένες Γραμμές'!D83&lt;&gt;0,I68=0),"ΠΡΕΠΕΙ ΝΑ ΣΥΜΠΛΗΡΩΣΕΤΕ ΓΕΩΓΡΑΦΙΚΑ ΣΤΟΙΧΕΙΑ","")</f>
        <v/>
      </c>
      <c r="J69" s="77" t="str">
        <f>IF(AND(('Μισθωμένες Γραμμές'!H83-'Μισθωμένες Γραμμές'!D83)&lt;&gt;0,J68=0),"ΠΡΕΠΕΙ ΝΑ ΣΥΜΠΛΗΡΩΣΕΤΕ ΓΕΩΓΡΑΦΙΚΑ ΣΤΟΙΧΕΙΑ","")</f>
        <v/>
      </c>
      <c r="K69" s="77" t="str">
        <f>IF(AND('Μισθωμένες Γραμμές'!D90&lt;&gt;0,K68=0),"ΠΡΕΠΕΙ ΝΑ ΣΥΜΠΛΗΡΩΣΕΤΕ ΓΕΩΓΡΑΦΙΚΑ ΣΤΟΙΧΕΙΑ","")</f>
        <v/>
      </c>
      <c r="L69" s="77" t="str">
        <f>IF(AND(('Μισθωμένες Γραμμές'!H90-'Μισθωμένες Γραμμές'!D90)&lt;&gt;0,L68=0),"ΠΡΕΠΕΙ ΝΑ ΣΥΜΠΛΗΡΩΣΕΤΕ ΓΕΩΓΡΑΦΙΚΑ ΣΤΟΙΧΕΙΑ","")</f>
        <v/>
      </c>
      <c r="M69" s="77" t="str">
        <f>IF(AND('Μισθωμένες Γραμμές'!D98&lt;&gt;0,M68=0),"ΠΡΕΠΕΙ ΝΑ ΣΥΜΠΛΗΡΩΣΕΤΕ ΓΕΩΓΡΑΦΙΚΑ ΣΤΟΙΧΕΙΑ","")</f>
        <v/>
      </c>
      <c r="N69" s="77" t="str">
        <f>IF(AND(('Μισθωμένες Γραμμές'!H98-'Μισθωμένες Γραμμές'!D98)&lt;&gt;0,N68=0),"ΠΡΕΠΕΙ ΝΑ ΣΥΜΠΛΗΡΩΣΕΤΕ ΓΕΩΓΡΑΦΙΚΑ ΣΤΟΙΧΕΙΑ","")</f>
        <v/>
      </c>
      <c r="O69" s="77" t="str">
        <f>IF(AND('Μισθωμένες Γραμμές'!D105&lt;&gt;0,O68=0),"ΠΡΕΠΕΙ ΝΑ ΣΥΜΠΛΗΡΩΣΕΤΕ ΓΕΩΓΡΑΦΙΚΑ ΣΤΟΙΧΕΙΑ","")</f>
        <v/>
      </c>
      <c r="P69" s="77" t="str">
        <f>IF(AND(('Μισθωμένες Γραμμές'!H105-'Μισθωμένες Γραμμές'!D105)&lt;&gt;0,P68=0),"ΠΡΕΠΕΙ ΝΑ ΣΥΜΠΛΗΡΩΣΕΤΕ ΓΕΩΓΡΑΦΙΚΑ ΣΤΟΙΧΕΙΑ","")</f>
        <v/>
      </c>
      <c r="Q69" s="77" t="str">
        <f>IF(AND('Μισθωμένες Γραμμές'!D113&lt;&gt;0,Q68=0),"ΠΡΕΠΕΙ ΝΑ ΣΥΜΠΛΗΡΩΣΕΤΕ ΓΕΩΓΡΑΦΙΚΑ ΣΤΟΙΧΕΙΑ","")</f>
        <v/>
      </c>
      <c r="R69" s="77" t="str">
        <f>IF(AND(('Μισθωμένες Γραμμές'!H113-'Μισθωμένες Γραμμές'!D113)&lt;&gt;0,R68=0),"ΠΡΕΠΕΙ ΝΑ ΣΥΜΠΛΗΡΩΣΕΤΕ ΓΕΩΓΡΑΦΙΚΑ ΣΤΟΙΧΕΙΑ","")</f>
        <v/>
      </c>
      <c r="S69" s="77" t="str">
        <f>IF(AND('Μισθωμένες Γραμμές'!D120&lt;&gt;0,S68=0),"ΠΡΕΠΕΙ ΝΑ ΣΥΜΠΛΗΡΩΣΕΤΕ ΓΕΩΓΡΑΦΙΚΑ ΣΤΟΙΧΕΙΑ","")</f>
        <v/>
      </c>
      <c r="T69" s="77" t="str">
        <f>IF(AND(('Μισθωμένες Γραμμές'!H120-'Μισθωμένες Γραμμές'!D120)&lt;&gt;0,T68=0),"ΠΡΕΠΕΙ ΝΑ ΣΥΜΠΛΗΡΩΣΕΤΕ ΓΕΩΓΡΑΦΙΚΑ ΣΤΟΙΧΕΙΑ","")</f>
        <v/>
      </c>
      <c r="U69" s="77" t="str">
        <f>IF(AND('Μισθωμένες Γραμμές'!D128&lt;&gt;0,U68=0),"ΠΡΕΠΕΙ ΝΑ ΣΥΜΠΛΗΡΩΣΕΤΕ ΓΕΩΓΡΑΦΙΚΑ ΣΤΟΙΧΕΙΑ","")</f>
        <v/>
      </c>
      <c r="V69" s="77" t="str">
        <f>IF(AND(('Μισθωμένες Γραμμές'!H128-'Μισθωμένες Γραμμές'!D128)&lt;&gt;0,V68=0),"ΠΡΕΠΕΙ ΝΑ ΣΥΜΠΛΗΡΩΣΕΤΕ ΓΕΩΓΡΑΦΙΚΑ ΣΤΟΙΧΕΙΑ","")</f>
        <v/>
      </c>
      <c r="W69" s="77" t="str">
        <f>IF(AND('Μισθωμένες Γραμμές'!D135&lt;&gt;0,W68=0),"ΠΡΕΠΕΙ ΝΑ ΣΥΜΠΛΗΡΩΣΕΤΕ ΓΕΩΓΡΑΦΙΚΑ ΣΤΟΙΧΕΙΑ","")</f>
        <v/>
      </c>
      <c r="X69" s="77" t="str">
        <f>IF(AND(('Μισθωμένες Γραμμές'!H135-'Μισθωμένες Γραμμές'!D135)&lt;&gt;0,X68=0),"ΠΡΕΠΕΙ ΝΑ ΣΥΜΠΛΗΡΩΣΕΤΕ ΓΕΩΓΡΑΦΙΚΑ ΣΤΟΙΧΕΙΑ","")</f>
        <v/>
      </c>
      <c r="Y69" s="77" t="str">
        <f>IF(AND('Μισθωμένες Γραμμές'!D143&lt;&gt;0,Y68=0),"ΠΡΕΠΕΙ ΝΑ ΣΥΜΠΛΗΡΩΣΕΤΕ ΓΕΩΓΡΑΦΙΚΑ ΣΤΟΙΧΕΙΑ","")</f>
        <v/>
      </c>
      <c r="Z69" s="77" t="str">
        <f>IF(AND(('Μισθωμένες Γραμμές'!H143-'Μισθωμένες Γραμμές'!D143)&lt;&gt;0,Z68=0),"ΠΡΕΠΕΙ ΝΑ ΣΥΜΠΛΗΡΩΣΕΤΕ ΓΕΩΓΡΑΦΙΚΑ ΣΤΟΙΧΕΙΑ","")</f>
        <v/>
      </c>
      <c r="AA69" s="77" t="str">
        <f>IF(AND('Μισθωμένες Γραμμές'!D150&lt;&gt;0,AA68=0),"ΠΡΕΠΕΙ ΝΑ ΣΥΜΠΛΗΡΩΣΕΤΕ ΓΕΩΓΡΑΦΙΚΑ ΣΤΟΙΧΕΙΑ","")</f>
        <v/>
      </c>
      <c r="AB69" s="77" t="str">
        <f>IF(AND(('Μισθωμένες Γραμμές'!H150-'Μισθωμένες Γραμμές'!D150)&lt;&gt;0,AB68=0),"ΠΡΕΠΕΙ ΝΑ ΣΥΜΠΛΗΡΩΣΕΤΕ ΓΕΩΓΡΑΦΙΚΑ ΣΤΟΙΧΕΙΑ","")</f>
        <v/>
      </c>
      <c r="AC69" s="4"/>
    </row>
    <row r="70" spans="1:29" ht="26.1" customHeight="1">
      <c r="A70" s="4" t="s">
        <v>198</v>
      </c>
      <c r="B70" s="15" t="s">
        <v>258</v>
      </c>
      <c r="C70" s="78" t="str">
        <f>IF(C68=0,"",IF(C68&lt;&gt;'Μισθωμένες Γραμμές'!D13,"Ο ΑΡΙΘΜΟΣ ΑΚΡΩΝ ΑΠΟΛΗΞΗΣ ΔΙΚΤΥΟΥ ΠΟΥ ΣΥΜΠΛΗΡΩΣΑΤΕ ΔΕΝ ΕΊΝΑΙ ΣΩΣΤΟΣ","OK"))</f>
        <v/>
      </c>
      <c r="D70" s="78" t="str">
        <f>IF(D68=0,"",IF(D68&lt;&gt;2*'Μισθωμένες Γραμμές'!D15,"Ο ΑΡΙΘΜΟΣ ΑΚΡΩΝ ΑΠΟΛΗΞΗΣ ΔΙΚΤΥΟΥ ΠΟΥ ΣΥΜΠΛΗΡΩΣΑΤΕ ΔΕΝ ΕΊΝΑΙ ΣΩΣΤΟΣ","OK"))</f>
        <v/>
      </c>
      <c r="E70" s="78" t="str">
        <f>IF(E68=0,"",IF(E68&lt;&gt;'Μισθωμένες Γραμμές'!D20,"Ο ΑΡΙΘΜΟΣ ΑΚΡΩΝ ΑΠΟΛΗΞΗΣ ΔΙΚΤΥΟΥ ΠΟΥ ΣΥΜΠΛΗΡΩΣΑΤΕ ΔΕΝ ΕΊΝΑΙ ΣΩΣΤΟΣ","OK"))</f>
        <v/>
      </c>
      <c r="F70" s="78" t="str">
        <f>IF(F68=0,"",IF(F68&lt;&gt;('Μισθωμένες Γραμμές'!H20-'Μισθωμένες Γραμμές'!D20),"Ο ΑΡΙΘΜΟΣ ΑΚΡΩΝ ΑΠΟΛΗΞΗΣ ΔΙΚΤΥΟΥ ΠΟΥ ΣΥΜΠΛΗΡΩΣΑΤΕ ΔΕΝ ΕΊΝΑΙ ΣΩΣΤΟΣ","OK"))</f>
        <v/>
      </c>
      <c r="G70" s="78" t="str">
        <f>IF(G68=0,"",IF(G68&lt;&gt;'Μισθωμένες Γραμμές'!D66,"Ο ΑΡΙΘΜΟΣ ΑΚΡΩΝ ΑΠΟΛΗΞΗΣ ΔΙΚΤΥΟΥ ΠΟΥ ΣΥΜΠΛΗΡΩΣΑΤΕ ΔΕΝ ΕΊΝΑΙ ΣΩΣΤΟΣ","OK"))</f>
        <v/>
      </c>
      <c r="H70" s="78" t="str">
        <f>IF(H68=0,"",IF(H68&lt;&gt;('Μισθωμένες Γραμμές'!H66-'Μισθωμένες Γραμμές'!D66),"Ο ΑΡΙΘΜΟΣ ΑΚΡΩΝ ΑΠΟΛΗΞΗΣ ΔΙΚΤΥΟΥ ΠΟΥ ΣΥΜΠΛΗΡΩΣΑΤΕ ΔΕΝ ΕΊΝΑΙ ΣΩΣΤΟΣ","OK"))</f>
        <v/>
      </c>
      <c r="I70" s="78" t="str">
        <f>IF(I68=0,"",IF(I68&lt;&gt;2*'Μισθωμένες Γραμμές'!D83,"Ο ΑΡΙΘΜΟΣ ΑΚΡΩΝ ΑΠΟΛΗΞΗΣ ΔΙΚΤΥΟΥ ΠΟΥ ΣΥΜΠΛΗΡΩΣΑΤΕ ΔΕΝ ΕΊΝΑΙ ΣΩΣΤΟΣ","OK"))</f>
        <v/>
      </c>
      <c r="J70" s="78" t="str">
        <f>IF(J68=0,"",IF(J68&lt;&gt;2*('Μισθωμένες Γραμμές'!H83-'Μισθωμένες Γραμμές'!D83),"Ο ΑΡΙΘΜΟΣ ΑΚΡΩΝ ΑΠΟΛΗΞΗΣ ΔΙΚΤΥΟΥ ΠΟΥ ΣΥΜΠΛΗΡΩΣΑΤΕ ΔΕΝ ΕΊΝΑΙ ΣΩΣΤΟΣ","OK"))</f>
        <v/>
      </c>
      <c r="K70" s="78" t="str">
        <f>IF(K68=0,"",IF(K68&lt;&gt;'Μισθωμένες Γραμμές'!D90,"Ο ΑΡΙΘΜΟΣ ΑΚΡΩΝ ΑΠΟΛΗΞΗΣ ΔΙΚΤΥΟΥ ΠΟΥ ΣΥΜΠΛΗΡΩΣΑΤΕ ΔΕΝ ΕΊΝΑΙ ΣΩΣΤΟΣ","OK"))</f>
        <v/>
      </c>
      <c r="L70" s="78" t="str">
        <f>IF(L68=0,"",IF(L68&lt;&gt;('Μισθωμένες Γραμμές'!H90-'Μισθωμένες Γραμμές'!D90),"Ο ΑΡΙΘΜΟΣ ΑΚΡΩΝ ΑΠΟΛΗΞΗΣ ΔΙΚΤΥΟΥ ΠΟΥ ΣΥΜΠΛΗΡΩΣΑΤΕ ΔΕΝ ΕΊΝΑΙ ΣΩΣΤΟΣ","OK"))</f>
        <v/>
      </c>
      <c r="M70" s="78" t="str">
        <f>IF(M68=0,"",IF(M68&lt;&gt;'Μισθωμένες Γραμμές'!D98,"Ο ΑΡΙΘΜΟΣ ΑΚΡΩΝ ΑΠΟΛΗΞΗΣ ΔΙΚΤΥΟΥ ΠΟΥ ΣΥΜΠΛΗΡΩΣΑΤΕ ΔΕΝ ΕΊΝΑΙ ΣΩΣΤΟΣ","OK"))</f>
        <v/>
      </c>
      <c r="N70" s="78" t="str">
        <f>IF(N68=0,"",IF(N68&lt;&gt;('Μισθωμένες Γραμμές'!H98-'Μισθωμένες Γραμμές'!D98),"Ο ΑΡΙΘΜΟΣ ΑΚΡΩΝ ΑΠΟΛΗΞΗΣ ΔΙΚΤΥΟΥ ΠΟΥ ΣΥΜΠΛΗΡΩΣΑΤΕ ΔΕΝ ΕΊΝΑΙ ΣΩΣΤΟΣ","OK"))</f>
        <v/>
      </c>
      <c r="O70" s="78" t="str">
        <f>IF(O68=0,"",IF(O68&lt;&gt;'Μισθωμένες Γραμμές'!D105,"Ο ΑΡΙΘΜΟΣ ΑΚΡΩΝ ΑΠΟΛΗΞΗΣ ΔΙΚΤΥΟΥ ΠΟΥ ΣΥΜΠΛΗΡΩΣΑΤΕ ΔΕΝ ΕΊΝΑΙ ΣΩΣΤΟΣ","OK"))</f>
        <v/>
      </c>
      <c r="P70" s="78" t="str">
        <f>IF(P68=0,"",IF(P68&lt;&gt;('Μισθωμένες Γραμμές'!H105-'Μισθωμένες Γραμμές'!D105),"Ο ΑΡΙΘΜΟΣ ΑΚΡΩΝ ΑΠΟΛΗΞΗΣ ΔΙΚΤΥΟΥ ΠΟΥ ΣΥΜΠΛΗΡΩΣΑΤΕ ΔΕΝ ΕΊΝΑΙ ΣΩΣΤΟΣ","OK"))</f>
        <v/>
      </c>
      <c r="Q70" s="78" t="str">
        <f>IF(Q68=0,"",IF(Q68&lt;&gt;'Μισθωμένες Γραμμές'!D113,"Ο ΑΡΙΘΜΟΣ ΑΚΡΩΝ ΑΠΟΛΗΞΗΣ ΔΙΚΤΥΟΥ ΠΟΥ ΣΥΜΠΛΗΡΩΣΑΤΕ ΔΕΝ ΕΊΝΑΙ ΣΩΣΤΟΣ","OK"))</f>
        <v/>
      </c>
      <c r="R70" s="78" t="str">
        <f>IF(R68=0,"",IF(R68&lt;&gt;('Μισθωμένες Γραμμές'!H113-'Μισθωμένες Γραμμές'!D113),"Ο ΑΡΙΘΜΟΣ ΑΚΡΩΝ ΑΠΟΛΗΞΗΣ ΔΙΚΤΥΟΥ ΠΟΥ ΣΥΜΠΛΗΡΩΣΑΤΕ ΔΕΝ ΕΊΝΑΙ ΣΩΣΤΟΣ","OK"))</f>
        <v/>
      </c>
      <c r="S70" s="78" t="str">
        <f>IF(S68=0,"",IF(S68&lt;&gt;'Μισθωμένες Γραμμές'!D120,"Ο ΑΡΙΘΜΟΣ ΑΚΡΩΝ ΑΠΟΛΗΞΗΣ ΔΙΚΤΥΟΥ ΠΟΥ ΣΥΜΠΛΗΡΩΣΑΤΕ ΔΕΝ ΕΊΝΑΙ ΣΩΣΤΟΣ","OK"))</f>
        <v/>
      </c>
      <c r="T70" s="78" t="str">
        <f>IF(T68=0,"",IF(T68&lt;&gt;('Μισθωμένες Γραμμές'!H120-'Μισθωμένες Γραμμές'!D120),"Ο ΑΡΙΘΜΟΣ ΑΚΡΩΝ ΑΠΟΛΗΞΗΣ ΔΙΚΤΥΟΥ ΠΟΥ ΣΥΜΠΛΗΡΩΣΑΤΕ ΔΕΝ ΕΊΝΑΙ ΣΩΣΤΟΣ","OK"))</f>
        <v/>
      </c>
      <c r="U70" s="78" t="str">
        <f>IF(U68=0,"",IF(U68&lt;&gt;'Μισθωμένες Γραμμές'!D128,"Ο ΑΡΙΘΜΟΣ ΑΚΡΩΝ ΑΠΟΛΗΞΗΣ ΔΙΚΤΥΟΥ ΠΟΥ ΣΥΜΠΛΗΡΩΣΑΤΕ ΔΕΝ ΕΊΝΑΙ ΣΩΣΤΟΣ","OK"))</f>
        <v/>
      </c>
      <c r="V70" s="78" t="str">
        <f>IF(V68=0,"",IF(V68&lt;&gt;('Μισθωμένες Γραμμές'!H128-'Μισθωμένες Γραμμές'!D128),"Ο ΑΡΙΘΜΟΣ ΑΚΡΩΝ ΑΠΟΛΗΞΗΣ ΔΙΚΤΥΟΥ ΠΟΥ ΣΥΜΠΛΗΡΩΣΑΤΕ ΔΕΝ ΕΊΝΑΙ ΣΩΣΤΟΣ","OK"))</f>
        <v/>
      </c>
      <c r="W70" s="78" t="str">
        <f>IF(W68=0,"",IF(W68&lt;&gt;'Μισθωμένες Γραμμές'!D135,"Ο ΑΡΙΘΜΟΣ ΑΚΡΩΝ ΑΠΟΛΗΞΗΣ ΔΙΚΤΥΟΥ ΠΟΥ ΣΥΜΠΛΗΡΩΣΑΤΕ ΔΕΝ ΕΊΝΑΙ ΣΩΣΤΟΣ","OK"))</f>
        <v/>
      </c>
      <c r="X70" s="78" t="str">
        <f>IF(X68=0,"",IF(X68&lt;&gt;('Μισθωμένες Γραμμές'!H135-'Μισθωμένες Γραμμές'!D135),"Ο ΑΡΙΘΜΟΣ ΑΚΡΩΝ ΑΠΟΛΗΞΗΣ ΔΙΚΤΥΟΥ ΠΟΥ ΣΥΜΠΛΗΡΩΣΑΤΕ ΔΕΝ ΕΊΝΑΙ ΣΩΣΤΟΣ","OK"))</f>
        <v/>
      </c>
      <c r="Y70" s="78" t="str">
        <f>IF(Y68=0,"",IF(Y68&lt;&gt;2*'Μισθωμένες Γραμμές'!D143,"Ο ΑΡΙΘΜΟΣ ΑΚΡΩΝ ΑΠΟΛΗΞΗΣ ΔΙΚΤΥΟΥ ΠΟΥ ΣΥΜΠΛΗΡΩΣΑΤΕ ΔΕΝ ΕΊΝΑΙ ΣΩΣΤΟΣ","OK"))</f>
        <v/>
      </c>
      <c r="Z70" s="78" t="str">
        <f>IF(Z68=0,"",IF(Z68&lt;&gt;2*('Μισθωμένες Γραμμές'!H143-'Μισθωμένες Γραμμές'!D143),"Ο ΑΡΙΘΜΟΣ ΑΚΡΩΝ ΑΠΟΛΗΞΗΣ ΔΙΚΤΥΟΥ ΠΟΥ ΣΥΜΠΛΗΡΩΣΑΤΕ ΔΕΝ ΕΊΝΑΙ ΣΩΣΤΟΣ","OK"))</f>
        <v/>
      </c>
      <c r="AA70" s="78" t="str">
        <f>IF(AA68=0,"",IF(AA68&lt;&gt;'Μισθωμένες Γραμμές'!D150,"Ο ΑΡΙΘΜΟΣ ΑΚΡΩΝ ΑΠΟΛΗΞΗΣ ΔΙΚΤΥΟΥ ΠΟΥ ΣΥΜΠΛΗΡΩΣΑΤΕ ΔΕΝ ΕΊΝΑΙ ΣΩΣΤΟΣ","OK"))</f>
        <v/>
      </c>
      <c r="AB70" s="78" t="str">
        <f>IF(AB68=0,"",IF(AB68&lt;&gt;('Μισθωμένες Γραμμές'!H150-'Μισθωμένες Γραμμές'!D150),"Ο ΑΡΙΘΜΟΣ ΑΚΡΩΝ ΑΠΟΛΗΞΗΣ ΔΙΚΤΥΟΥ ΠΟΥ ΣΥΜΠΛΗΡΩΣΑΤΕ ΔΕΝ ΕΊΝΑΙ ΣΩΣΤΟΣ","OK"))</f>
        <v/>
      </c>
      <c r="AC70" s="4"/>
    </row>
    <row r="71" spans="1:29" ht="28.9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</row>
  </sheetData>
  <sheetProtection algorithmName="SHA-512" hashValue="A8moGdmwKP0Y8e7JghvtXlun8oO32oP4fDy4NE2T6fQGnis9A+5SciHuLs/tLV9Zhelhj5bWyNfv7X8RHrkVWw==" saltValue="8eYNh5JDLNKLRKggVXSIzQ==" spinCount="100000" sheet="1" objects="1" scenarios="1"/>
  <dataValidations count="4"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"/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12:AC68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3"/>
  <sheetViews>
    <sheetView showGridLines="0" zoomScale="65" zoomScaleNormal="65" zoomScaleSheetLayoutView="90" workbookViewId="0">
      <pane xSplit="2" ySplit="11" topLeftCell="C18" activePane="bottomRight" state="frozen"/>
      <selection pane="topRight" activeCell="C1" sqref="C1"/>
      <selection pane="bottomLeft" activeCell="A12" sqref="A12"/>
      <selection pane="bottomRight" activeCell="AJ29" sqref="AJ29"/>
    </sheetView>
  </sheetViews>
  <sheetFormatPr defaultColWidth="11.5703125" defaultRowHeight="12.75"/>
  <cols>
    <col min="1" max="1" width="5.28515625" style="2" customWidth="1"/>
    <col min="2" max="2" width="40.5703125" style="1" customWidth="1"/>
    <col min="3" max="3" width="3.140625" style="1" customWidth="1"/>
    <col min="4" max="4" width="3.28515625" style="1" bestFit="1" customWidth="1"/>
    <col min="5" max="5" width="3.7109375" style="1" customWidth="1"/>
    <col min="6" max="6" width="4.140625" style="1" customWidth="1"/>
    <col min="7" max="16" width="3.28515625" style="1" bestFit="1" customWidth="1"/>
    <col min="17" max="17" width="4.42578125" style="1" customWidth="1"/>
    <col min="18" max="22" width="3.28515625" style="1" bestFit="1" customWidth="1"/>
    <col min="23" max="24" width="3.85546875" style="1" customWidth="1"/>
    <col min="25" max="31" width="3.28515625" style="1" bestFit="1" customWidth="1"/>
    <col min="32" max="32" width="3.28515625" style="1" customWidth="1"/>
    <col min="33" max="43" width="3.28515625" style="1" bestFit="1" customWidth="1"/>
    <col min="44" max="44" width="4" style="1" customWidth="1"/>
    <col min="45" max="46" width="3.28515625" style="1" bestFit="1" customWidth="1"/>
    <col min="47" max="47" width="4.140625" style="1" customWidth="1"/>
    <col min="48" max="49" width="3.28515625" style="1" bestFit="1" customWidth="1"/>
    <col min="50" max="50" width="3.85546875" style="1" customWidth="1"/>
    <col min="51" max="55" width="3.28515625" style="1" bestFit="1" customWidth="1"/>
    <col min="56" max="57" width="4.28515625" style="1" customWidth="1"/>
    <col min="58" max="58" width="3.28515625" style="1" customWidth="1"/>
    <col min="59" max="16384" width="11.5703125" style="1"/>
  </cols>
  <sheetData>
    <row r="1" spans="1:59" ht="27" customHeight="1">
      <c r="C1" s="25" t="s">
        <v>261</v>
      </c>
    </row>
    <row r="2" spans="1:59" ht="10.15" customHeight="1"/>
    <row r="3" spans="1:59" ht="18" customHeight="1">
      <c r="B3" s="24" t="s">
        <v>26</v>
      </c>
      <c r="C3" s="26"/>
      <c r="D3" s="175"/>
      <c r="E3" s="175"/>
      <c r="F3" s="175"/>
      <c r="G3" s="175"/>
      <c r="H3" s="175"/>
      <c r="I3" s="175"/>
      <c r="J3" s="175"/>
      <c r="K3" s="175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</row>
    <row r="4" spans="1:59" ht="18" customHeight="1" thickBot="1">
      <c r="B4" s="24" t="s">
        <v>25</v>
      </c>
      <c r="C4" s="26"/>
      <c r="D4" s="175"/>
      <c r="E4" s="175"/>
      <c r="F4" s="175"/>
      <c r="G4" s="175"/>
      <c r="H4" s="175"/>
      <c r="I4" s="175"/>
      <c r="J4" s="175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</row>
    <row r="5" spans="1:59" ht="18" customHeight="1" thickBot="1">
      <c r="B5" s="24" t="s">
        <v>27</v>
      </c>
      <c r="C5" s="27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</row>
    <row r="6" spans="1:59" ht="18" customHeight="1">
      <c r="B6" s="23" t="s">
        <v>24</v>
      </c>
      <c r="C6" s="28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</row>
    <row r="7" spans="1:59" ht="12" customHeight="1">
      <c r="C7" s="21" t="s">
        <v>135</v>
      </c>
    </row>
    <row r="8" spans="1:59" ht="10.15" customHeight="1">
      <c r="A8" s="16"/>
      <c r="B8" s="4"/>
      <c r="C8" s="4"/>
      <c r="D8" s="4"/>
      <c r="E8" s="4"/>
      <c r="F8" s="4"/>
      <c r="G8" s="4"/>
      <c r="H8" s="4"/>
      <c r="I8" s="4"/>
      <c r="J8" s="32"/>
      <c r="K8" s="32"/>
      <c r="L8" s="32"/>
      <c r="M8" s="4"/>
      <c r="N8" s="32"/>
      <c r="O8" s="32"/>
      <c r="P8" s="32"/>
      <c r="Q8" s="4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</row>
    <row r="9" spans="1:59" ht="21" customHeight="1">
      <c r="A9" s="13" t="s">
        <v>125</v>
      </c>
      <c r="B9" s="12" t="s">
        <v>261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59" ht="10.15" customHeight="1">
      <c r="A10" s="9"/>
      <c r="B10" s="4"/>
      <c r="C10" s="32"/>
      <c r="D10" s="32"/>
      <c r="E10" s="32"/>
      <c r="F10" s="32"/>
      <c r="G10" s="32"/>
      <c r="H10" s="32"/>
      <c r="I10" s="32"/>
      <c r="J10" s="70"/>
      <c r="K10" s="70"/>
      <c r="L10" s="70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4"/>
    </row>
    <row r="11" spans="1:59" ht="96" customHeight="1">
      <c r="A11" s="8">
        <v>1</v>
      </c>
      <c r="B11" s="69" t="s">
        <v>262</v>
      </c>
      <c r="C11" s="79" t="s">
        <v>195</v>
      </c>
      <c r="D11" s="79" t="s">
        <v>194</v>
      </c>
      <c r="E11" s="79" t="s">
        <v>192</v>
      </c>
      <c r="F11" s="72" t="s">
        <v>28</v>
      </c>
      <c r="G11" s="72" t="s">
        <v>29</v>
      </c>
      <c r="H11" s="72" t="s">
        <v>30</v>
      </c>
      <c r="I11" s="72" t="s">
        <v>31</v>
      </c>
      <c r="J11" s="72" t="s">
        <v>32</v>
      </c>
      <c r="K11" s="72" t="s">
        <v>33</v>
      </c>
      <c r="L11" s="72" t="s">
        <v>34</v>
      </c>
      <c r="M11" s="72" t="s">
        <v>35</v>
      </c>
      <c r="N11" s="72" t="s">
        <v>36</v>
      </c>
      <c r="O11" s="72" t="s">
        <v>37</v>
      </c>
      <c r="P11" s="72" t="s">
        <v>38</v>
      </c>
      <c r="Q11" s="72" t="s">
        <v>39</v>
      </c>
      <c r="R11" s="72" t="s">
        <v>40</v>
      </c>
      <c r="S11" s="72" t="s">
        <v>41</v>
      </c>
      <c r="T11" s="72" t="s">
        <v>42</v>
      </c>
      <c r="U11" s="72" t="s">
        <v>43</v>
      </c>
      <c r="V11" s="72" t="s">
        <v>44</v>
      </c>
      <c r="W11" s="72" t="s">
        <v>45</v>
      </c>
      <c r="X11" s="72" t="s">
        <v>46</v>
      </c>
      <c r="Y11" s="72" t="s">
        <v>47</v>
      </c>
      <c r="Z11" s="72" t="s">
        <v>48</v>
      </c>
      <c r="AA11" s="72" t="s">
        <v>49</v>
      </c>
      <c r="AB11" s="72" t="s">
        <v>50</v>
      </c>
      <c r="AC11" s="72" t="s">
        <v>51</v>
      </c>
      <c r="AD11" s="72" t="s">
        <v>52</v>
      </c>
      <c r="AE11" s="72" t="s">
        <v>53</v>
      </c>
      <c r="AF11" s="72" t="s">
        <v>54</v>
      </c>
      <c r="AG11" s="72" t="s">
        <v>55</v>
      </c>
      <c r="AH11" s="72" t="s">
        <v>56</v>
      </c>
      <c r="AI11" s="72" t="s">
        <v>57</v>
      </c>
      <c r="AJ11" s="72" t="s">
        <v>58</v>
      </c>
      <c r="AK11" s="72" t="s">
        <v>59</v>
      </c>
      <c r="AL11" s="72" t="s">
        <v>60</v>
      </c>
      <c r="AM11" s="72" t="s">
        <v>61</v>
      </c>
      <c r="AN11" s="72" t="s">
        <v>62</v>
      </c>
      <c r="AO11" s="72" t="s">
        <v>63</v>
      </c>
      <c r="AP11" s="72" t="s">
        <v>64</v>
      </c>
      <c r="AQ11" s="72" t="s">
        <v>65</v>
      </c>
      <c r="AR11" s="72" t="s">
        <v>66</v>
      </c>
      <c r="AS11" s="72" t="s">
        <v>67</v>
      </c>
      <c r="AT11" s="72" t="s">
        <v>68</v>
      </c>
      <c r="AU11" s="72" t="s">
        <v>260</v>
      </c>
      <c r="AV11" s="72" t="s">
        <v>69</v>
      </c>
      <c r="AW11" s="72" t="s">
        <v>70</v>
      </c>
      <c r="AX11" s="72" t="s">
        <v>71</v>
      </c>
      <c r="AY11" s="72" t="s">
        <v>72</v>
      </c>
      <c r="AZ11" s="72" t="s">
        <v>73</v>
      </c>
      <c r="BA11" s="72" t="s">
        <v>74</v>
      </c>
      <c r="BB11" s="72" t="s">
        <v>75</v>
      </c>
      <c r="BC11" s="72" t="s">
        <v>76</v>
      </c>
      <c r="BD11" s="79" t="s">
        <v>236</v>
      </c>
      <c r="BE11" s="72" t="s">
        <v>256</v>
      </c>
      <c r="BF11" s="72" t="s">
        <v>257</v>
      </c>
      <c r="BG11" s="49"/>
    </row>
    <row r="12" spans="1:59" ht="16.149999999999999" customHeight="1">
      <c r="A12" s="4" t="s">
        <v>3</v>
      </c>
      <c r="B12" s="71" t="s">
        <v>195</v>
      </c>
      <c r="C12" s="169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80">
        <f>SUM(C12:BF12)</f>
        <v>0</v>
      </c>
    </row>
    <row r="13" spans="1:59" ht="16.149999999999999" customHeight="1">
      <c r="A13" s="4" t="s">
        <v>2</v>
      </c>
      <c r="B13" s="71" t="s">
        <v>194</v>
      </c>
      <c r="C13" s="83"/>
      <c r="D13" s="171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80">
        <f>SUM(D13:BF13)</f>
        <v>0</v>
      </c>
    </row>
    <row r="14" spans="1:59" ht="19.5" customHeight="1">
      <c r="A14" s="4" t="s">
        <v>1</v>
      </c>
      <c r="B14" s="71" t="s">
        <v>192</v>
      </c>
      <c r="C14" s="83"/>
      <c r="D14" s="83"/>
      <c r="E14" s="172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80">
        <f>SUM(E14:BF14)</f>
        <v>0</v>
      </c>
    </row>
    <row r="15" spans="1:59" ht="16.149999999999999" customHeight="1">
      <c r="A15" s="4" t="s">
        <v>0</v>
      </c>
      <c r="B15" s="53" t="s">
        <v>28</v>
      </c>
      <c r="C15" s="83"/>
      <c r="D15" s="83"/>
      <c r="E15" s="83"/>
      <c r="F15" s="172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80">
        <f>SUM(F15:BF15)</f>
        <v>0</v>
      </c>
    </row>
    <row r="16" spans="1:59" ht="16.149999999999999" customHeight="1">
      <c r="A16" s="4" t="s">
        <v>17</v>
      </c>
      <c r="B16" s="53" t="s">
        <v>29</v>
      </c>
      <c r="C16" s="83"/>
      <c r="D16" s="83"/>
      <c r="E16" s="83"/>
      <c r="F16" s="83"/>
      <c r="G16" s="172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80">
        <f>SUM(G16:BF16)</f>
        <v>0</v>
      </c>
    </row>
    <row r="17" spans="1:59" ht="16.149999999999999" customHeight="1">
      <c r="A17" s="4" t="s">
        <v>16</v>
      </c>
      <c r="B17" s="53" t="s">
        <v>30</v>
      </c>
      <c r="C17" s="83"/>
      <c r="D17" s="83"/>
      <c r="E17" s="83"/>
      <c r="F17" s="83"/>
      <c r="G17" s="83"/>
      <c r="H17" s="172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80">
        <f>SUM(H17:BF17)</f>
        <v>0</v>
      </c>
    </row>
    <row r="18" spans="1:59" ht="16.149999999999999" customHeight="1">
      <c r="A18" s="4" t="s">
        <v>15</v>
      </c>
      <c r="B18" s="53" t="s">
        <v>31</v>
      </c>
      <c r="C18" s="83"/>
      <c r="D18" s="83"/>
      <c r="E18" s="83"/>
      <c r="F18" s="83"/>
      <c r="G18" s="83"/>
      <c r="H18" s="83"/>
      <c r="I18" s="172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80">
        <f>SUM(I18:BF18)</f>
        <v>0</v>
      </c>
    </row>
    <row r="19" spans="1:59" ht="16.149999999999999" customHeight="1">
      <c r="A19" s="4" t="s">
        <v>77</v>
      </c>
      <c r="B19" s="53" t="s">
        <v>32</v>
      </c>
      <c r="C19" s="83"/>
      <c r="D19" s="83"/>
      <c r="E19" s="83"/>
      <c r="F19" s="83"/>
      <c r="G19" s="83"/>
      <c r="H19" s="83"/>
      <c r="I19" s="83"/>
      <c r="J19" s="172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80">
        <f>SUM(J19:BF19)</f>
        <v>0</v>
      </c>
    </row>
    <row r="20" spans="1:59" ht="16.149999999999999" customHeight="1">
      <c r="A20" s="4" t="s">
        <v>78</v>
      </c>
      <c r="B20" s="53" t="s">
        <v>33</v>
      </c>
      <c r="C20" s="83"/>
      <c r="D20" s="83"/>
      <c r="E20" s="83"/>
      <c r="F20" s="83"/>
      <c r="G20" s="83"/>
      <c r="H20" s="83"/>
      <c r="I20" s="83"/>
      <c r="J20" s="83"/>
      <c r="K20" s="172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80">
        <f>SUM(K20:BF20)</f>
        <v>0</v>
      </c>
    </row>
    <row r="21" spans="1:59" ht="16.149999999999999" customHeight="1">
      <c r="A21" s="4" t="s">
        <v>79</v>
      </c>
      <c r="B21" s="53" t="s">
        <v>34</v>
      </c>
      <c r="C21" s="83"/>
      <c r="D21" s="83"/>
      <c r="E21" s="83"/>
      <c r="F21" s="83"/>
      <c r="G21" s="83"/>
      <c r="H21" s="83"/>
      <c r="I21" s="83"/>
      <c r="J21" s="83"/>
      <c r="K21" s="83"/>
      <c r="L21" s="172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80">
        <f>SUM(L21:BF21)</f>
        <v>0</v>
      </c>
    </row>
    <row r="22" spans="1:59" ht="16.149999999999999" customHeight="1">
      <c r="A22" s="4" t="s">
        <v>80</v>
      </c>
      <c r="B22" s="53" t="s">
        <v>35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172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80">
        <f>SUM(M22:BF22)</f>
        <v>0</v>
      </c>
    </row>
    <row r="23" spans="1:59" ht="16.149999999999999" customHeight="1">
      <c r="A23" s="4" t="s">
        <v>81</v>
      </c>
      <c r="B23" s="53" t="s">
        <v>36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172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80">
        <f>SUM(N23:BF23)</f>
        <v>0</v>
      </c>
    </row>
    <row r="24" spans="1:59" ht="16.149999999999999" customHeight="1">
      <c r="A24" s="4" t="s">
        <v>82</v>
      </c>
      <c r="B24" s="53" t="s">
        <v>37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172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80">
        <f>SUM(O24:BF24)</f>
        <v>0</v>
      </c>
    </row>
    <row r="25" spans="1:59" ht="16.149999999999999" customHeight="1">
      <c r="A25" s="4" t="s">
        <v>83</v>
      </c>
      <c r="B25" s="53" t="s">
        <v>38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172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80">
        <f>SUM(P25:BF25)</f>
        <v>0</v>
      </c>
    </row>
    <row r="26" spans="1:59" ht="16.149999999999999" customHeight="1">
      <c r="A26" s="4" t="s">
        <v>84</v>
      </c>
      <c r="B26" s="53" t="s">
        <v>39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172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80">
        <f>SUM(Q26:BF26)</f>
        <v>0</v>
      </c>
    </row>
    <row r="27" spans="1:59" ht="16.149999999999999" customHeight="1">
      <c r="A27" s="4" t="s">
        <v>85</v>
      </c>
      <c r="B27" s="53" t="s">
        <v>40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172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80">
        <f>SUM(R27:BF27)</f>
        <v>0</v>
      </c>
    </row>
    <row r="28" spans="1:59" ht="16.149999999999999" customHeight="1">
      <c r="A28" s="4" t="s">
        <v>86</v>
      </c>
      <c r="B28" s="53" t="s">
        <v>41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172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80">
        <f>SUM(S28:BF28)</f>
        <v>0</v>
      </c>
    </row>
    <row r="29" spans="1:59" ht="16.149999999999999" customHeight="1">
      <c r="A29" s="4" t="s">
        <v>87</v>
      </c>
      <c r="B29" s="53" t="s">
        <v>42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172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80">
        <f>SUM(T29:BF29)</f>
        <v>0</v>
      </c>
    </row>
    <row r="30" spans="1:59" ht="16.149999999999999" customHeight="1">
      <c r="A30" s="4" t="s">
        <v>88</v>
      </c>
      <c r="B30" s="53" t="s">
        <v>43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172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80">
        <f>SUM(U30:BF30)</f>
        <v>0</v>
      </c>
    </row>
    <row r="31" spans="1:59" ht="16.149999999999999" customHeight="1">
      <c r="A31" s="4" t="s">
        <v>89</v>
      </c>
      <c r="B31" s="53" t="s">
        <v>44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172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80">
        <f>SUM(V31:BF31)</f>
        <v>0</v>
      </c>
    </row>
    <row r="32" spans="1:59" ht="16.149999999999999" customHeight="1">
      <c r="A32" s="4" t="s">
        <v>90</v>
      </c>
      <c r="B32" s="53" t="s">
        <v>45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172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80">
        <f>SUM(W32:BF32)</f>
        <v>0</v>
      </c>
    </row>
    <row r="33" spans="1:59" ht="16.149999999999999" customHeight="1">
      <c r="A33" s="4" t="s">
        <v>91</v>
      </c>
      <c r="B33" s="128" t="s">
        <v>46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172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80">
        <f>SUM(X33:BF33)</f>
        <v>0</v>
      </c>
    </row>
    <row r="34" spans="1:59" ht="16.149999999999999" customHeight="1">
      <c r="A34" s="4" t="s">
        <v>92</v>
      </c>
      <c r="B34" s="128" t="s">
        <v>47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172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80">
        <f>SUM(Y34:BF34)</f>
        <v>0</v>
      </c>
    </row>
    <row r="35" spans="1:59" ht="16.149999999999999" customHeight="1">
      <c r="A35" s="4" t="s">
        <v>93</v>
      </c>
      <c r="B35" s="128" t="s">
        <v>48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172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80">
        <f>SUM(Z35:BF35)</f>
        <v>0</v>
      </c>
    </row>
    <row r="36" spans="1:59" ht="16.149999999999999" customHeight="1">
      <c r="A36" s="4" t="s">
        <v>94</v>
      </c>
      <c r="B36" s="128" t="s">
        <v>49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172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80">
        <f>SUM(AA36:BF36)</f>
        <v>0</v>
      </c>
    </row>
    <row r="37" spans="1:59" ht="16.149999999999999" customHeight="1">
      <c r="A37" s="4" t="s">
        <v>95</v>
      </c>
      <c r="B37" s="128" t="s">
        <v>50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172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80">
        <f>SUM(AB37:BF37)</f>
        <v>0</v>
      </c>
    </row>
    <row r="38" spans="1:59" ht="16.149999999999999" customHeight="1">
      <c r="A38" s="4" t="s">
        <v>96</v>
      </c>
      <c r="B38" s="128" t="s">
        <v>51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172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80">
        <f>SUM(AC38:BF38)</f>
        <v>0</v>
      </c>
    </row>
    <row r="39" spans="1:59" ht="16.149999999999999" customHeight="1">
      <c r="A39" s="4" t="s">
        <v>97</v>
      </c>
      <c r="B39" s="128" t="s">
        <v>52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172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80">
        <f>SUM(AD39:BF39)</f>
        <v>0</v>
      </c>
    </row>
    <row r="40" spans="1:59" ht="16.149999999999999" customHeight="1">
      <c r="A40" s="4" t="s">
        <v>98</v>
      </c>
      <c r="B40" s="128" t="s">
        <v>53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172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80">
        <f>SUM(AE40:BF40)</f>
        <v>0</v>
      </c>
    </row>
    <row r="41" spans="1:59" ht="16.149999999999999" customHeight="1">
      <c r="A41" s="4" t="s">
        <v>99</v>
      </c>
      <c r="B41" s="128" t="s">
        <v>54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172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80">
        <f>SUM(AF41:BF41)</f>
        <v>0</v>
      </c>
    </row>
    <row r="42" spans="1:59" ht="16.149999999999999" customHeight="1">
      <c r="A42" s="4" t="s">
        <v>100</v>
      </c>
      <c r="B42" s="128" t="s">
        <v>55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172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80">
        <f>SUM(AG42:BF42)</f>
        <v>0</v>
      </c>
    </row>
    <row r="43" spans="1:59" ht="16.149999999999999" customHeight="1">
      <c r="A43" s="4" t="s">
        <v>101</v>
      </c>
      <c r="B43" s="128" t="s">
        <v>56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172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80">
        <f>SUM(AH43:BF43)</f>
        <v>0</v>
      </c>
    </row>
    <row r="44" spans="1:59" ht="16.149999999999999" customHeight="1">
      <c r="A44" s="4" t="s">
        <v>102</v>
      </c>
      <c r="B44" s="128" t="s">
        <v>57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172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80">
        <f>SUM(AI44:BF44)</f>
        <v>0</v>
      </c>
    </row>
    <row r="45" spans="1:59" ht="16.149999999999999" customHeight="1">
      <c r="A45" s="4" t="s">
        <v>103</v>
      </c>
      <c r="B45" s="128" t="s">
        <v>58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172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80">
        <f>SUM(AJ45:BF45)</f>
        <v>0</v>
      </c>
    </row>
    <row r="46" spans="1:59" ht="16.149999999999999" customHeight="1">
      <c r="A46" s="4" t="s">
        <v>104</v>
      </c>
      <c r="B46" s="128" t="s">
        <v>59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172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80">
        <f>SUM(AK46:BF46)</f>
        <v>0</v>
      </c>
    </row>
    <row r="47" spans="1:59" ht="16.149999999999999" customHeight="1">
      <c r="A47" s="4" t="s">
        <v>105</v>
      </c>
      <c r="B47" s="128" t="s">
        <v>60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172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80">
        <f>SUM(AL47:BF47)</f>
        <v>0</v>
      </c>
    </row>
    <row r="48" spans="1:59" ht="16.149999999999999" customHeight="1">
      <c r="A48" s="4" t="s">
        <v>106</v>
      </c>
      <c r="B48" s="128" t="s">
        <v>61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172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80">
        <f>SUM(AM48:BF48)</f>
        <v>0</v>
      </c>
    </row>
    <row r="49" spans="1:59" ht="16.149999999999999" customHeight="1">
      <c r="A49" s="4" t="s">
        <v>107</v>
      </c>
      <c r="B49" s="128" t="s">
        <v>62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172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80">
        <f>SUM(AN49:BF49)</f>
        <v>0</v>
      </c>
    </row>
    <row r="50" spans="1:59" ht="16.149999999999999" customHeight="1">
      <c r="A50" s="4" t="s">
        <v>108</v>
      </c>
      <c r="B50" s="128" t="s">
        <v>63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172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80">
        <f>SUM(AO50:BF50)</f>
        <v>0</v>
      </c>
    </row>
    <row r="51" spans="1:59" ht="16.149999999999999" customHeight="1">
      <c r="A51" s="4" t="s">
        <v>109</v>
      </c>
      <c r="B51" s="128" t="s">
        <v>64</v>
      </c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172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80">
        <f>SUM(AP51:BF51)</f>
        <v>0</v>
      </c>
    </row>
    <row r="52" spans="1:59" ht="16.149999999999999" customHeight="1">
      <c r="A52" s="4" t="s">
        <v>110</v>
      </c>
      <c r="B52" s="128" t="s">
        <v>65</v>
      </c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172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80">
        <f>SUM(AQ52:BF52)</f>
        <v>0</v>
      </c>
    </row>
    <row r="53" spans="1:59" ht="16.149999999999999" customHeight="1">
      <c r="A53" s="4" t="s">
        <v>111</v>
      </c>
      <c r="B53" s="128" t="s">
        <v>66</v>
      </c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172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80">
        <f>SUM(AR53:BF53)</f>
        <v>0</v>
      </c>
    </row>
    <row r="54" spans="1:59" ht="16.149999999999999" customHeight="1">
      <c r="A54" s="4" t="s">
        <v>112</v>
      </c>
      <c r="B54" s="128" t="s">
        <v>67</v>
      </c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172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80">
        <f>SUM(AS54:BF54)</f>
        <v>0</v>
      </c>
    </row>
    <row r="55" spans="1:59" ht="16.149999999999999" customHeight="1">
      <c r="A55" s="4" t="s">
        <v>113</v>
      </c>
      <c r="B55" s="53" t="s">
        <v>68</v>
      </c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172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80">
        <f>SUM(AT55:BF55)</f>
        <v>0</v>
      </c>
    </row>
    <row r="56" spans="1:59" ht="21" customHeight="1">
      <c r="A56" s="4" t="s">
        <v>114</v>
      </c>
      <c r="B56" s="53" t="s">
        <v>260</v>
      </c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172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80">
        <f>SUM(AU56:BF56)</f>
        <v>0</v>
      </c>
    </row>
    <row r="57" spans="1:59" ht="16.149999999999999" customHeight="1">
      <c r="A57" s="4" t="s">
        <v>115</v>
      </c>
      <c r="B57" s="53" t="s">
        <v>69</v>
      </c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172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80">
        <f>SUM(AV57:BF57)</f>
        <v>0</v>
      </c>
    </row>
    <row r="58" spans="1:59" ht="16.149999999999999" customHeight="1">
      <c r="A58" s="4" t="s">
        <v>116</v>
      </c>
      <c r="B58" s="53" t="s">
        <v>70</v>
      </c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172"/>
      <c r="AX58" s="173"/>
      <c r="AY58" s="173"/>
      <c r="AZ58" s="173"/>
      <c r="BA58" s="173"/>
      <c r="BB58" s="173"/>
      <c r="BC58" s="173"/>
      <c r="BD58" s="173"/>
      <c r="BE58" s="173"/>
      <c r="BF58" s="173"/>
      <c r="BG58" s="80">
        <f>SUM(AW58:BF58)</f>
        <v>0</v>
      </c>
    </row>
    <row r="59" spans="1:59" ht="16.149999999999999" customHeight="1">
      <c r="A59" s="4" t="s">
        <v>117</v>
      </c>
      <c r="B59" s="53" t="s">
        <v>71</v>
      </c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172"/>
      <c r="AY59" s="173"/>
      <c r="AZ59" s="173"/>
      <c r="BA59" s="173"/>
      <c r="BB59" s="173"/>
      <c r="BC59" s="173"/>
      <c r="BD59" s="173"/>
      <c r="BE59" s="173"/>
      <c r="BF59" s="173"/>
      <c r="BG59" s="80">
        <f>SUM(AX59:BF59)</f>
        <v>0</v>
      </c>
    </row>
    <row r="60" spans="1:59" ht="16.149999999999999" customHeight="1">
      <c r="A60" s="4" t="s">
        <v>118</v>
      </c>
      <c r="B60" s="53" t="s">
        <v>72</v>
      </c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172"/>
      <c r="AZ60" s="173"/>
      <c r="BA60" s="173"/>
      <c r="BB60" s="173"/>
      <c r="BC60" s="173"/>
      <c r="BD60" s="173"/>
      <c r="BE60" s="173"/>
      <c r="BF60" s="173"/>
      <c r="BG60" s="80">
        <f>SUM(AY60:BF60)</f>
        <v>0</v>
      </c>
    </row>
    <row r="61" spans="1:59" ht="16.149999999999999" customHeight="1">
      <c r="A61" s="4" t="s">
        <v>119</v>
      </c>
      <c r="B61" s="53" t="s">
        <v>73</v>
      </c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172"/>
      <c r="BA61" s="173"/>
      <c r="BB61" s="173"/>
      <c r="BC61" s="173"/>
      <c r="BD61" s="173"/>
      <c r="BE61" s="173"/>
      <c r="BF61" s="173"/>
      <c r="BG61" s="80">
        <f>SUM(AZ61:BF61)</f>
        <v>0</v>
      </c>
    </row>
    <row r="62" spans="1:59" ht="16.149999999999999" customHeight="1">
      <c r="A62" s="4" t="s">
        <v>120</v>
      </c>
      <c r="B62" s="53" t="s">
        <v>74</v>
      </c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172"/>
      <c r="BB62" s="173"/>
      <c r="BC62" s="173"/>
      <c r="BD62" s="173"/>
      <c r="BE62" s="173"/>
      <c r="BF62" s="173"/>
      <c r="BG62" s="80">
        <f>SUM(BA62:BF62)</f>
        <v>0</v>
      </c>
    </row>
    <row r="63" spans="1:59" ht="16.149999999999999" customHeight="1">
      <c r="A63" s="4" t="s">
        <v>121</v>
      </c>
      <c r="B63" s="53" t="s">
        <v>75</v>
      </c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172"/>
      <c r="BC63" s="173"/>
      <c r="BD63" s="173"/>
      <c r="BE63" s="173"/>
      <c r="BF63" s="173"/>
      <c r="BG63" s="80">
        <f>SUM(BB63:BF63)</f>
        <v>0</v>
      </c>
    </row>
    <row r="64" spans="1:59" ht="16.149999999999999" customHeight="1">
      <c r="A64" s="4" t="s">
        <v>122</v>
      </c>
      <c r="B64" s="53" t="s">
        <v>76</v>
      </c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172"/>
      <c r="BD64" s="173"/>
      <c r="BE64" s="173"/>
      <c r="BF64" s="173"/>
      <c r="BG64" s="80">
        <f>SUM(BC64:BF64)</f>
        <v>0</v>
      </c>
    </row>
    <row r="65" spans="1:59" ht="16.149999999999999" customHeight="1">
      <c r="A65" s="4" t="s">
        <v>123</v>
      </c>
      <c r="B65" s="71" t="s">
        <v>236</v>
      </c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172"/>
      <c r="BE65" s="173"/>
      <c r="BF65" s="173"/>
      <c r="BG65" s="80">
        <f>SUM(BD65:BF65)</f>
        <v>0</v>
      </c>
    </row>
    <row r="66" spans="1:59" ht="16.149999999999999" customHeight="1">
      <c r="A66" s="4" t="s">
        <v>124</v>
      </c>
      <c r="B66" s="53" t="s">
        <v>256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172"/>
      <c r="BF66" s="173"/>
      <c r="BG66" s="80">
        <f>SUM(BE66:BF66)</f>
        <v>0</v>
      </c>
    </row>
    <row r="67" spans="1:59" ht="16.149999999999999" customHeight="1">
      <c r="A67" s="4" t="s">
        <v>146</v>
      </c>
      <c r="B67" s="53" t="s">
        <v>257</v>
      </c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174"/>
      <c r="BG67" s="80">
        <f>BF67</f>
        <v>0</v>
      </c>
    </row>
    <row r="68" spans="1:59" ht="16.149999999999999" customHeight="1">
      <c r="A68" s="4"/>
      <c r="B68" s="82">
        <f>SUM(C68:BE68)</f>
        <v>0</v>
      </c>
      <c r="C68" s="81">
        <f>SUM(C13:C67)</f>
        <v>0</v>
      </c>
      <c r="D68" s="81">
        <f>SUM(D14:D67)</f>
        <v>0</v>
      </c>
      <c r="E68" s="81">
        <f>SUM(E15:E67)</f>
        <v>0</v>
      </c>
      <c r="F68" s="81">
        <f>SUM(F16:F67)</f>
        <v>0</v>
      </c>
      <c r="G68" s="81">
        <f>SUM(G17:G67)</f>
        <v>0</v>
      </c>
      <c r="H68" s="81">
        <f>SUM(H18:H67)</f>
        <v>0</v>
      </c>
      <c r="I68" s="81">
        <f>SUM(I19:I67)</f>
        <v>0</v>
      </c>
      <c r="J68" s="81">
        <f>SUM(J20:J67)</f>
        <v>0</v>
      </c>
      <c r="K68" s="81">
        <f>SUM(K21:K67)</f>
        <v>0</v>
      </c>
      <c r="L68" s="81">
        <f>SUM(L22:L67)</f>
        <v>0</v>
      </c>
      <c r="M68" s="81">
        <f>SUM(M23:M67)</f>
        <v>0</v>
      </c>
      <c r="N68" s="81">
        <f>SUM(N24:N67)</f>
        <v>0</v>
      </c>
      <c r="O68" s="81">
        <f>SUM(O25:O67)</f>
        <v>0</v>
      </c>
      <c r="P68" s="81">
        <f>SUM(P26:P67)</f>
        <v>0</v>
      </c>
      <c r="Q68" s="81">
        <f>SUM(Q27:Q67)</f>
        <v>0</v>
      </c>
      <c r="R68" s="81">
        <f>SUM(R28:R67)</f>
        <v>0</v>
      </c>
      <c r="S68" s="81">
        <f>SUM(S29:S67)</f>
        <v>0</v>
      </c>
      <c r="T68" s="81">
        <f>SUM(T30:T67)</f>
        <v>0</v>
      </c>
      <c r="U68" s="81">
        <f>SUM(U31:U67)</f>
        <v>0</v>
      </c>
      <c r="V68" s="81">
        <f>SUM(V32:V67)</f>
        <v>0</v>
      </c>
      <c r="W68" s="81">
        <f>SUM(W33:W67)</f>
        <v>0</v>
      </c>
      <c r="X68" s="81">
        <f>SUM(X34:X67)</f>
        <v>0</v>
      </c>
      <c r="Y68" s="81">
        <f>SUM(Y35:Y67)</f>
        <v>0</v>
      </c>
      <c r="Z68" s="81">
        <f>SUM(Z36:Z67)</f>
        <v>0</v>
      </c>
      <c r="AA68" s="81">
        <f>SUM(AA37:AA67)</f>
        <v>0</v>
      </c>
      <c r="AB68" s="81">
        <f>SUM(AB38:AB67)</f>
        <v>0</v>
      </c>
      <c r="AC68" s="81">
        <f>SUM(AC39:AC67)</f>
        <v>0</v>
      </c>
      <c r="AD68" s="81">
        <f>SUM(AD40:AD67)</f>
        <v>0</v>
      </c>
      <c r="AE68" s="81">
        <f>SUM(AE41:AE67)</f>
        <v>0</v>
      </c>
      <c r="AF68" s="81">
        <f>SUM(AF42:AF67)</f>
        <v>0</v>
      </c>
      <c r="AG68" s="81">
        <f>SUM(AG43:AG67)</f>
        <v>0</v>
      </c>
      <c r="AH68" s="81">
        <f>SUM(AH44:AH67)</f>
        <v>0</v>
      </c>
      <c r="AI68" s="81">
        <f>SUM(AI45:AI67)</f>
        <v>0</v>
      </c>
      <c r="AJ68" s="81">
        <f>SUM(AJ46:AJ67)</f>
        <v>0</v>
      </c>
      <c r="AK68" s="81">
        <f>SUM(AK47:AK67)</f>
        <v>0</v>
      </c>
      <c r="AL68" s="81">
        <f>SUM(AL48:AL67)</f>
        <v>0</v>
      </c>
      <c r="AM68" s="81">
        <f>SUM(AM49:AM67)</f>
        <v>0</v>
      </c>
      <c r="AN68" s="81">
        <f>SUM(AN50:AN67)</f>
        <v>0</v>
      </c>
      <c r="AO68" s="81">
        <f>SUM(AO51:AO67)</f>
        <v>0</v>
      </c>
      <c r="AP68" s="81">
        <f>SUM(AP52:AP67)</f>
        <v>0</v>
      </c>
      <c r="AQ68" s="81">
        <f>SUM(AQ53:AQ67)</f>
        <v>0</v>
      </c>
      <c r="AR68" s="81">
        <f>SUM(AR54:AR67)</f>
        <v>0</v>
      </c>
      <c r="AS68" s="81">
        <f>SUM(AS55:AS67)</f>
        <v>0</v>
      </c>
      <c r="AT68" s="81">
        <f>SUM(AT56:AT67)</f>
        <v>0</v>
      </c>
      <c r="AU68" s="81">
        <f>SUM(AU57:AU67)</f>
        <v>0</v>
      </c>
      <c r="AV68" s="81">
        <f>SUM(AV58:AV67)</f>
        <v>0</v>
      </c>
      <c r="AW68" s="81">
        <f>SUM(AW59:AW67)</f>
        <v>0</v>
      </c>
      <c r="AX68" s="81">
        <f>SUM(AX60:AX67)</f>
        <v>0</v>
      </c>
      <c r="AY68" s="81">
        <f>SUM(AY61:AY67)</f>
        <v>0</v>
      </c>
      <c r="AZ68" s="81">
        <f>SUM(AZ62:AZ67)</f>
        <v>0</v>
      </c>
      <c r="BA68" s="81">
        <f>SUM(BA63:BA67)</f>
        <v>0</v>
      </c>
      <c r="BB68" s="81">
        <f>SUM(BB64:BB67)</f>
        <v>0</v>
      </c>
      <c r="BC68" s="81">
        <f>SUM(BC65:BC67)</f>
        <v>0</v>
      </c>
      <c r="BD68" s="81">
        <f>SUM(BD66:BD67)</f>
        <v>0</v>
      </c>
      <c r="BE68" s="81">
        <f>BE67</f>
        <v>0</v>
      </c>
      <c r="BF68" s="31"/>
      <c r="BG68" s="4"/>
    </row>
    <row r="69" spans="1:59" ht="35.65" customHeight="1">
      <c r="A69" s="4" t="s">
        <v>196</v>
      </c>
      <c r="B69" s="15" t="s">
        <v>8</v>
      </c>
      <c r="C69" s="162">
        <f>SUM(BG12:BG67)</f>
        <v>0</v>
      </c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4"/>
      <c r="BG69" s="4"/>
    </row>
    <row r="70" spans="1:59" ht="37.15" customHeight="1">
      <c r="A70" s="4" t="s">
        <v>197</v>
      </c>
      <c r="B70" s="15" t="s">
        <v>259</v>
      </c>
      <c r="C70" s="165" t="str">
        <f>IF(AND('Μισθωμένες Γραμμές'!H26&lt;&gt;0,C69=0),"ΠΡΕΠΕΙ ΝΑ ΣΥΜΠΛΗΡΩΣΕΤΕ ΓΕΩΓΡΑΦΙΚΑ ΣΤΟΙΧΕΙΑ","")</f>
        <v/>
      </c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7"/>
      <c r="BG70" s="4"/>
    </row>
    <row r="71" spans="1:59" ht="43.5" customHeight="1">
      <c r="A71" s="4" t="s">
        <v>198</v>
      </c>
      <c r="B71" s="15" t="s">
        <v>263</v>
      </c>
      <c r="C71" s="165" t="str">
        <f>IF(B68=0,"","ΠΑΡΑΚΑΛΩ ΜΗ ΣΥΜΠΛΗΡΩΝΕΤΕ ΣΤΟΙΧΕΙΑ ΣΤΟ ΣΚΙΑΣΜΕΝΟ ΜΕ ΓΚΡΙ ΧΡΩΜΑ ΤΜΗΜΑ ΤΟΥ ΠΙΝΑΚΑ")</f>
        <v/>
      </c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7"/>
      <c r="BG71" s="4"/>
    </row>
    <row r="72" spans="1:59" ht="37.5" customHeight="1">
      <c r="A72" s="4" t="s">
        <v>199</v>
      </c>
      <c r="B72" s="15" t="s">
        <v>264</v>
      </c>
      <c r="C72" s="165" t="str">
        <f>IF(C69=0,"",IF(C69&lt;&gt;'Μισθωμένες Γραμμές'!H26,"Ο ΑΡΙΘΜΟΣ ΖΕΥΚΤΙΚΩΝ ΤΜΗΜΑΤΩΝ ΧΟΝΔΡΙΚΗΣ ΠΟΥ ΣΥΜΠΛΗΡΩΣΑΤΕ ΔΕΝ ΕΊΝΑΙ ΣΩΣΤΟΣ","OK"))</f>
        <v/>
      </c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7"/>
      <c r="BG72" s="4"/>
    </row>
    <row r="73" spans="1:59" ht="30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</row>
  </sheetData>
  <sheetProtection algorithmName="SHA-512" hashValue="dIUfSzH5r4X2XsW00ASR/LaBg4SfZ/ozDxUNU0IYe86RZAdKZFMhilsBHnAsHetPzAxzHdID3j4AdHlYvyiPbg==" saltValue="LDF9Br/0sEF1LlV0XdoCwA==" spinCount="100000" sheet="1" objects="1" scenarios="1"/>
  <mergeCells count="4">
    <mergeCell ref="C69:BF69"/>
    <mergeCell ref="C70:BF70"/>
    <mergeCell ref="C71:BF71"/>
    <mergeCell ref="C72:BF72"/>
  </mergeCells>
  <dataValidations count="4">
    <dataValidation allowBlank="1" showInputMessage="1" showErrorMessage="1" prompt="Διακριτικός τίτλος" sqref="C3"/>
    <dataValidation allowBlank="1" showInputMessage="1" showErrorMessage="1" prompt="(Όνομα, τηλέφωνο, email)" sqref="C6"/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>
      <formula1>0</formula1>
    </dataValidation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ignoredErrors>
    <ignoredError sqref="C68:BD68 BG13:BG6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73"/>
  <sheetViews>
    <sheetView showGridLines="0" zoomScale="65" zoomScaleNormal="65" zoomScaleSheetLayoutView="90" workbookViewId="0">
      <pane xSplit="2" ySplit="11" topLeftCell="C33" activePane="bottomRight" state="frozen"/>
      <selection pane="topRight" activeCell="C1" sqref="C1"/>
      <selection pane="bottomLeft" activeCell="A12" sqref="A12"/>
      <selection pane="bottomRight" activeCell="BM48" sqref="BM48"/>
    </sheetView>
  </sheetViews>
  <sheetFormatPr defaultColWidth="11.5703125" defaultRowHeight="12.75"/>
  <cols>
    <col min="1" max="1" width="5.28515625" style="2" customWidth="1"/>
    <col min="2" max="2" width="37.85546875" style="1" customWidth="1"/>
    <col min="3" max="3" width="3.140625" style="1" customWidth="1"/>
    <col min="4" max="4" width="3.28515625" style="1" bestFit="1" customWidth="1"/>
    <col min="5" max="5" width="3.7109375" style="1" customWidth="1"/>
    <col min="6" max="6" width="4.140625" style="1" customWidth="1"/>
    <col min="7" max="16" width="3.28515625" style="1" bestFit="1" customWidth="1"/>
    <col min="17" max="17" width="4.42578125" style="1" customWidth="1"/>
    <col min="18" max="22" width="3.28515625" style="1" bestFit="1" customWidth="1"/>
    <col min="23" max="24" width="3.85546875" style="1" customWidth="1"/>
    <col min="25" max="31" width="3.28515625" style="1" bestFit="1" customWidth="1"/>
    <col min="32" max="32" width="3.28515625" style="1" customWidth="1"/>
    <col min="33" max="43" width="3.28515625" style="1" bestFit="1" customWidth="1"/>
    <col min="44" max="44" width="4" style="1" customWidth="1"/>
    <col min="45" max="46" width="3.28515625" style="1" bestFit="1" customWidth="1"/>
    <col min="47" max="47" width="4.140625" style="1" customWidth="1"/>
    <col min="48" max="49" width="3.28515625" style="1" bestFit="1" customWidth="1"/>
    <col min="50" max="50" width="3.85546875" style="1" customWidth="1"/>
    <col min="51" max="55" width="3.28515625" style="1" bestFit="1" customWidth="1"/>
    <col min="56" max="57" width="4.28515625" style="1" customWidth="1"/>
    <col min="58" max="58" width="3.28515625" style="1" customWidth="1"/>
    <col min="59" max="16384" width="11.5703125" style="1"/>
  </cols>
  <sheetData>
    <row r="1" spans="1:59" ht="27" customHeight="1">
      <c r="C1" s="25" t="s">
        <v>324</v>
      </c>
    </row>
    <row r="2" spans="1:59" ht="10.15" customHeight="1"/>
    <row r="3" spans="1:59" ht="18" customHeight="1">
      <c r="B3" s="24" t="s">
        <v>26</v>
      </c>
      <c r="C3" s="26"/>
      <c r="D3" s="175"/>
      <c r="E3" s="175"/>
      <c r="F3" s="175"/>
      <c r="G3" s="175"/>
      <c r="H3" s="175"/>
      <c r="I3" s="175"/>
      <c r="J3" s="175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</row>
    <row r="4" spans="1:59" ht="18" customHeight="1" thickBot="1">
      <c r="B4" s="24" t="s">
        <v>25</v>
      </c>
      <c r="C4" s="26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</row>
    <row r="5" spans="1:59" ht="18" customHeight="1" thickBot="1">
      <c r="B5" s="24" t="s">
        <v>27</v>
      </c>
      <c r="C5" s="27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</row>
    <row r="6" spans="1:59" ht="18" customHeight="1">
      <c r="B6" s="23" t="s">
        <v>24</v>
      </c>
      <c r="C6" s="28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</row>
    <row r="7" spans="1:59" ht="12" customHeight="1">
      <c r="C7" s="21" t="s">
        <v>135</v>
      </c>
    </row>
    <row r="8" spans="1:59" ht="10.15" customHeight="1">
      <c r="A8" s="16"/>
      <c r="B8" s="4"/>
      <c r="C8" s="4"/>
      <c r="D8" s="4"/>
      <c r="E8" s="4"/>
      <c r="F8" s="4"/>
      <c r="G8" s="4"/>
      <c r="H8" s="4"/>
      <c r="I8" s="4"/>
      <c r="J8" s="32"/>
      <c r="K8" s="32"/>
      <c r="L8" s="32"/>
      <c r="M8" s="4"/>
      <c r="N8" s="32"/>
      <c r="O8" s="32"/>
      <c r="P8" s="32"/>
      <c r="Q8" s="4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</row>
    <row r="9" spans="1:59" ht="21" customHeight="1">
      <c r="A9" s="13" t="s">
        <v>125</v>
      </c>
      <c r="B9" s="12" t="s">
        <v>324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59" ht="10.15" customHeight="1">
      <c r="A10" s="9"/>
      <c r="B10" s="4"/>
      <c r="C10" s="32"/>
      <c r="D10" s="32"/>
      <c r="E10" s="32"/>
      <c r="F10" s="32"/>
      <c r="G10" s="32"/>
      <c r="H10" s="32"/>
      <c r="I10" s="32"/>
      <c r="J10" s="70"/>
      <c r="K10" s="70"/>
      <c r="L10" s="70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4"/>
    </row>
    <row r="11" spans="1:59" ht="96" customHeight="1">
      <c r="A11" s="8">
        <v>1</v>
      </c>
      <c r="B11" s="69" t="s">
        <v>262</v>
      </c>
      <c r="C11" s="79" t="s">
        <v>195</v>
      </c>
      <c r="D11" s="79" t="s">
        <v>194</v>
      </c>
      <c r="E11" s="79" t="s">
        <v>192</v>
      </c>
      <c r="F11" s="72" t="s">
        <v>28</v>
      </c>
      <c r="G11" s="72" t="s">
        <v>29</v>
      </c>
      <c r="H11" s="72" t="s">
        <v>30</v>
      </c>
      <c r="I11" s="72" t="s">
        <v>31</v>
      </c>
      <c r="J11" s="72" t="s">
        <v>32</v>
      </c>
      <c r="K11" s="72" t="s">
        <v>33</v>
      </c>
      <c r="L11" s="72" t="s">
        <v>34</v>
      </c>
      <c r="M11" s="72" t="s">
        <v>35</v>
      </c>
      <c r="N11" s="72" t="s">
        <v>36</v>
      </c>
      <c r="O11" s="72" t="s">
        <v>37</v>
      </c>
      <c r="P11" s="72" t="s">
        <v>38</v>
      </c>
      <c r="Q11" s="72" t="s">
        <v>39</v>
      </c>
      <c r="R11" s="72" t="s">
        <v>40</v>
      </c>
      <c r="S11" s="72" t="s">
        <v>41</v>
      </c>
      <c r="T11" s="72" t="s">
        <v>42</v>
      </c>
      <c r="U11" s="72" t="s">
        <v>43</v>
      </c>
      <c r="V11" s="72" t="s">
        <v>44</v>
      </c>
      <c r="W11" s="72" t="s">
        <v>45</v>
      </c>
      <c r="X11" s="72" t="s">
        <v>46</v>
      </c>
      <c r="Y11" s="72" t="s">
        <v>47</v>
      </c>
      <c r="Z11" s="72" t="s">
        <v>48</v>
      </c>
      <c r="AA11" s="72" t="s">
        <v>49</v>
      </c>
      <c r="AB11" s="72" t="s">
        <v>50</v>
      </c>
      <c r="AC11" s="72" t="s">
        <v>51</v>
      </c>
      <c r="AD11" s="72" t="s">
        <v>52</v>
      </c>
      <c r="AE11" s="72" t="s">
        <v>53</v>
      </c>
      <c r="AF11" s="72" t="s">
        <v>54</v>
      </c>
      <c r="AG11" s="72" t="s">
        <v>55</v>
      </c>
      <c r="AH11" s="72" t="s">
        <v>56</v>
      </c>
      <c r="AI11" s="72" t="s">
        <v>57</v>
      </c>
      <c r="AJ11" s="72" t="s">
        <v>58</v>
      </c>
      <c r="AK11" s="72" t="s">
        <v>59</v>
      </c>
      <c r="AL11" s="72" t="s">
        <v>60</v>
      </c>
      <c r="AM11" s="72" t="s">
        <v>61</v>
      </c>
      <c r="AN11" s="72" t="s">
        <v>62</v>
      </c>
      <c r="AO11" s="72" t="s">
        <v>63</v>
      </c>
      <c r="AP11" s="72" t="s">
        <v>64</v>
      </c>
      <c r="AQ11" s="72" t="s">
        <v>65</v>
      </c>
      <c r="AR11" s="72" t="s">
        <v>66</v>
      </c>
      <c r="AS11" s="72" t="s">
        <v>67</v>
      </c>
      <c r="AT11" s="72" t="s">
        <v>68</v>
      </c>
      <c r="AU11" s="72" t="s">
        <v>260</v>
      </c>
      <c r="AV11" s="72" t="s">
        <v>69</v>
      </c>
      <c r="AW11" s="72" t="s">
        <v>70</v>
      </c>
      <c r="AX11" s="72" t="s">
        <v>71</v>
      </c>
      <c r="AY11" s="72" t="s">
        <v>72</v>
      </c>
      <c r="AZ11" s="72" t="s">
        <v>73</v>
      </c>
      <c r="BA11" s="72" t="s">
        <v>74</v>
      </c>
      <c r="BB11" s="72" t="s">
        <v>75</v>
      </c>
      <c r="BC11" s="72" t="s">
        <v>76</v>
      </c>
      <c r="BD11" s="79" t="s">
        <v>236</v>
      </c>
      <c r="BE11" s="72" t="s">
        <v>256</v>
      </c>
      <c r="BF11" s="72" t="s">
        <v>257</v>
      </c>
      <c r="BG11" s="49"/>
    </row>
    <row r="12" spans="1:59" ht="16.149999999999999" customHeight="1">
      <c r="A12" s="4" t="s">
        <v>3</v>
      </c>
      <c r="B12" s="71" t="s">
        <v>195</v>
      </c>
      <c r="C12" s="169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170"/>
      <c r="V12" s="170"/>
      <c r="W12" s="170"/>
      <c r="X12" s="170"/>
      <c r="Y12" s="170"/>
      <c r="Z12" s="170"/>
      <c r="AA12" s="170"/>
      <c r="AB12" s="170"/>
      <c r="AC12" s="170"/>
      <c r="AD12" s="170"/>
      <c r="AE12" s="170"/>
      <c r="AF12" s="170"/>
      <c r="AG12" s="170"/>
      <c r="AH12" s="170"/>
      <c r="AI12" s="170"/>
      <c r="AJ12" s="170"/>
      <c r="AK12" s="170"/>
      <c r="AL12" s="170"/>
      <c r="AM12" s="170"/>
      <c r="AN12" s="170"/>
      <c r="AO12" s="170"/>
      <c r="AP12" s="170"/>
      <c r="AQ12" s="170"/>
      <c r="AR12" s="170"/>
      <c r="AS12" s="170"/>
      <c r="AT12" s="170"/>
      <c r="AU12" s="170"/>
      <c r="AV12" s="170"/>
      <c r="AW12" s="170"/>
      <c r="AX12" s="170"/>
      <c r="AY12" s="170"/>
      <c r="AZ12" s="170"/>
      <c r="BA12" s="170"/>
      <c r="BB12" s="170"/>
      <c r="BC12" s="170"/>
      <c r="BD12" s="170"/>
      <c r="BE12" s="170"/>
      <c r="BF12" s="170"/>
      <c r="BG12" s="80">
        <f>SUM(C12:BF12)</f>
        <v>0</v>
      </c>
    </row>
    <row r="13" spans="1:59" ht="16.149999999999999" customHeight="1">
      <c r="A13" s="4" t="s">
        <v>2</v>
      </c>
      <c r="B13" s="71" t="s">
        <v>194</v>
      </c>
      <c r="C13" s="83"/>
      <c r="D13" s="171"/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F13" s="170"/>
      <c r="AG13" s="170"/>
      <c r="AH13" s="170"/>
      <c r="AI13" s="170"/>
      <c r="AJ13" s="170"/>
      <c r="AK13" s="170"/>
      <c r="AL13" s="170"/>
      <c r="AM13" s="170"/>
      <c r="AN13" s="170"/>
      <c r="AO13" s="170"/>
      <c r="AP13" s="170"/>
      <c r="AQ13" s="170"/>
      <c r="AR13" s="170"/>
      <c r="AS13" s="170"/>
      <c r="AT13" s="170"/>
      <c r="AU13" s="170"/>
      <c r="AV13" s="170"/>
      <c r="AW13" s="170"/>
      <c r="AX13" s="170"/>
      <c r="AY13" s="170"/>
      <c r="AZ13" s="170"/>
      <c r="BA13" s="170"/>
      <c r="BB13" s="170"/>
      <c r="BC13" s="170"/>
      <c r="BD13" s="170"/>
      <c r="BE13" s="170"/>
      <c r="BF13" s="170"/>
      <c r="BG13" s="80">
        <f>SUM(D13:BF13)</f>
        <v>0</v>
      </c>
    </row>
    <row r="14" spans="1:59" ht="19.5" customHeight="1">
      <c r="A14" s="4" t="s">
        <v>1</v>
      </c>
      <c r="B14" s="71" t="s">
        <v>192</v>
      </c>
      <c r="C14" s="83"/>
      <c r="D14" s="83"/>
      <c r="E14" s="172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80">
        <f>SUM(E14:BF14)</f>
        <v>0</v>
      </c>
    </row>
    <row r="15" spans="1:59" ht="16.149999999999999" customHeight="1">
      <c r="A15" s="4" t="s">
        <v>0</v>
      </c>
      <c r="B15" s="121" t="s">
        <v>28</v>
      </c>
      <c r="C15" s="83"/>
      <c r="D15" s="83"/>
      <c r="E15" s="83"/>
      <c r="F15" s="172"/>
      <c r="G15" s="173"/>
      <c r="H15" s="173"/>
      <c r="I15" s="173"/>
      <c r="J15" s="173"/>
      <c r="K15" s="173"/>
      <c r="L15" s="173"/>
      <c r="M15" s="173"/>
      <c r="N15" s="173"/>
      <c r="O15" s="173"/>
      <c r="P15" s="173"/>
      <c r="Q15" s="173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80">
        <f>SUM(F15:BF15)</f>
        <v>0</v>
      </c>
    </row>
    <row r="16" spans="1:59" ht="16.149999999999999" customHeight="1">
      <c r="A16" s="4" t="s">
        <v>17</v>
      </c>
      <c r="B16" s="121" t="s">
        <v>29</v>
      </c>
      <c r="C16" s="83"/>
      <c r="D16" s="83"/>
      <c r="E16" s="83"/>
      <c r="F16" s="83"/>
      <c r="G16" s="172"/>
      <c r="H16" s="173"/>
      <c r="I16" s="173"/>
      <c r="J16" s="173"/>
      <c r="K16" s="173"/>
      <c r="L16" s="173"/>
      <c r="M16" s="173"/>
      <c r="N16" s="173"/>
      <c r="O16" s="173"/>
      <c r="P16" s="173"/>
      <c r="Q16" s="173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80">
        <f>SUM(G16:BF16)</f>
        <v>0</v>
      </c>
    </row>
    <row r="17" spans="1:59" ht="16.149999999999999" customHeight="1">
      <c r="A17" s="4" t="s">
        <v>16</v>
      </c>
      <c r="B17" s="121" t="s">
        <v>30</v>
      </c>
      <c r="C17" s="83"/>
      <c r="D17" s="83"/>
      <c r="E17" s="83"/>
      <c r="F17" s="83"/>
      <c r="G17" s="83"/>
      <c r="H17" s="172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80">
        <f>SUM(H17:BF17)</f>
        <v>0</v>
      </c>
    </row>
    <row r="18" spans="1:59" ht="16.149999999999999" customHeight="1">
      <c r="A18" s="4" t="s">
        <v>15</v>
      </c>
      <c r="B18" s="121" t="s">
        <v>31</v>
      </c>
      <c r="C18" s="83"/>
      <c r="D18" s="83"/>
      <c r="E18" s="83"/>
      <c r="F18" s="83"/>
      <c r="G18" s="83"/>
      <c r="H18" s="83"/>
      <c r="I18" s="172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80">
        <f>SUM(I18:BF18)</f>
        <v>0</v>
      </c>
    </row>
    <row r="19" spans="1:59" ht="16.149999999999999" customHeight="1">
      <c r="A19" s="4" t="s">
        <v>77</v>
      </c>
      <c r="B19" s="121" t="s">
        <v>32</v>
      </c>
      <c r="C19" s="83"/>
      <c r="D19" s="83"/>
      <c r="E19" s="83"/>
      <c r="F19" s="83"/>
      <c r="G19" s="83"/>
      <c r="H19" s="83"/>
      <c r="I19" s="83"/>
      <c r="J19" s="172"/>
      <c r="K19" s="173"/>
      <c r="L19" s="173"/>
      <c r="M19" s="173"/>
      <c r="N19" s="173"/>
      <c r="O19" s="173"/>
      <c r="P19" s="173"/>
      <c r="Q19" s="173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80">
        <f>SUM(J19:BF19)</f>
        <v>0</v>
      </c>
    </row>
    <row r="20" spans="1:59" ht="16.149999999999999" customHeight="1">
      <c r="A20" s="4" t="s">
        <v>78</v>
      </c>
      <c r="B20" s="121" t="s">
        <v>33</v>
      </c>
      <c r="C20" s="83"/>
      <c r="D20" s="83"/>
      <c r="E20" s="83"/>
      <c r="F20" s="83"/>
      <c r="G20" s="83"/>
      <c r="H20" s="83"/>
      <c r="I20" s="83"/>
      <c r="J20" s="83"/>
      <c r="K20" s="172"/>
      <c r="L20" s="173"/>
      <c r="M20" s="173"/>
      <c r="N20" s="173"/>
      <c r="O20" s="173"/>
      <c r="P20" s="173"/>
      <c r="Q20" s="173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80">
        <f>SUM(K20:BF20)</f>
        <v>0</v>
      </c>
    </row>
    <row r="21" spans="1:59" ht="16.149999999999999" customHeight="1">
      <c r="A21" s="4" t="s">
        <v>79</v>
      </c>
      <c r="B21" s="121" t="s">
        <v>34</v>
      </c>
      <c r="C21" s="83"/>
      <c r="D21" s="83"/>
      <c r="E21" s="83"/>
      <c r="F21" s="83"/>
      <c r="G21" s="83"/>
      <c r="H21" s="83"/>
      <c r="I21" s="83"/>
      <c r="J21" s="83"/>
      <c r="K21" s="83"/>
      <c r="L21" s="172"/>
      <c r="M21" s="173"/>
      <c r="N21" s="173"/>
      <c r="O21" s="173"/>
      <c r="P21" s="173"/>
      <c r="Q21" s="173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80">
        <f>SUM(L21:BF21)</f>
        <v>0</v>
      </c>
    </row>
    <row r="22" spans="1:59" ht="16.149999999999999" customHeight="1">
      <c r="A22" s="4" t="s">
        <v>80</v>
      </c>
      <c r="B22" s="121" t="s">
        <v>35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172"/>
      <c r="N22" s="173"/>
      <c r="O22" s="173"/>
      <c r="P22" s="173"/>
      <c r="Q22" s="173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80">
        <f>SUM(M22:BF22)</f>
        <v>0</v>
      </c>
    </row>
    <row r="23" spans="1:59" ht="16.149999999999999" customHeight="1">
      <c r="A23" s="4" t="s">
        <v>81</v>
      </c>
      <c r="B23" s="121" t="s">
        <v>36</v>
      </c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172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80">
        <f>SUM(N23:BF23)</f>
        <v>0</v>
      </c>
    </row>
    <row r="24" spans="1:59" ht="16.149999999999999" customHeight="1">
      <c r="A24" s="4" t="s">
        <v>82</v>
      </c>
      <c r="B24" s="121" t="s">
        <v>37</v>
      </c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172"/>
      <c r="P24" s="173"/>
      <c r="Q24" s="173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80">
        <f>SUM(O24:BF24)</f>
        <v>0</v>
      </c>
    </row>
    <row r="25" spans="1:59" ht="16.149999999999999" customHeight="1">
      <c r="A25" s="4" t="s">
        <v>83</v>
      </c>
      <c r="B25" s="121" t="s">
        <v>38</v>
      </c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172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80">
        <f>SUM(P25:BF25)</f>
        <v>0</v>
      </c>
    </row>
    <row r="26" spans="1:59" ht="16.149999999999999" customHeight="1">
      <c r="A26" s="4" t="s">
        <v>84</v>
      </c>
      <c r="B26" s="121" t="s">
        <v>39</v>
      </c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172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80">
        <f>SUM(Q26:BF26)</f>
        <v>0</v>
      </c>
    </row>
    <row r="27" spans="1:59" ht="16.149999999999999" customHeight="1">
      <c r="A27" s="4" t="s">
        <v>85</v>
      </c>
      <c r="B27" s="121" t="s">
        <v>40</v>
      </c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172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80">
        <f>SUM(R27:BF27)</f>
        <v>0</v>
      </c>
    </row>
    <row r="28" spans="1:59" ht="16.149999999999999" customHeight="1">
      <c r="A28" s="4" t="s">
        <v>86</v>
      </c>
      <c r="B28" s="121" t="s">
        <v>41</v>
      </c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172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80">
        <f>SUM(S28:BF28)</f>
        <v>0</v>
      </c>
    </row>
    <row r="29" spans="1:59" ht="16.149999999999999" customHeight="1">
      <c r="A29" s="4" t="s">
        <v>87</v>
      </c>
      <c r="B29" s="121" t="s">
        <v>42</v>
      </c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172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80">
        <f>SUM(T29:BF29)</f>
        <v>0</v>
      </c>
    </row>
    <row r="30" spans="1:59" ht="16.149999999999999" customHeight="1">
      <c r="A30" s="4" t="s">
        <v>88</v>
      </c>
      <c r="B30" s="121" t="s">
        <v>43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172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80">
        <f>SUM(U30:BF30)</f>
        <v>0</v>
      </c>
    </row>
    <row r="31" spans="1:59" ht="16.149999999999999" customHeight="1">
      <c r="A31" s="4" t="s">
        <v>89</v>
      </c>
      <c r="B31" s="121" t="s">
        <v>44</v>
      </c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172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80">
        <f>SUM(V31:BF31)</f>
        <v>0</v>
      </c>
    </row>
    <row r="32" spans="1:59" ht="16.149999999999999" customHeight="1">
      <c r="A32" s="4" t="s">
        <v>90</v>
      </c>
      <c r="B32" s="121" t="s">
        <v>45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172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80">
        <f>SUM(W32:BF32)</f>
        <v>0</v>
      </c>
    </row>
    <row r="33" spans="1:59" ht="16.149999999999999" customHeight="1">
      <c r="A33" s="4" t="s">
        <v>91</v>
      </c>
      <c r="B33" s="121" t="s">
        <v>46</v>
      </c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172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80">
        <f>SUM(X33:BF33)</f>
        <v>0</v>
      </c>
    </row>
    <row r="34" spans="1:59" ht="16.149999999999999" customHeight="1">
      <c r="A34" s="4" t="s">
        <v>92</v>
      </c>
      <c r="B34" s="121" t="s">
        <v>47</v>
      </c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172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80">
        <f>SUM(Y34:BF34)</f>
        <v>0</v>
      </c>
    </row>
    <row r="35" spans="1:59" ht="16.149999999999999" customHeight="1">
      <c r="A35" s="4" t="s">
        <v>93</v>
      </c>
      <c r="B35" s="121" t="s">
        <v>48</v>
      </c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172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80">
        <f>SUM(Z35:BF35)</f>
        <v>0</v>
      </c>
    </row>
    <row r="36" spans="1:59" ht="16.149999999999999" customHeight="1">
      <c r="A36" s="4" t="s">
        <v>94</v>
      </c>
      <c r="B36" s="121" t="s">
        <v>49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172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80">
        <f>SUM(AA36:BF36)</f>
        <v>0</v>
      </c>
    </row>
    <row r="37" spans="1:59" ht="16.149999999999999" customHeight="1">
      <c r="A37" s="4" t="s">
        <v>95</v>
      </c>
      <c r="B37" s="121" t="s">
        <v>50</v>
      </c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172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80">
        <f>SUM(AB37:BF37)</f>
        <v>0</v>
      </c>
    </row>
    <row r="38" spans="1:59" ht="16.149999999999999" customHeight="1">
      <c r="A38" s="4" t="s">
        <v>96</v>
      </c>
      <c r="B38" s="121" t="s">
        <v>51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172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80">
        <f>SUM(AC38:BF38)</f>
        <v>0</v>
      </c>
    </row>
    <row r="39" spans="1:59" ht="16.149999999999999" customHeight="1">
      <c r="A39" s="4" t="s">
        <v>97</v>
      </c>
      <c r="B39" s="121" t="s">
        <v>52</v>
      </c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172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80">
        <f>SUM(AD39:BF39)</f>
        <v>0</v>
      </c>
    </row>
    <row r="40" spans="1:59" ht="16.149999999999999" customHeight="1">
      <c r="A40" s="4" t="s">
        <v>98</v>
      </c>
      <c r="B40" s="121" t="s">
        <v>53</v>
      </c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172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80">
        <f>SUM(AE40:BF40)</f>
        <v>0</v>
      </c>
    </row>
    <row r="41" spans="1:59" ht="16.149999999999999" customHeight="1">
      <c r="A41" s="4" t="s">
        <v>99</v>
      </c>
      <c r="B41" s="121" t="s">
        <v>54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172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80">
        <f>SUM(AF41:BF41)</f>
        <v>0</v>
      </c>
    </row>
    <row r="42" spans="1:59" ht="16.149999999999999" customHeight="1">
      <c r="A42" s="4" t="s">
        <v>100</v>
      </c>
      <c r="B42" s="121" t="s">
        <v>55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172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80">
        <f>SUM(AG42:BF42)</f>
        <v>0</v>
      </c>
    </row>
    <row r="43" spans="1:59" ht="16.149999999999999" customHeight="1">
      <c r="A43" s="4" t="s">
        <v>101</v>
      </c>
      <c r="B43" s="121" t="s">
        <v>56</v>
      </c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172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80">
        <f>SUM(AH43:BF43)</f>
        <v>0</v>
      </c>
    </row>
    <row r="44" spans="1:59" ht="16.149999999999999" customHeight="1">
      <c r="A44" s="4" t="s">
        <v>102</v>
      </c>
      <c r="B44" s="121" t="s">
        <v>57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172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80">
        <f>SUM(AI44:BF44)</f>
        <v>0</v>
      </c>
    </row>
    <row r="45" spans="1:59" ht="16.149999999999999" customHeight="1">
      <c r="A45" s="4" t="s">
        <v>103</v>
      </c>
      <c r="B45" s="121" t="s">
        <v>58</v>
      </c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172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80">
        <f>SUM(AJ45:BF45)</f>
        <v>0</v>
      </c>
    </row>
    <row r="46" spans="1:59" ht="16.149999999999999" customHeight="1">
      <c r="A46" s="4" t="s">
        <v>104</v>
      </c>
      <c r="B46" s="121" t="s">
        <v>59</v>
      </c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172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80">
        <f>SUM(AK46:BF46)</f>
        <v>0</v>
      </c>
    </row>
    <row r="47" spans="1:59" ht="16.149999999999999" customHeight="1">
      <c r="A47" s="4" t="s">
        <v>105</v>
      </c>
      <c r="B47" s="121" t="s">
        <v>60</v>
      </c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172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80">
        <f>SUM(AL47:BF47)</f>
        <v>0</v>
      </c>
    </row>
    <row r="48" spans="1:59" ht="16.149999999999999" customHeight="1">
      <c r="A48" s="4" t="s">
        <v>106</v>
      </c>
      <c r="B48" s="121" t="s">
        <v>61</v>
      </c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172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80">
        <f>SUM(AM48:BF48)</f>
        <v>0</v>
      </c>
    </row>
    <row r="49" spans="1:59" ht="16.149999999999999" customHeight="1">
      <c r="A49" s="4" t="s">
        <v>107</v>
      </c>
      <c r="B49" s="121" t="s">
        <v>62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83"/>
      <c r="AI49" s="83"/>
      <c r="AJ49" s="83"/>
      <c r="AK49" s="83"/>
      <c r="AL49" s="83"/>
      <c r="AM49" s="83"/>
      <c r="AN49" s="172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80">
        <f>SUM(AN49:BF49)</f>
        <v>0</v>
      </c>
    </row>
    <row r="50" spans="1:59" ht="16.149999999999999" customHeight="1">
      <c r="A50" s="4" t="s">
        <v>108</v>
      </c>
      <c r="B50" s="121" t="s">
        <v>63</v>
      </c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172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80">
        <f>SUM(AO50:BF50)</f>
        <v>0</v>
      </c>
    </row>
    <row r="51" spans="1:59" ht="16.149999999999999" customHeight="1">
      <c r="A51" s="4" t="s">
        <v>109</v>
      </c>
      <c r="B51" s="121" t="s">
        <v>64</v>
      </c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172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80">
        <f>SUM(AP51:BF51)</f>
        <v>0</v>
      </c>
    </row>
    <row r="52" spans="1:59" ht="16.149999999999999" customHeight="1">
      <c r="A52" s="4" t="s">
        <v>110</v>
      </c>
      <c r="B52" s="121" t="s">
        <v>65</v>
      </c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172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80">
        <f>SUM(AQ52:BF52)</f>
        <v>0</v>
      </c>
    </row>
    <row r="53" spans="1:59" ht="16.149999999999999" customHeight="1">
      <c r="A53" s="4" t="s">
        <v>111</v>
      </c>
      <c r="B53" s="121" t="s">
        <v>66</v>
      </c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172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80">
        <f>SUM(AR53:BF53)</f>
        <v>0</v>
      </c>
    </row>
    <row r="54" spans="1:59" ht="16.149999999999999" customHeight="1">
      <c r="A54" s="4" t="s">
        <v>112</v>
      </c>
      <c r="B54" s="121" t="s">
        <v>67</v>
      </c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Q54" s="83"/>
      <c r="AR54" s="83"/>
      <c r="AS54" s="172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80">
        <f>SUM(AS54:BF54)</f>
        <v>0</v>
      </c>
    </row>
    <row r="55" spans="1:59" ht="16.149999999999999" customHeight="1">
      <c r="A55" s="4" t="s">
        <v>113</v>
      </c>
      <c r="B55" s="121" t="s">
        <v>68</v>
      </c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Q55" s="83"/>
      <c r="AR55" s="83"/>
      <c r="AS55" s="83"/>
      <c r="AT55" s="172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80">
        <f>SUM(AT55:BF55)</f>
        <v>0</v>
      </c>
    </row>
    <row r="56" spans="1:59" ht="21" customHeight="1">
      <c r="A56" s="4" t="s">
        <v>114</v>
      </c>
      <c r="B56" s="121" t="s">
        <v>260</v>
      </c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Q56" s="83"/>
      <c r="AR56" s="83"/>
      <c r="AS56" s="83"/>
      <c r="AT56" s="83"/>
      <c r="AU56" s="172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80">
        <f>SUM(AU56:BF56)</f>
        <v>0</v>
      </c>
    </row>
    <row r="57" spans="1:59" ht="16.149999999999999" customHeight="1">
      <c r="A57" s="4" t="s">
        <v>115</v>
      </c>
      <c r="B57" s="121" t="s">
        <v>69</v>
      </c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172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80">
        <f>SUM(AV57:BF57)</f>
        <v>0</v>
      </c>
    </row>
    <row r="58" spans="1:59" ht="16.149999999999999" customHeight="1">
      <c r="A58" s="4" t="s">
        <v>116</v>
      </c>
      <c r="B58" s="121" t="s">
        <v>70</v>
      </c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172"/>
      <c r="AX58" s="173"/>
      <c r="AY58" s="173"/>
      <c r="AZ58" s="173"/>
      <c r="BA58" s="173"/>
      <c r="BB58" s="173"/>
      <c r="BC58" s="173"/>
      <c r="BD58" s="173"/>
      <c r="BE58" s="173"/>
      <c r="BF58" s="173"/>
      <c r="BG58" s="80">
        <f>SUM(AW58:BF58)</f>
        <v>0</v>
      </c>
    </row>
    <row r="59" spans="1:59" ht="16.149999999999999" customHeight="1">
      <c r="A59" s="4" t="s">
        <v>117</v>
      </c>
      <c r="B59" s="121" t="s">
        <v>71</v>
      </c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172"/>
      <c r="AY59" s="173"/>
      <c r="AZ59" s="173"/>
      <c r="BA59" s="173"/>
      <c r="BB59" s="173"/>
      <c r="BC59" s="173"/>
      <c r="BD59" s="173"/>
      <c r="BE59" s="173"/>
      <c r="BF59" s="173"/>
      <c r="BG59" s="80">
        <f>SUM(AX59:BF59)</f>
        <v>0</v>
      </c>
    </row>
    <row r="60" spans="1:59" ht="16.149999999999999" customHeight="1">
      <c r="A60" s="4" t="s">
        <v>118</v>
      </c>
      <c r="B60" s="121" t="s">
        <v>72</v>
      </c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172"/>
      <c r="AZ60" s="173"/>
      <c r="BA60" s="173"/>
      <c r="BB60" s="173"/>
      <c r="BC60" s="173"/>
      <c r="BD60" s="173"/>
      <c r="BE60" s="173"/>
      <c r="BF60" s="173"/>
      <c r="BG60" s="80">
        <f>SUM(AY60:BF60)</f>
        <v>0</v>
      </c>
    </row>
    <row r="61" spans="1:59" ht="16.149999999999999" customHeight="1">
      <c r="A61" s="4" t="s">
        <v>119</v>
      </c>
      <c r="B61" s="121" t="s">
        <v>73</v>
      </c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172"/>
      <c r="BA61" s="173"/>
      <c r="BB61" s="173"/>
      <c r="BC61" s="173"/>
      <c r="BD61" s="173"/>
      <c r="BE61" s="173"/>
      <c r="BF61" s="173"/>
      <c r="BG61" s="80">
        <f>SUM(AZ61:BF61)</f>
        <v>0</v>
      </c>
    </row>
    <row r="62" spans="1:59" ht="16.149999999999999" customHeight="1">
      <c r="A62" s="4" t="s">
        <v>120</v>
      </c>
      <c r="B62" s="121" t="s">
        <v>74</v>
      </c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172"/>
      <c r="BB62" s="173"/>
      <c r="BC62" s="173"/>
      <c r="BD62" s="173"/>
      <c r="BE62" s="173"/>
      <c r="BF62" s="173"/>
      <c r="BG62" s="80">
        <f>SUM(BA62:BF62)</f>
        <v>0</v>
      </c>
    </row>
    <row r="63" spans="1:59" ht="16.149999999999999" customHeight="1">
      <c r="A63" s="4" t="s">
        <v>121</v>
      </c>
      <c r="B63" s="121" t="s">
        <v>75</v>
      </c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172"/>
      <c r="BC63" s="173"/>
      <c r="BD63" s="173"/>
      <c r="BE63" s="173"/>
      <c r="BF63" s="173"/>
      <c r="BG63" s="80">
        <f>SUM(BB63:BF63)</f>
        <v>0</v>
      </c>
    </row>
    <row r="64" spans="1:59" ht="16.149999999999999" customHeight="1">
      <c r="A64" s="4" t="s">
        <v>122</v>
      </c>
      <c r="B64" s="121" t="s">
        <v>76</v>
      </c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172"/>
      <c r="BD64" s="173"/>
      <c r="BE64" s="173"/>
      <c r="BF64" s="173"/>
      <c r="BG64" s="80">
        <f>SUM(BC64:BF64)</f>
        <v>0</v>
      </c>
    </row>
    <row r="65" spans="1:59" ht="16.149999999999999" customHeight="1">
      <c r="A65" s="4" t="s">
        <v>123</v>
      </c>
      <c r="B65" s="71" t="s">
        <v>236</v>
      </c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172"/>
      <c r="BE65" s="173"/>
      <c r="BF65" s="173"/>
      <c r="BG65" s="80">
        <f>SUM(BD65:BF65)</f>
        <v>0</v>
      </c>
    </row>
    <row r="66" spans="1:59" ht="16.149999999999999" customHeight="1">
      <c r="A66" s="4" t="s">
        <v>124</v>
      </c>
      <c r="B66" s="121" t="s">
        <v>256</v>
      </c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172"/>
      <c r="BF66" s="173"/>
      <c r="BG66" s="80">
        <f>SUM(BE66:BF66)</f>
        <v>0</v>
      </c>
    </row>
    <row r="67" spans="1:59" ht="16.149999999999999" customHeight="1">
      <c r="A67" s="4" t="s">
        <v>146</v>
      </c>
      <c r="B67" s="121" t="s">
        <v>257</v>
      </c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174"/>
      <c r="BG67" s="80">
        <f>BF67</f>
        <v>0</v>
      </c>
    </row>
    <row r="68" spans="1:59" ht="16.149999999999999" customHeight="1">
      <c r="A68" s="4"/>
      <c r="B68" s="82">
        <f>SUM(C68:BE68)</f>
        <v>0</v>
      </c>
      <c r="C68" s="81">
        <f>SUM(C13:C67)</f>
        <v>0</v>
      </c>
      <c r="D68" s="81">
        <f>SUM(D14:D67)</f>
        <v>0</v>
      </c>
      <c r="E68" s="81">
        <f>SUM(E15:E67)</f>
        <v>0</v>
      </c>
      <c r="F68" s="81">
        <f>SUM(F16:F67)</f>
        <v>0</v>
      </c>
      <c r="G68" s="81">
        <f>SUM(G17:G67)</f>
        <v>0</v>
      </c>
      <c r="H68" s="81">
        <f>SUM(H18:H67)</f>
        <v>0</v>
      </c>
      <c r="I68" s="81">
        <f>SUM(I19:I67)</f>
        <v>0</v>
      </c>
      <c r="J68" s="81">
        <f>SUM(J20:J67)</f>
        <v>0</v>
      </c>
      <c r="K68" s="81">
        <f>SUM(K21:K67)</f>
        <v>0</v>
      </c>
      <c r="L68" s="81">
        <f>SUM(L22:L67)</f>
        <v>0</v>
      </c>
      <c r="M68" s="81">
        <f>SUM(M23:M67)</f>
        <v>0</v>
      </c>
      <c r="N68" s="81">
        <f>SUM(N24:N67)</f>
        <v>0</v>
      </c>
      <c r="O68" s="81">
        <f>SUM(O25:O67)</f>
        <v>0</v>
      </c>
      <c r="P68" s="81">
        <f>SUM(P26:P67)</f>
        <v>0</v>
      </c>
      <c r="Q68" s="81">
        <f>SUM(Q27:Q67)</f>
        <v>0</v>
      </c>
      <c r="R68" s="81">
        <f>SUM(R28:R67)</f>
        <v>0</v>
      </c>
      <c r="S68" s="81">
        <f>SUM(S29:S67)</f>
        <v>0</v>
      </c>
      <c r="T68" s="81">
        <f>SUM(T30:T67)</f>
        <v>0</v>
      </c>
      <c r="U68" s="81">
        <f>SUM(U31:U67)</f>
        <v>0</v>
      </c>
      <c r="V68" s="81">
        <f>SUM(V32:V67)</f>
        <v>0</v>
      </c>
      <c r="W68" s="81">
        <f>SUM(W33:W67)</f>
        <v>0</v>
      </c>
      <c r="X68" s="81">
        <f>SUM(X34:X67)</f>
        <v>0</v>
      </c>
      <c r="Y68" s="81">
        <f>SUM(Y35:Y67)</f>
        <v>0</v>
      </c>
      <c r="Z68" s="81">
        <f>SUM(Z36:Z67)</f>
        <v>0</v>
      </c>
      <c r="AA68" s="81">
        <f>SUM(AA37:AA67)</f>
        <v>0</v>
      </c>
      <c r="AB68" s="81">
        <f>SUM(AB38:AB67)</f>
        <v>0</v>
      </c>
      <c r="AC68" s="81">
        <f>SUM(AC39:AC67)</f>
        <v>0</v>
      </c>
      <c r="AD68" s="81">
        <f>SUM(AD40:AD67)</f>
        <v>0</v>
      </c>
      <c r="AE68" s="81">
        <f>SUM(AE41:AE67)</f>
        <v>0</v>
      </c>
      <c r="AF68" s="81">
        <f>SUM(AF42:AF67)</f>
        <v>0</v>
      </c>
      <c r="AG68" s="81">
        <f>SUM(AG43:AG67)</f>
        <v>0</v>
      </c>
      <c r="AH68" s="81">
        <f>SUM(AH44:AH67)</f>
        <v>0</v>
      </c>
      <c r="AI68" s="81">
        <f>SUM(AI45:AI67)</f>
        <v>0</v>
      </c>
      <c r="AJ68" s="81">
        <f>SUM(AJ46:AJ67)</f>
        <v>0</v>
      </c>
      <c r="AK68" s="81">
        <f>SUM(AK47:AK67)</f>
        <v>0</v>
      </c>
      <c r="AL68" s="81">
        <f>SUM(AL48:AL67)</f>
        <v>0</v>
      </c>
      <c r="AM68" s="81">
        <f>SUM(AM49:AM67)</f>
        <v>0</v>
      </c>
      <c r="AN68" s="81">
        <f>SUM(AN50:AN67)</f>
        <v>0</v>
      </c>
      <c r="AO68" s="81">
        <f>SUM(AO51:AO67)</f>
        <v>0</v>
      </c>
      <c r="AP68" s="81">
        <f>SUM(AP52:AP67)</f>
        <v>0</v>
      </c>
      <c r="AQ68" s="81">
        <f>SUM(AQ53:AQ67)</f>
        <v>0</v>
      </c>
      <c r="AR68" s="81">
        <f>SUM(AR54:AR67)</f>
        <v>0</v>
      </c>
      <c r="AS68" s="81">
        <f>SUM(AS55:AS67)</f>
        <v>0</v>
      </c>
      <c r="AT68" s="81">
        <f>SUM(AT56:AT67)</f>
        <v>0</v>
      </c>
      <c r="AU68" s="81">
        <f>SUM(AU57:AU67)</f>
        <v>0</v>
      </c>
      <c r="AV68" s="81">
        <f>SUM(AV58:AV67)</f>
        <v>0</v>
      </c>
      <c r="AW68" s="81">
        <f>SUM(AW59:AW67)</f>
        <v>0</v>
      </c>
      <c r="AX68" s="81">
        <f>SUM(AX60:AX67)</f>
        <v>0</v>
      </c>
      <c r="AY68" s="81">
        <f>SUM(AY61:AY67)</f>
        <v>0</v>
      </c>
      <c r="AZ68" s="81">
        <f>SUM(AZ62:AZ67)</f>
        <v>0</v>
      </c>
      <c r="BA68" s="81">
        <f>SUM(BA63:BA67)</f>
        <v>0</v>
      </c>
      <c r="BB68" s="81">
        <f>SUM(BB64:BB67)</f>
        <v>0</v>
      </c>
      <c r="BC68" s="81">
        <f>SUM(BC65:BC67)</f>
        <v>0</v>
      </c>
      <c r="BD68" s="81">
        <f>SUM(BD66:BD67)</f>
        <v>0</v>
      </c>
      <c r="BE68" s="81">
        <f>BE67</f>
        <v>0</v>
      </c>
      <c r="BF68" s="31"/>
      <c r="BG68" s="4"/>
    </row>
    <row r="69" spans="1:59" ht="35.65" customHeight="1">
      <c r="A69" s="4" t="s">
        <v>196</v>
      </c>
      <c r="B69" s="15" t="s">
        <v>8</v>
      </c>
      <c r="C69" s="162">
        <f>SUM(BG12:BG67)</f>
        <v>0</v>
      </c>
      <c r="D69" s="163"/>
      <c r="E69" s="163"/>
      <c r="F69" s="163"/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  <c r="R69" s="163"/>
      <c r="S69" s="163"/>
      <c r="T69" s="163"/>
      <c r="U69" s="163"/>
      <c r="V69" s="163"/>
      <c r="W69" s="163"/>
      <c r="X69" s="163"/>
      <c r="Y69" s="163"/>
      <c r="Z69" s="163"/>
      <c r="AA69" s="163"/>
      <c r="AB69" s="163"/>
      <c r="AC69" s="163"/>
      <c r="AD69" s="163"/>
      <c r="AE69" s="163"/>
      <c r="AF69" s="163"/>
      <c r="AG69" s="163"/>
      <c r="AH69" s="163"/>
      <c r="AI69" s="163"/>
      <c r="AJ69" s="163"/>
      <c r="AK69" s="163"/>
      <c r="AL69" s="163"/>
      <c r="AM69" s="163"/>
      <c r="AN69" s="163"/>
      <c r="AO69" s="163"/>
      <c r="AP69" s="163"/>
      <c r="AQ69" s="163"/>
      <c r="AR69" s="163"/>
      <c r="AS69" s="163"/>
      <c r="AT69" s="163"/>
      <c r="AU69" s="163"/>
      <c r="AV69" s="163"/>
      <c r="AW69" s="163"/>
      <c r="AX69" s="163"/>
      <c r="AY69" s="163"/>
      <c r="AZ69" s="163"/>
      <c r="BA69" s="163"/>
      <c r="BB69" s="163"/>
      <c r="BC69" s="163"/>
      <c r="BD69" s="163"/>
      <c r="BE69" s="163"/>
      <c r="BF69" s="164"/>
      <c r="BG69" s="4"/>
    </row>
    <row r="70" spans="1:59" ht="37.15" customHeight="1">
      <c r="A70" s="4" t="s">
        <v>197</v>
      </c>
      <c r="B70" s="15" t="s">
        <v>259</v>
      </c>
      <c r="C70" s="165" t="str">
        <f>IF(AND('Μισθωμένες Γραμμές'!H72&lt;&gt;0,C69=0),"ΠΡΕΠΕΙ ΝΑ ΣΥΜΠΛΗΡΩΣΕΤΕ ΓΕΩΓΡΑΦΙΚΑ ΣΤΟΙΧΕΙΑ","")</f>
        <v/>
      </c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  <c r="T70" s="166"/>
      <c r="U70" s="166"/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/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7"/>
      <c r="BG70" s="4"/>
    </row>
    <row r="71" spans="1:59" ht="43.5" customHeight="1">
      <c r="A71" s="4" t="s">
        <v>198</v>
      </c>
      <c r="B71" s="15" t="s">
        <v>263</v>
      </c>
      <c r="C71" s="165" t="str">
        <f>IF(B68=0,"","ΠΑΡΑΚΑΛΩ ΜΗ ΣΥΜΠΛΗΡΩΝΕΤΕ ΣΤΟΙΧΕΙΑ ΣΤΟ ΣΚΙΑΣΜΕΝΟ ΜΕ ΓΚΡΙ ΧΡΩΜΑ ΤΜΗΜΑ ΤΟΥ ΠΙΝΑΚΑ")</f>
        <v/>
      </c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  <c r="T71" s="166"/>
      <c r="U71" s="166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/>
      <c r="AH71" s="166"/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7"/>
      <c r="BG71" s="4"/>
    </row>
    <row r="72" spans="1:59" ht="37.5" customHeight="1">
      <c r="A72" s="4" t="s">
        <v>199</v>
      </c>
      <c r="B72" s="15" t="s">
        <v>323</v>
      </c>
      <c r="C72" s="165" t="str">
        <f>IF(C69=0,"",IF(C69&lt;&gt;'Μισθωμένες Γραμμές'!H72,"Ο ΑΡΙΘΜΟΣ ΖΕΥΚΤΙΚΩΝ ΤΜΗΜΑΤΩΝ ΧΟΝΔΡΙΚΗΣ ΧΩΡΙΣ ΕΙΣΠΡΑΞΗ ΤΕΛΩΝ ΠΟΥ ΣΥΜΠΛΗΡΩΣΑΤΕ ΔΕΝ ΕΊΝΑΙ ΣΩΣΤΟΣ","OK"))</f>
        <v/>
      </c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  <c r="T72" s="166"/>
      <c r="U72" s="166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/>
      <c r="AH72" s="166"/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7"/>
      <c r="BG72" s="4"/>
    </row>
    <row r="73" spans="1:59" ht="30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</row>
  </sheetData>
  <mergeCells count="4">
    <mergeCell ref="C69:BF69"/>
    <mergeCell ref="C70:BF70"/>
    <mergeCell ref="C71:BF71"/>
    <mergeCell ref="C72:BF72"/>
  </mergeCells>
  <dataValidations count="4">
    <dataValidation type="whole" errorStyle="warning" operator="greaterThanOrEqual" allowBlank="1" showErrorMessage="1" error="Συμπληρώστε με τον πλησιέστερο ακέραιο" prompt="Συμπληρώστε με τον πλησιέστερο ακέραιο" sqref="C68:BE68">
      <formula1>0</formula1>
    </dataValidation>
    <dataValidation type="list" allowBlank="1" showInputMessage="1" showErrorMessage="1" prompt="Έτος" sqref="C5">
      <formula1>"2014, 2015, 2016, 2017, 2018, 2019, 2020, 2021, 2022, 2023, 2024, 2025, 2026, 2027, 2028, 2029, 2030"</formula1>
    </dataValidation>
    <dataValidation allowBlank="1" showInputMessage="1" showErrorMessage="1" prompt="(Όνομα, τηλέφωνο, email)" sqref="C6"/>
    <dataValidation allowBlank="1" showInputMessage="1" showErrorMessage="1" prompt="Διακριτικός τίτλος" sqref="C3"/>
  </dataValidations>
  <pageMargins left="0.31496062992125984" right="0.27559055118110237" top="0.35433070866141736" bottom="0.35433070866141736" header="0.31496062992125984" footer="0.31496062992125984"/>
  <pageSetup paperSize="9" scale="59" fitToHeight="0" orientation="landscape" r:id="rId1"/>
  <headerFooter>
    <oddFooter>&amp;L&amp;F&amp;R&amp;P/&amp;N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5</vt:i4>
      </vt:variant>
    </vt:vector>
  </HeadingPairs>
  <TitlesOfParts>
    <vt:vector size="10" baseType="lpstr">
      <vt:lpstr>Μισθωμένες Γραμμές</vt:lpstr>
      <vt:lpstr>Τεχνολογίες-Ταχύτητες Λιανικής</vt:lpstr>
      <vt:lpstr>Γεωγρ. Λιανικής-Τερμ. Χονδρικής</vt:lpstr>
      <vt:lpstr>Γεωγραφική Ανάλυση Ζευκτικών</vt:lpstr>
      <vt:lpstr>Γεωγρ. Ζευκτικών Χωρίς Τέλη</vt:lpstr>
      <vt:lpstr>'Γεωγρ. Ζευκτικών Χωρίς Τέλη'!Print_Area</vt:lpstr>
      <vt:lpstr>'Γεωγρ. Λιανικής-Τερμ. Χονδρικής'!Print_Area</vt:lpstr>
      <vt:lpstr>'Γεωγραφική Ανάλυση Ζευκτικών'!Print_Area</vt:lpstr>
      <vt:lpstr>'Μισθωμένες Γραμμές'!Print_Area</vt:lpstr>
      <vt:lpstr>'Τεχνολογίες-Ταχύτητες Λιανικής'!Print_Area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mkaratzo</dc:creator>
  <cp:lastModifiedBy>Apostoleli Persefoni</cp:lastModifiedBy>
  <cp:lastPrinted>2019-12-03T12:22:25Z</cp:lastPrinted>
  <dcterms:created xsi:type="dcterms:W3CDTF">2015-07-07T08:25:26Z</dcterms:created>
  <dcterms:modified xsi:type="dcterms:W3CDTF">2021-05-31T15:02:35Z</dcterms:modified>
  <cp:category>Μετά από Σχόλια</cp:category>
  <cp:contentStatus>Ready to Sent</cp:contentStatus>
</cp:coreProperties>
</file>