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Ποσοτικό" sheetId="1" r:id="rId1"/>
    <sheet name="Hidden ποσοτικό" sheetId="5" state="hidden" r:id="rId2"/>
    <sheet name="ΟΔΗΓΙΕΣ Ποσοτικoύ" sheetId="2" r:id="rId3"/>
    <sheet name="Ποιοτικό" sheetId="3" r:id="rId4"/>
    <sheet name="Hidden ποιοτικό" sheetId="6" state="hidden" r:id="rId5"/>
    <sheet name="ΟΔΗΓΙΕΣ Ποιοτικού" sheetId="4" r:id="rId6"/>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5">#REF!</definedName>
    <definedName name="_xlnm.Criteria" localSheetId="2">#REF!</definedName>
    <definedName name="_xlnm.Criteria" localSheetId="3">Ποιοτικό!#REF!</definedName>
    <definedName name="_xlnm.Criteria" localSheetId="0">Ποσοτικό!#REF!</definedName>
    <definedName name="_xlnm.Criteria">#REF!</definedName>
    <definedName name="_xlnm.Print_Area" localSheetId="3">Ποιοτικό!$A$1:$I$117</definedName>
    <definedName name="_xlnm.Print_Area" localSheetId="0">Ποσοτικό!$A$1:$I$166</definedName>
  </definedNames>
  <calcPr calcId="145621"/>
</workbook>
</file>

<file path=xl/calcChain.xml><?xml version="1.0" encoding="utf-8"?>
<calcChain xmlns="http://schemas.openxmlformats.org/spreadsheetml/2006/main">
  <c r="I143" i="1" l="1"/>
  <c r="H143" i="1"/>
  <c r="C153" i="1" l="1"/>
  <c r="C152" i="1"/>
  <c r="C151" i="1"/>
  <c r="C150" i="1"/>
  <c r="C149" i="1"/>
  <c r="C148" i="1"/>
  <c r="H131" i="1" l="1"/>
  <c r="G131" i="1"/>
  <c r="G23" i="1" l="1"/>
  <c r="F4" i="6" l="1"/>
  <c r="E4" i="6"/>
  <c r="D4" i="6"/>
  <c r="C4" i="6"/>
  <c r="B4" i="6"/>
  <c r="CO4" i="6" l="1"/>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G4" i="6"/>
  <c r="BF4" i="6"/>
  <c r="BE4" i="6"/>
  <c r="BD4" i="6"/>
  <c r="L4" i="6"/>
  <c r="M4" i="6"/>
  <c r="N4" i="6"/>
  <c r="O4" i="6"/>
  <c r="P4" i="6"/>
  <c r="BC4" i="6"/>
  <c r="BB4" i="6"/>
  <c r="BA4" i="6"/>
  <c r="AZ4" i="6"/>
  <c r="AY4" i="6"/>
  <c r="AX4" i="6"/>
  <c r="AW4" i="6"/>
  <c r="AV4" i="6"/>
  <c r="AU4" i="6"/>
  <c r="AT4" i="6"/>
  <c r="AS4" i="6"/>
  <c r="AR4" i="6"/>
  <c r="AQ4" i="6"/>
  <c r="AP4" i="6"/>
  <c r="AO4" i="6"/>
  <c r="AN4" i="6"/>
  <c r="AM4" i="6"/>
  <c r="AL4" i="6"/>
  <c r="AK4" i="6"/>
  <c r="AJ4" i="6"/>
  <c r="AI4" i="6"/>
  <c r="AH4" i="6"/>
  <c r="V4" i="6"/>
  <c r="U4" i="6"/>
  <c r="T4" i="6"/>
  <c r="S4" i="6"/>
  <c r="R4" i="6"/>
  <c r="Q4" i="6"/>
  <c r="A4" i="6"/>
  <c r="I158" i="1"/>
  <c r="IJ4" i="5"/>
  <c r="II4" i="5"/>
  <c r="IH4" i="5"/>
  <c r="IG4" i="5"/>
  <c r="IF4" i="5"/>
  <c r="IE4" i="5"/>
  <c r="ID4" i="5"/>
  <c r="HZ4" i="5" l="1"/>
  <c r="HY4" i="5"/>
  <c r="HX4" i="5"/>
  <c r="HW4" i="5"/>
  <c r="HV4" i="5"/>
  <c r="HU4" i="5"/>
  <c r="HS4" i="5"/>
  <c r="HR4" i="5"/>
  <c r="HQ4" i="5"/>
  <c r="HP4" i="5"/>
  <c r="HO4" i="5"/>
  <c r="HN4" i="5"/>
  <c r="HL4" i="5"/>
  <c r="HK4" i="5"/>
  <c r="HJ4" i="5"/>
  <c r="HI4" i="5"/>
  <c r="HH4" i="5"/>
  <c r="HG4" i="5"/>
  <c r="HE4" i="5"/>
  <c r="HD4" i="5"/>
  <c r="HC4" i="5"/>
  <c r="HB4" i="5"/>
  <c r="HA4" i="5"/>
  <c r="GZ4" i="5"/>
  <c r="GX4" i="5"/>
  <c r="GW4" i="5"/>
  <c r="GV4" i="5"/>
  <c r="GU4" i="5"/>
  <c r="GT4" i="5"/>
  <c r="GS4" i="5"/>
  <c r="GQ4" i="5"/>
  <c r="GP4" i="5"/>
  <c r="GO4" i="5"/>
  <c r="GN4" i="5"/>
  <c r="GM4" i="5"/>
  <c r="GL4" i="5"/>
  <c r="GI4" i="5"/>
  <c r="GF4" i="5"/>
  <c r="GG4" i="5"/>
  <c r="GJ4" i="5"/>
  <c r="GH4" i="5"/>
  <c r="GC4" i="5"/>
  <c r="GB4" i="5"/>
  <c r="GA4" i="5"/>
  <c r="FY4" i="5"/>
  <c r="FX4" i="5"/>
  <c r="FW4" i="5"/>
  <c r="FZ4" i="5"/>
  <c r="FU4" i="5"/>
  <c r="FT4" i="5"/>
  <c r="FR4" i="5"/>
  <c r="FQ4" i="5"/>
  <c r="FP4" i="5"/>
  <c r="FN4" i="5"/>
  <c r="FM4" i="5"/>
  <c r="FL4" i="5"/>
  <c r="FJ4" i="5"/>
  <c r="FI4" i="5"/>
  <c r="FH4" i="5"/>
  <c r="I130" i="1"/>
  <c r="FS4" i="5" s="1"/>
  <c r="FG4" i="5"/>
  <c r="FC4" i="5"/>
  <c r="FB4" i="5"/>
  <c r="EZ4" i="5"/>
  <c r="EY4" i="5"/>
  <c r="EW4" i="5"/>
  <c r="EV4" i="5"/>
  <c r="ET4" i="5"/>
  <c r="ES4" i="5"/>
  <c r="EQ4" i="5"/>
  <c r="EP4" i="5"/>
  <c r="EO4" i="5"/>
  <c r="EN4" i="5"/>
  <c r="EM4" i="5"/>
  <c r="EK4" i="5"/>
  <c r="EJ4" i="5"/>
  <c r="EI4" i="5"/>
  <c r="EH4" i="5"/>
  <c r="EG4" i="5"/>
  <c r="EE4" i="5"/>
  <c r="ED4" i="5"/>
  <c r="EC4" i="5"/>
  <c r="EB4" i="5"/>
  <c r="EA4" i="5"/>
  <c r="DY4" i="5"/>
  <c r="DX4" i="5"/>
  <c r="DW4" i="5"/>
  <c r="DV4" i="5"/>
  <c r="DU4" i="5"/>
  <c r="DS4" i="5"/>
  <c r="DR4" i="5"/>
  <c r="DN4" i="5"/>
  <c r="DM4" i="5"/>
  <c r="DI4" i="5"/>
  <c r="DH4" i="5"/>
  <c r="DD4" i="5"/>
  <c r="DC4" i="5"/>
  <c r="CY4" i="5"/>
  <c r="CX4" i="5"/>
  <c r="CT4" i="5"/>
  <c r="CS4" i="5"/>
  <c r="DQ4" i="5"/>
  <c r="DP4" i="5"/>
  <c r="DL4" i="5"/>
  <c r="DK4" i="5"/>
  <c r="DG4" i="5"/>
  <c r="DF4" i="5"/>
  <c r="DB4" i="5"/>
  <c r="DA4" i="5"/>
  <c r="CW4" i="5"/>
  <c r="CV4" i="5"/>
  <c r="CR4" i="5"/>
  <c r="CQ4" i="5"/>
  <c r="CN4" i="5"/>
  <c r="CM4" i="5"/>
  <c r="CL4" i="5"/>
  <c r="CK4" i="5"/>
  <c r="CJ4" i="5"/>
  <c r="CI4" i="5"/>
  <c r="CH4" i="5"/>
  <c r="I75" i="1"/>
  <c r="H64" i="1"/>
  <c r="CF4" i="5"/>
  <c r="CE4" i="5"/>
  <c r="CD4" i="5"/>
  <c r="CC4" i="5"/>
  <c r="CB4" i="5"/>
  <c r="CA4" i="5"/>
  <c r="BZ4" i="5"/>
  <c r="BX4" i="5"/>
  <c r="BW4" i="5"/>
  <c r="BV4" i="5"/>
  <c r="BU4" i="5"/>
  <c r="BT4" i="5"/>
  <c r="BS4" i="5"/>
  <c r="BR4" i="5"/>
  <c r="BQ4" i="5"/>
  <c r="BP4" i="5"/>
  <c r="BO4" i="5"/>
  <c r="BN4" i="5"/>
  <c r="BM4" i="5"/>
  <c r="BL4" i="5"/>
  <c r="BJ4" i="5"/>
  <c r="BI4" i="5"/>
  <c r="BH4" i="5"/>
  <c r="BG4" i="5"/>
  <c r="BF4" i="5"/>
  <c r="BE4" i="5"/>
  <c r="BD4" i="5"/>
  <c r="BC4" i="5"/>
  <c r="BB4" i="5"/>
  <c r="BA4" i="5"/>
  <c r="AZ4" i="5"/>
  <c r="AY4" i="5"/>
  <c r="AX4" i="5"/>
  <c r="AV4" i="5"/>
  <c r="AU4" i="5"/>
  <c r="AT4" i="5"/>
  <c r="AS4" i="5"/>
  <c r="AQ4" i="5"/>
  <c r="AP4" i="5"/>
  <c r="AO4" i="5"/>
  <c r="AN4" i="5"/>
  <c r="AG4" i="5"/>
  <c r="AF4" i="5"/>
  <c r="AE4" i="5"/>
  <c r="AD4" i="5"/>
  <c r="AB4" i="5"/>
  <c r="AA4" i="5"/>
  <c r="Z4" i="5"/>
  <c r="Y4" i="5"/>
  <c r="W4" i="5"/>
  <c r="V4" i="5"/>
  <c r="U4" i="5"/>
  <c r="T4" i="5"/>
  <c r="M4" i="5"/>
  <c r="L4" i="5"/>
  <c r="K4" i="5"/>
  <c r="J4" i="5"/>
  <c r="I4" i="5"/>
  <c r="G4" i="5"/>
  <c r="F4" i="5"/>
  <c r="E4" i="5"/>
  <c r="D4" i="5"/>
  <c r="C4" i="5"/>
  <c r="A4" i="5"/>
  <c r="GD4" i="5" l="1"/>
  <c r="H13" i="3" l="1"/>
  <c r="H14" i="3" s="1"/>
  <c r="H30" i="3"/>
  <c r="H31" i="3" s="1"/>
  <c r="F31" i="3"/>
  <c r="IC4" i="5" l="1"/>
  <c r="H154" i="1"/>
  <c r="G154" i="1"/>
  <c r="HM4" i="5" s="1"/>
  <c r="E154" i="1"/>
  <c r="GY4" i="5" s="1"/>
  <c r="D154" i="1"/>
  <c r="GR4" i="5" s="1"/>
  <c r="I136" i="1"/>
  <c r="H136" i="1"/>
  <c r="G136" i="1"/>
  <c r="H130" i="1"/>
  <c r="G130" i="1"/>
  <c r="H122" i="1"/>
  <c r="FD4" i="5" s="1"/>
  <c r="G122" i="1"/>
  <c r="I121" i="1"/>
  <c r="FF4" i="5" s="1"/>
  <c r="I120" i="1"/>
  <c r="FE4" i="5" s="1"/>
  <c r="I116" i="1"/>
  <c r="H116" i="1"/>
  <c r="EU4" i="5" s="1"/>
  <c r="I110" i="1"/>
  <c r="ER4" i="5" s="1"/>
  <c r="H110" i="1"/>
  <c r="EL4" i="5" s="1"/>
  <c r="G110" i="1"/>
  <c r="EF4" i="5" s="1"/>
  <c r="F110" i="1"/>
  <c r="DZ4" i="5" s="1"/>
  <c r="I101" i="1"/>
  <c r="I100" i="1"/>
  <c r="DT4" i="5" s="1"/>
  <c r="H100" i="1"/>
  <c r="DO4" i="5" s="1"/>
  <c r="G100" i="1"/>
  <c r="DJ4" i="5" s="1"/>
  <c r="F100" i="1"/>
  <c r="DE4" i="5" s="1"/>
  <c r="E100" i="1"/>
  <c r="CZ4" i="5" s="1"/>
  <c r="D100" i="1"/>
  <c r="CU4" i="5" s="1"/>
  <c r="I87" i="1"/>
  <c r="CO4" i="5" s="1"/>
  <c r="I64" i="1"/>
  <c r="BY4" i="5" s="1"/>
  <c r="BK4" i="5"/>
  <c r="I45" i="1"/>
  <c r="AW4" i="5" s="1"/>
  <c r="H45" i="1"/>
  <c r="H36" i="1"/>
  <c r="AH4" i="5" s="1"/>
  <c r="G36" i="1"/>
  <c r="AC4" i="5" s="1"/>
  <c r="F36" i="1"/>
  <c r="X4" i="5" s="1"/>
  <c r="I35" i="1"/>
  <c r="AL4" i="5" s="1"/>
  <c r="I34" i="1"/>
  <c r="AK4" i="5" s="1"/>
  <c r="I33" i="1"/>
  <c r="AJ4" i="5" s="1"/>
  <c r="I32" i="1"/>
  <c r="I28" i="1"/>
  <c r="S4" i="5" s="1"/>
  <c r="I27" i="1"/>
  <c r="R4" i="5" s="1"/>
  <c r="I26" i="1"/>
  <c r="Q4" i="5" s="1"/>
  <c r="I25" i="1"/>
  <c r="P4" i="5" s="1"/>
  <c r="I24" i="1"/>
  <c r="O4" i="5" s="1"/>
  <c r="H23" i="1"/>
  <c r="IB4" i="5" s="1"/>
  <c r="B4" i="5"/>
  <c r="FA4" i="5" l="1"/>
  <c r="AR4" i="5"/>
  <c r="H46" i="1"/>
  <c r="AI4" i="5"/>
  <c r="I37" i="1"/>
  <c r="H37" i="1" s="1"/>
  <c r="I137" i="1"/>
  <c r="FV4" i="5"/>
  <c r="HT4" i="5"/>
  <c r="IA4" i="5"/>
  <c r="FK4" i="5"/>
  <c r="FO4" i="5"/>
  <c r="I117" i="1"/>
  <c r="EX4" i="5"/>
  <c r="I76" i="1"/>
  <c r="CG4" i="5"/>
  <c r="I38" i="1"/>
  <c r="I111" i="1"/>
  <c r="I26" i="3"/>
  <c r="AD4" i="6" s="1"/>
  <c r="I11" i="3"/>
  <c r="J4" i="6" s="1"/>
  <c r="I20" i="3"/>
  <c r="X4" i="6" s="1"/>
  <c r="I24" i="3"/>
  <c r="AB4" i="6" s="1"/>
  <c r="I28" i="3"/>
  <c r="AF4" i="6" s="1"/>
  <c r="I8" i="3"/>
  <c r="G4" i="6" s="1"/>
  <c r="I12" i="3"/>
  <c r="K4" i="6" s="1"/>
  <c r="I21" i="3"/>
  <c r="Y4" i="6" s="1"/>
  <c r="I25" i="3"/>
  <c r="AC4" i="6" s="1"/>
  <c r="I29" i="3"/>
  <c r="AG4" i="6" s="1"/>
  <c r="I9" i="3"/>
  <c r="H4" i="6" s="1"/>
  <c r="I22" i="3"/>
  <c r="Z4" i="6" s="1"/>
  <c r="I10" i="3"/>
  <c r="I4" i="6" s="1"/>
  <c r="I19" i="3"/>
  <c r="W4" i="6" s="1"/>
  <c r="I23" i="3"/>
  <c r="AA4" i="6" s="1"/>
  <c r="I27" i="3"/>
  <c r="AE4" i="6" s="1"/>
  <c r="G123" i="1"/>
  <c r="I36" i="1"/>
  <c r="AM4" i="5" s="1"/>
  <c r="H38" i="1"/>
  <c r="I46" i="1"/>
  <c r="H123" i="1"/>
  <c r="I23" i="1"/>
  <c r="I13" i="3" l="1"/>
  <c r="I30" i="3"/>
  <c r="H4" i="5"/>
  <c r="N4" i="5"/>
  <c r="F154" i="1"/>
  <c r="HF4" i="5" s="1"/>
  <c r="I154" i="1"/>
  <c r="C154" i="1" l="1"/>
  <c r="GK4" i="5" s="1"/>
  <c r="GE4" i="5"/>
</calcChain>
</file>

<file path=xl/sharedStrings.xml><?xml version="1.0" encoding="utf-8"?>
<sst xmlns="http://schemas.openxmlformats.org/spreadsheetml/2006/main" count="1585" uniqueCount="955">
  <si>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</si>
  <si>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Αριθμός Μητρώου  / Επωνυμία Εταιρείας</t>
  </si>
  <si>
    <r>
      <rPr>
        <b/>
        <u/>
        <sz val="9"/>
        <rFont val="Arial"/>
        <family val="2"/>
        <charset val="161"/>
      </rPr>
      <t>Υπεύθυνος παραλαβής, συμπλήρωσης και υποβολής</t>
    </r>
    <r>
      <rPr>
        <sz val="9"/>
        <rFont val="Arial"/>
        <family val="2"/>
        <charset val="161"/>
      </rPr>
      <t xml:space="preserve">  ερωτηματολογίου στην ΕΕΤΤ</t>
    </r>
  </si>
  <si>
    <t>Ονοματεπώνυμο:</t>
  </si>
  <si>
    <t>Θέση στην εταιρεία:</t>
  </si>
  <si>
    <t>Διεύθυνση επικοινωνίας:</t>
  </si>
  <si>
    <t>Τηλέφωνο επικοινωνίας:</t>
  </si>
  <si>
    <t>Fax:</t>
  </si>
  <si>
    <t>E-mail:</t>
  </si>
  <si>
    <r>
      <t>Άτομο επικοινωνίας</t>
    </r>
    <r>
      <rPr>
        <sz val="9"/>
        <rFont val="Arial"/>
        <family val="2"/>
        <charset val="161"/>
      </rPr>
      <t xml:space="preserve"> για το ερωτηματολόγιο (εφόσον πρόκειται για </t>
    </r>
    <r>
      <rPr>
        <b/>
        <sz val="9"/>
        <rFont val="Arial"/>
        <family val="2"/>
        <charset val="161"/>
      </rPr>
      <t>διαφορετικό άτομο από τον υπεύθυνο παραλαβής, συμπλήρωσης και αποστολής,</t>
    </r>
    <r>
      <rPr>
        <sz val="9"/>
        <rFont val="Arial"/>
        <family val="2"/>
        <charset val="161"/>
      </rPr>
      <t xml:space="preserve"> που συμπληρώσατε ανωτέρω)</t>
    </r>
  </si>
  <si>
    <t>Πίνακας 1</t>
  </si>
  <si>
    <t>Πλήθος ταχ. αντικ.</t>
  </si>
  <si>
    <t>Έσοδα (€)</t>
  </si>
  <si>
    <t>Μέση τιμή χρέωσης ανά αντικείμενο</t>
  </si>
  <si>
    <t>1.1</t>
  </si>
  <si>
    <t>Ταχυμεταφορές :</t>
  </si>
  <si>
    <t>1.1.1</t>
  </si>
  <si>
    <t>1.1.2</t>
  </si>
  <si>
    <t>1.1.3</t>
  </si>
  <si>
    <t>1.1.4</t>
  </si>
  <si>
    <t>1.2</t>
  </si>
  <si>
    <t>Σύνολο</t>
  </si>
  <si>
    <t>Έλεγχος:</t>
  </si>
  <si>
    <r>
      <t>Η στήλη "</t>
    </r>
    <r>
      <rPr>
        <b/>
        <i/>
        <sz val="10"/>
        <color indexed="12"/>
        <rFont val="Arial"/>
        <family val="2"/>
        <charset val="161"/>
      </rPr>
      <t>Μέση τιμή χρέωσης ανά αντικείμενο</t>
    </r>
    <r>
      <rPr>
        <b/>
        <i/>
        <sz val="10"/>
        <color indexed="18"/>
        <rFont val="Arial"/>
        <family val="2"/>
        <charset val="161"/>
      </rPr>
      <t>" παρουσιάζει, σύμφωνα με την άποψη του επιχειρηματία, σωστές τιμές; Αν ναι, προχωρήστε στην επόμενη ερώτηση. Αν όχι, παρακαλούμε όπως ελέγξετε ξανά τις καταχωρήσεις σας.</t>
    </r>
  </si>
  <si>
    <t>Πίνακας 2</t>
  </si>
  <si>
    <t>ΠΛΗΘΟΣ Ταχ. Αντικειμένων ανά μέθοδο διακίνησης, σε σχέση με το συνολικό χρόνο (από την παραλαβή έως την επίδοση) που απαιτήθηκε για τη διακίνηση τους.</t>
  </si>
  <si>
    <t>Αυθημερόν</t>
  </si>
  <si>
    <t>Σε 1 Ημέρα</t>
  </si>
  <si>
    <t>Σε Περισσότερες Ημέρες</t>
  </si>
  <si>
    <t>2.1α</t>
  </si>
  <si>
    <t xml:space="preserve">ΑΥΤΟΝΟΜΗ - Εσωτερικού </t>
  </si>
  <si>
    <t>2.1β</t>
  </si>
  <si>
    <t xml:space="preserve">ΣΥΝΔΥΑΣΜΕΝΗ - Εσωτερικού </t>
  </si>
  <si>
    <t>2.2.α</t>
  </si>
  <si>
    <t>ΑΥΤΟΝΟΜΗ - Εξωτερικού</t>
  </si>
  <si>
    <t>2.2.β</t>
  </si>
  <si>
    <t>ΣΥΝΔΥΑΣΜΕΝΗ - Εξωτερικού</t>
  </si>
  <si>
    <t>Το άθροισμα του 2.1α και 2.1β του πίνακα 2 πρέπει να ισούται με με το άθροισμα του 1.1.1. και 1.1.3 του πίνακα 1</t>
  </si>
  <si>
    <t>Το άθροισμα του 2.2.α και 2.2.β του πίνακα 2 πρέπει να ισούται με με το άθροισμα του 1.1.2. και 1.1.4 του πίνακα 1</t>
  </si>
  <si>
    <t>Πίνακας 3</t>
  </si>
  <si>
    <t>ΠΛΗΘΟΣ και ΕΣΟΔΑ ταχ. αντικειμένων Ταχυμεταφορών (εσωτερικού &amp; εξωτερικού), ανά κλιμάκιο βάρους.</t>
  </si>
  <si>
    <t>Πλήθος ταχ.   αντικειμένων</t>
  </si>
  <si>
    <t>Έσοδα             (€)</t>
  </si>
  <si>
    <t>3.1</t>
  </si>
  <si>
    <t>Έγγραφα έως 2 κιλά</t>
  </si>
  <si>
    <t>3.2</t>
  </si>
  <si>
    <t>Μικροδέματα έως 2 κιλά</t>
  </si>
  <si>
    <t>3.3</t>
  </si>
  <si>
    <t>Το σύνολο του πίνακα 3 πρέπει να ισούται με το σύνολο του πλήθους και των εσόδων των αντικειμένων του πίνακα 1.1</t>
  </si>
  <si>
    <t>Πίνακας 4</t>
  </si>
  <si>
    <t>Πλήθος ταχ. αντικειμένων</t>
  </si>
  <si>
    <t>(περιλαμβανομένων δεμάτων)</t>
  </si>
  <si>
    <t>ΑΠΟ (Περιφέρεια):</t>
  </si>
  <si>
    <t>Προς ΕΣΩΤΕΡΙΚΟ</t>
  </si>
  <si>
    <t>Προς ΕΞΩΤΕΡΙΚΟ</t>
  </si>
  <si>
    <t>4.1</t>
  </si>
  <si>
    <t>Ανατ. Μακεδονία &amp; Θράκη (Νομοί: Έβρου, Ροδόπης, Ξάνθης, Δράμας, Καβάλας)</t>
  </si>
  <si>
    <t>4.2</t>
  </si>
  <si>
    <t>Κεντρική Μακεδονία (Νομοί: Σερρών, Θεσσαλονίκης, Χαλκιδικής, Κιλκίς, Πέλλας, Ημαθίας, Πιερίας)</t>
  </si>
  <si>
    <t>4.3</t>
  </si>
  <si>
    <t>Δυτική Μακεδονία  (Νομοί: Φλώρινας, Καστοριάς, Κοζάνης, Γρεβενών)</t>
  </si>
  <si>
    <t>4.4</t>
  </si>
  <si>
    <t>Ήπειρος (Νομοί: Ιωαννίνων, Θεσπρωτίας, Πρεβέζης, Άρτας)</t>
  </si>
  <si>
    <t>4.5</t>
  </si>
  <si>
    <t>Θεσσαλία (Νομοί: Λάρισας, Τρικάλων, Καρδίτσας, Μαγνησίας)</t>
  </si>
  <si>
    <t>4.6</t>
  </si>
  <si>
    <t>Ιόνια Νησιά (Νομοί: Κέρκυρας, Λευκάδας, Κεφαλληνίας, Ζακύνθου)</t>
  </si>
  <si>
    <t>4.7</t>
  </si>
  <si>
    <t>Δυτική Ελλάδα (Νομοί: Αιτωλοακαρνανίας, Αχαϊας, Ηλείας)</t>
  </si>
  <si>
    <t>4.8</t>
  </si>
  <si>
    <t>Στερεά Ελλάδα (Νομοί: Ευρυτανίας, Φθιώτιδας, Φωκίδας, Βοιωτίας, Ευβοίας)</t>
  </si>
  <si>
    <t>4.9</t>
  </si>
  <si>
    <t>Αττική (Νομός: Αττικής)</t>
  </si>
  <si>
    <t>4.10</t>
  </si>
  <si>
    <t>Πελοπόννησος (Νομοί: Κορινθίας, Αρκαδίας, Αργολίδας, Μεσσηνίας, Λακωνίας)</t>
  </si>
  <si>
    <t>4.11</t>
  </si>
  <si>
    <t>Βόρειο Αιγαίο (Νομοί: Λέσβου, Χίου, Σάμου)</t>
  </si>
  <si>
    <t>4.12</t>
  </si>
  <si>
    <t>Νότιο Αιγαίο (Νομοί: Κυκλάδων, Δωδεκανήσου)</t>
  </si>
  <si>
    <t>4.13</t>
  </si>
  <si>
    <t>Κρήτη (Νομοί: Χανίων, Ρεθύμνου, Ηρακλείου, Λασιθίου)</t>
  </si>
  <si>
    <t>Πίνακας 5</t>
  </si>
  <si>
    <r>
      <t xml:space="preserve">Πλήθος ταχ. αντικειμένων </t>
    </r>
    <r>
      <rPr>
        <sz val="8"/>
        <rFont val="Arial"/>
        <family val="2"/>
        <charset val="161"/>
      </rPr>
      <t>(περιλαμβ. δεμάτων)</t>
    </r>
  </si>
  <si>
    <t>Από εσωτερικό ΠΡΟΣ (Ζώνη Προορισμού):</t>
  </si>
  <si>
    <t>5.1</t>
  </si>
  <si>
    <t>Ευρωπ. Ένωση (27 χώρες)</t>
  </si>
  <si>
    <t>5.2</t>
  </si>
  <si>
    <t>Λοιπή Ευρώπη</t>
  </si>
  <si>
    <t>5.3</t>
  </si>
  <si>
    <t xml:space="preserve">ΗΠΑ - Καναδάς </t>
  </si>
  <si>
    <t>5.4</t>
  </si>
  <si>
    <t>Λοιπή Αμερική</t>
  </si>
  <si>
    <t>5.5</t>
  </si>
  <si>
    <t>Ασία</t>
  </si>
  <si>
    <t>5.6</t>
  </si>
  <si>
    <t>Αφρική</t>
  </si>
  <si>
    <t>5.7</t>
  </si>
  <si>
    <t>Ωκεανία</t>
  </si>
  <si>
    <t>Πίνακας 6</t>
  </si>
  <si>
    <t>ΑΠΟ (Ζώνη Προέλευσης) προς εσωτερικό:</t>
  </si>
  <si>
    <t>6.1</t>
  </si>
  <si>
    <t>6.2</t>
  </si>
  <si>
    <t>6.3</t>
  </si>
  <si>
    <t>6.4</t>
  </si>
  <si>
    <t>Λοιπή Αμερκή</t>
  </si>
  <si>
    <t>6.5</t>
  </si>
  <si>
    <t>6.6</t>
  </si>
  <si>
    <t>6.7</t>
  </si>
  <si>
    <t>Πίνακας 7</t>
  </si>
  <si>
    <t>Στοιχεία Δικτύου</t>
  </si>
  <si>
    <t>7.1</t>
  </si>
  <si>
    <t>Πίνακας 8</t>
  </si>
  <si>
    <t>Διανομείς</t>
  </si>
  <si>
    <t>Λοιπό Προσωπικό</t>
  </si>
  <si>
    <t>8.1</t>
  </si>
  <si>
    <t>Απασχολούμενο Προσωπικό ΠΛΗΡΟΥΣ απασχόλησης</t>
  </si>
  <si>
    <t>Μέση</t>
  </si>
  <si>
    <t>8.1.1</t>
  </si>
  <si>
    <t>Ταχ. επιχείρησης</t>
  </si>
  <si>
    <t>8.1.2</t>
  </si>
  <si>
    <t>8.2</t>
  </si>
  <si>
    <t>Απασχολούμενο Προσωπικό ΜΕΡΙΚΗΣ απασχόλησης</t>
  </si>
  <si>
    <t>8.2.1</t>
  </si>
  <si>
    <t>8.2.2</t>
  </si>
  <si>
    <t>Πίνακας 9</t>
  </si>
  <si>
    <r>
      <t xml:space="preserve">Υπόλοιπου Δικτύου
</t>
    </r>
    <r>
      <rPr>
        <sz val="10"/>
        <rFont val="Arial"/>
        <family val="2"/>
        <charset val="161"/>
      </rPr>
      <t>(χωρίς Γενική Άδεια)</t>
    </r>
  </si>
  <si>
    <t>πλήθος</t>
  </si>
  <si>
    <t>έκταση (τ.μ.)</t>
  </si>
  <si>
    <t>9.1</t>
  </si>
  <si>
    <t>Καταστήματα Ταχυμεταφορών που λειτουργούν και ως Κέντρα Διαλογής</t>
  </si>
  <si>
    <t>9.2</t>
  </si>
  <si>
    <t xml:space="preserve">Κέντρα Διαλογής (ΜΟΝΟ) </t>
  </si>
  <si>
    <t>9.3</t>
  </si>
  <si>
    <t xml:space="preserve">Καταστήματα Ταχυμεταφορών (ΜΟΝΟ) </t>
  </si>
  <si>
    <t>9.4</t>
  </si>
  <si>
    <t xml:space="preserve">Αποθηκευτικοί χώροι </t>
  </si>
  <si>
    <t>Πίνακας 10</t>
  </si>
  <si>
    <t>Αριθμός μεταφορικών μέσων Ταχ. επιχείρησης</t>
  </si>
  <si>
    <t>Αριθμός μεταφορικών μέσων Υπολοίπου Δικτύου</t>
  </si>
  <si>
    <t>10.1</t>
  </si>
  <si>
    <t>Αυτοκίνητα - Φορτηγά</t>
  </si>
  <si>
    <t>10.2</t>
  </si>
  <si>
    <t>Δίκυκλα</t>
  </si>
  <si>
    <t>Αν έχετε δηλώσει Δίκτυο επιχειρήσεων στον Πίνακα 7.1, χρειάζεται να δηλώσετε τα μεταφορικά μέσα των επιχειρήσεων Δικτύου, όπως αναλύονται στον Πίνακα 10. Αν το διπλανό κελί είναι κενό, προχωρήστε στη συμπλήρωση του επόμενου πίνακα.</t>
  </si>
  <si>
    <t>Πίνακας 11</t>
  </si>
  <si>
    <t>11.1</t>
  </si>
  <si>
    <t>Πελάτες ΜΕΤΡΗΤΟΙΣ (χωρίς σύμβαση)</t>
  </si>
  <si>
    <t>11.2</t>
  </si>
  <si>
    <t>Πελάτες ΜΕ ΣΥΜΒΑΣΗ</t>
  </si>
  <si>
    <t>Στην ερώτηση αυτή διαχωρίζεται το πλήθος και τα έσοδα από διακίνηση ταχ. αντικειμένων με τιμές λιανικής ή χονδρικής. Συνεπώς το άθροισμα του Πίνακα 11 πρέπει να ισούται με τα στοιχεία της ερώτησης 1.1</t>
  </si>
  <si>
    <t>Πίνακας 12</t>
  </si>
  <si>
    <t>Πλήθος Πελατών</t>
  </si>
  <si>
    <t>12.1</t>
  </si>
  <si>
    <t>0 - 30.000 ευρώ έσοδα ΑΝΑ ΠΕΛΑΤΗ</t>
  </si>
  <si>
    <t>12.2</t>
  </si>
  <si>
    <t>30.001 - 150.000 ευρώ έσοδα ΑΝΑ ΠΕΛΑΤΗ</t>
  </si>
  <si>
    <t>12.3</t>
  </si>
  <si>
    <t>150.001 ευρώ και πάνω έσοδα ΑΝΑ ΠΕΛΑΤΗ</t>
  </si>
  <si>
    <t>Στην ερώτηση αυτή διαχωρίζεται το πλήθος και τα έσοδα από διακίνηση ταχ. αντικειμένων πελατών με τους οποίους η ταχ. επιχείρηση έχει σύμβαση συνεργασίας. Άρα το άθροισμα του Πίνακα 12 πρέπει να ισούται με την ερώτηση 11.2</t>
  </si>
  <si>
    <t>Πίνακας 13</t>
  </si>
  <si>
    <t>% Πλήθους ταχ. αντικειμένων</t>
  </si>
  <si>
    <t>13.1</t>
  </si>
  <si>
    <t>Με χρέωση ΑΠΟΣΤΟΛΕΑ</t>
  </si>
  <si>
    <t>13.2</t>
  </si>
  <si>
    <t>Με χρέωση ΠΑΡΑΛΗΠΤΗ</t>
  </si>
  <si>
    <t>Το άθροισμα των ποσοστών των στηλών πρέπει να ισούται με 100%</t>
  </si>
  <si>
    <t>Πίνακας 14</t>
  </si>
  <si>
    <t>ΗΛΕΚΤΡΟΝΙΚΟ ΕΜΠΟΡΙΟ, πλήθος και έσοδα ταχυδρομικών αντικειμένων εσωτερικού και εξωτερικού.</t>
  </si>
  <si>
    <t>14.1</t>
  </si>
  <si>
    <r>
      <t xml:space="preserve">Αποστολές </t>
    </r>
    <r>
      <rPr>
        <b/>
        <i/>
        <sz val="10"/>
        <rFont val="Arial"/>
        <family val="2"/>
        <charset val="161"/>
      </rPr>
      <t>εσωτερικού</t>
    </r>
    <r>
      <rPr>
        <i/>
        <sz val="10"/>
        <rFont val="Arial"/>
        <family val="2"/>
        <charset val="161"/>
      </rPr>
      <t xml:space="preserve"> </t>
    </r>
  </si>
  <si>
    <t>14.2</t>
  </si>
  <si>
    <r>
      <t xml:space="preserve">Αποστολές </t>
    </r>
    <r>
      <rPr>
        <b/>
        <i/>
        <sz val="10"/>
        <rFont val="Arial"/>
        <family val="2"/>
        <charset val="161"/>
      </rPr>
      <t>εξωτερικού</t>
    </r>
    <r>
      <rPr>
        <i/>
        <sz val="10"/>
        <rFont val="Arial"/>
        <family val="2"/>
        <charset val="161"/>
      </rPr>
      <t xml:space="preserve"> </t>
    </r>
    <r>
      <rPr>
        <b/>
        <i/>
        <sz val="10"/>
        <rFont val="Arial"/>
        <family val="2"/>
        <charset val="161"/>
      </rPr>
      <t>εισερχόμενες</t>
    </r>
  </si>
  <si>
    <t>14.3</t>
  </si>
  <si>
    <r>
      <t xml:space="preserve">Αποστολές </t>
    </r>
    <r>
      <rPr>
        <b/>
        <i/>
        <sz val="10"/>
        <rFont val="Arial"/>
        <family val="2"/>
        <charset val="161"/>
      </rPr>
      <t>εξωτερικού εξερχόμενες</t>
    </r>
  </si>
  <si>
    <t>Πίνακας 15</t>
  </si>
  <si>
    <t>ΑΝΑΛΥΣΗ ΔΙΑΦΟΡΩΝ μεταξύ ταχ. επιχείρησης και πελατών της</t>
  </si>
  <si>
    <t>ΤΥΠΟΣ ΔΙΑΦΟΡΑΣ</t>
  </si>
  <si>
    <t>Αριθμός Περιπτώσεων 
κατά είδος διαφοράς</t>
  </si>
  <si>
    <t>Φιλικός Διακανονισμός</t>
  </si>
  <si>
    <t>Επιτροπή Επίλυσης Διαφορών</t>
  </si>
  <si>
    <t>ΕΕΤΤ</t>
  </si>
  <si>
    <t>Δικαστική Επίλυση</t>
  </si>
  <si>
    <t>Εκκρεμεί η Επίλυση Διαφοράς</t>
  </si>
  <si>
    <t>Συνολικό Ποσό Αποζημίωσης κατά τύπο Διαφοράς</t>
  </si>
  <si>
    <t>15.1</t>
  </si>
  <si>
    <t>Απώλεια</t>
  </si>
  <si>
    <t>15.2</t>
  </si>
  <si>
    <t>Ζημία</t>
  </si>
  <si>
    <t>15.3</t>
  </si>
  <si>
    <t>Καθυστέρηση</t>
  </si>
  <si>
    <t>15.4</t>
  </si>
  <si>
    <t>Άλλο</t>
  </si>
  <si>
    <t xml:space="preserve">Σύνολο </t>
  </si>
  <si>
    <t>Πίνακας 16</t>
  </si>
  <si>
    <t xml:space="preserve">ΣΤΟΙΧΕΙΑ ΕΣΟΔΩΝ - ΔΑΠΑΝΩΝ της ταχυδρομικής επιχείρησης </t>
  </si>
  <si>
    <t>Ποσά σε ευρώ (€)</t>
  </si>
  <si>
    <t>16.1</t>
  </si>
  <si>
    <t>16.2</t>
  </si>
  <si>
    <t>Τέτοιες δαπάνες περιλαμβάνουν:</t>
  </si>
  <si>
    <t>16.2.1</t>
  </si>
  <si>
    <t>16.2.2</t>
  </si>
  <si>
    <t>16.2.3</t>
  </si>
  <si>
    <t>-         Προμήθειες σε τρίτους,</t>
  </si>
  <si>
    <t>16.2.4</t>
  </si>
  <si>
    <t>16.2.5</t>
  </si>
  <si>
    <t>16.2.6</t>
  </si>
  <si>
    <t>16.2.7</t>
  </si>
  <si>
    <r>
      <t>Ποσοτικά Δεδομένα</t>
    </r>
    <r>
      <rPr>
        <b/>
        <sz val="14"/>
        <rFont val="Arial"/>
        <family val="2"/>
        <charset val="161"/>
      </rPr>
      <t xml:space="preserve"> Έτους </t>
    </r>
    <r>
      <rPr>
        <b/>
        <sz val="14"/>
        <color indexed="12"/>
        <rFont val="Arial"/>
        <family val="2"/>
        <charset val="161"/>
      </rPr>
      <t>2013</t>
    </r>
  </si>
  <si>
    <t>(Χρήση από 1/1/2013 έως 31/12/2013)</t>
  </si>
  <si>
    <t>Πραγματοποίησε η επιχείρησή σας έσοδα από ταχυδρομική δραστηριότητα κατά το έτος 2013;</t>
  </si>
  <si>
    <t xml:space="preserve">    - Ταχυμεταφορές φακέλων εσωτερικού</t>
  </si>
  <si>
    <t xml:space="preserve">    - Ταχυμεταφορές φακέλων εξωτερικού</t>
  </si>
  <si>
    <t>Ερωτηματολόγιο Επιχειρήσεων με Γενική Άδεια Παροχής Ταχυδρομικών Υπηρεσιών</t>
  </si>
  <si>
    <t>Ποσοτικά Δεδομένα</t>
  </si>
  <si>
    <t>ΚΙΤΡΙΝΑ ΠΕΔΙΑ:</t>
  </si>
  <si>
    <r>
      <t>ΜΟΝΟ</t>
    </r>
    <r>
      <rPr>
        <sz val="10"/>
        <rFont val="Arial"/>
        <family val="2"/>
        <charset val="161"/>
      </rPr>
      <t xml:space="preserve"> αυτά συμπληρώνονται από την επιχείρηση.</t>
    </r>
  </si>
  <si>
    <t xml:space="preserve">ΓΚΡΙ ΠΕΔΙΑ: </t>
  </si>
  <si>
    <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indexed="10"/>
        <rFont val="Arial"/>
        <family val="2"/>
        <charset val="161"/>
      </rPr>
      <t>κόκκινο χρώμα</t>
    </r>
    <r>
      <rPr>
        <sz val="10"/>
        <rFont val="Arial"/>
        <family val="2"/>
        <charset val="161"/>
      </rPr>
      <t>.</t>
    </r>
  </si>
  <si>
    <t>Οδηγίες συμπλήρωσης στοιχείων επιχείρησης</t>
  </si>
  <si>
    <t>Αριθμός Μητρώου / Επωνυμία Εταιρείας:</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</si>
  <si>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και η δηλωθείσα -στην ΕΕΤΤ- διεύθυνση της εταιρείας. Σε περίπτωση που δεν ισχύει η διεύθυνση αλληλογραφίας, επικοινωνήστε με την ΕΕΤΤ.</t>
    </r>
  </si>
  <si>
    <t>Υπεύθυνος παραλαβής, συμπλήρωσης και υποβολής  ερωτηματολογίου στην ΕΕΤΤ:</t>
  </si>
  <si>
    <r>
      <t xml:space="preserve">Στην ενότητα αυτή συμπληρώνονται τα στοιχεία επικοινωνίας του υπευθύνου παραλαβής, συμπλήρωσης και υποβολής του ερωτηματολογίου στην ΕΕΤΤ </t>
    </r>
    <r>
      <rPr>
        <b/>
        <sz val="10"/>
        <rFont val="Arial"/>
        <family val="2"/>
        <charset val="161"/>
      </rPr>
      <t>(νόμιμος εκπρόσωπος της επιχείρησης)</t>
    </r>
  </si>
  <si>
    <t>Άτομο επικοινωνίας για το ερωτηματολόγιο (εφόσον πρόκειται για διαφορετικό άτομο από τον υπεύθυνο παραλαβής, συμπλήρωσης και  αποστολής, που συμπληρώσατε ανωτέρω)</t>
  </si>
  <si>
    <t>Στην ενότητα αυτή συμπληρώνονται τα στοιχεία επικοινωνίας ατόμου το οποίο δύναται να παράσχει πρόσθετες πληροφορίες σχετικά με τα υποβληθέντα ερωτηματολόγια στην ΕΕΤΤ, εφόσον αυτό το πρόσωπο διαφέρει από το πρόσωπο της προηγούμενης ενότητας.</t>
  </si>
  <si>
    <t>ΟΔΗΓΙΕΣ ΣΥΜΠΛΗΡΩΣΗΣ ΕΡΩΤΗΜΑΤΟΛΟΓΙΟΥ</t>
  </si>
  <si>
    <t>ΕΠΙΛΕΓΕΤΕ από αναπτυσσόμενη λίστα ΝΑΙ ή ΟΧΙ.</t>
  </si>
  <si>
    <t>ΣΤΟΙΧΕΙΑ ΑΠΟ ΔΙΑΚΙΝΗΣΗ ΤΑΧΥΔΡΟΜΙΚΩΝ ΑΝΤΙΚΕΙΜΕΝΩΝ ΩΣ ΜΕΛΟΣ ΔΙΚΤΥΟΥ ΑΛΛΗΣ ΑΔΕΙΟΔΟΤΗΜΕΝΗΣ ΕΠΙΧΕΙΡΗΣΗΣ.</t>
  </si>
  <si>
    <t>Συμπληρώνεται ο αριθμός των Ταχ. Αντικειμένων που διακίνησε η επιχείρηση καθώς και τα αντίστοιχα έσοδα που αποκόμισε πραγματοποιώντας αποστολές ως μέλος ΔΙΚΤΥΟΥ άλλης αδειοδοτημένης ταχ. επιχείρησης (με ΣΥΔΕΤΑ άλλης αδειοδοτημένης επιχείρησης). Τα στοιχεία αυτά δεν υπόκεινται σε τέλη.</t>
  </si>
  <si>
    <r>
      <t>ΑΥΤΟΝΟΜΗ διακίνηση ταχυδρομικών αντικειμένων:</t>
    </r>
    <r>
      <rPr>
        <sz val="10"/>
        <rFont val="Arial"/>
        <family val="2"/>
        <charset val="161"/>
      </rPr>
      <t xml:space="preserve"> Η διακίνηση ταχυδρομικών αντικειμένων, όταν η παραλαβή τους από τον αποστολέα και η επίδοσή τους στον παραλήπτη γίνεται από την ίδια ταχυδρομική επιχείρηση και το δίκτυό της.</t>
    </r>
  </si>
  <si>
    <r>
      <t>ΣΥΝΔΥΑΣΜΕΝΗ διακίνηση ταχυδρομικών αντικειμένων:</t>
    </r>
    <r>
      <rPr>
        <sz val="10"/>
        <rFont val="Arial"/>
        <family val="2"/>
        <charset val="161"/>
      </rPr>
      <t xml:space="preserve"> Η διακίνηση ταχυδρομικών αντικειμένων, όταν η παραλαβή τους από τον αποστολέα γίνεται από την ταχυδρομική επιχείρηση και το δίκτυό της, και η επίδοσή τους στον παραλήπτη πραγματοποιείται με τη μεσολάβηση άλλων αδειοδοτημένων ταχυδρομικών επιχειρήσεων, οι οποίες αναλαμβάνουν τη διακίνηση των ταχυδρομικών αντικειμένων, για το τμήμα που τις αφορά.</t>
    </r>
  </si>
  <si>
    <t>Συμπληρώνεται το πλήθος των ταχυδρομικών αντικειμένων {και δεμάτων} που παρέλαβε η επιχείρηση από το ΕΣΩΤΕΡΙΚΟ ή το ΕΞΩΤΕΡΙΚΟ και επιδόθηκαν από την ίδια ταχυδρομική επιχείρηση (ΑΥΤΟΝΟΜΑ) στο ΕΣΩΤΕΡΙΚΟ σε σχέση με το συνολικό χρόνο (από την παραλαβή έως την επίδοση) που απαιτήθηκε για την διακίνηση τους.</t>
  </si>
  <si>
    <t>Συμπληρώνεται το πλήθος των ταχυδρομικών αντικειμένων {και δεμάτων} που παρέλαβε η επιχείρηση από το ΕΣΩΤΕΡΙΚΟ ή το ΕΞΩΤΕΡΙΚΟ και επιδόθηκαν μέσω άλλης επιχείρησης - Δικτύου (ΣΥΝΔΥΑΣΜΕΝΑ) στο ΕΣΩΤΕΡΙΚΟ σε σχέση με το συνολικό χρόνο (από την παραλαβή έως την επίδοση) που απαιτήθηκε για την διακίνηση τους.</t>
  </si>
  <si>
    <t>2.2α</t>
  </si>
  <si>
    <t>Συμπληρώνεται το πλήθος των ταχυδρομικών αντικειμένων {και δεμάτων} που παρέλαβε η επιχείρηση από το ΕΣΩΤΕΡΙΚΟ και επιδόθηκαν από την ίδια ταχυδρομική επιχείρηση (ΑΥΤΟΝΟΜΑ) στο ΕΞΩΤΕΡΙΚΟ σε σχέση με το συνολικό χρόνο (από την παραλαβή έως την επίδοση) που απαιτήθηκε για την διακίνηση τους.</t>
  </si>
  <si>
    <t>2.2β</t>
  </si>
  <si>
    <t>Συμπληρώνεται το πλήθος των ταχυδρομικών αντικειμένων {και δεμάτων} που παρέλαβε η επιχείρηση από το ΕΣΩΤΕΡΙΚΟ και επιδόθηκαν μέσω άλλης επιχείρησης - Δικτύου (ΣΥΝΔΥΑΣΜΕΝΑ) στο ΕΞΩΤΕΡΙΚΟ σε σχέση με το συνολικό χρόνο (από την αποστολή έως την επίδοση) που απαιτήθηκε για την διακίνηση τους.</t>
  </si>
  <si>
    <t>Συμπληρώνεται το πλήθος και τα έσοδα όλων των Εγγράφων έως 2 κιλά.</t>
  </si>
  <si>
    <t>Συμπληρώνεται το πλήθος και τα έσοδα όλων των Μικροδεμάτων έως 2 κιλά.</t>
  </si>
  <si>
    <t>ΠΛΗΘΟΣ ταχ. αντικειμένων: Γεωγραφική Κατανομή. (Να συμπληρωθεί ΜΟΝΟ από τις ταχ. επιχειρήσεις  που παρέλαβαν τα ταχ. αντικείμενα από τον αποστολέα και τα διακίνησαν αυτόνομα ή συνδυασμένα).</t>
  </si>
  <si>
    <t>4.1 - 4.13</t>
  </si>
  <si>
    <t>Στο υποπεδίο με τίτλο «ΑΠΟ (Περιφέρεια)» είναι αναγραμμένες οι δεκατρείς (13) Διοικητικές Περιφέρειες της Χώρας.</t>
  </si>
  <si>
    <t>Στο υποπεδίο με τίτλο «Προς Εσωτερικό» συμπληρώνεται το πλήθος Ταχυδρομικών Αντικειμένων &amp; Δεμάτων (αριθμός) που προέρχονται από την αντίστοιχη Περιφέρεια και έχουν προορισμό το ΕΣΩΤΕΡΙΚΟ ΤΗΣ ΧΩΡΑΣ.</t>
  </si>
  <si>
    <t>Στο υποπεδίο με τίτλο «Προς Εξωτερικό» συμπληρώνεται το πλήθος Ταχυδρομικών Αντικειμένων &amp; Δεμάτων (αριθμός) που προέρχονται από την αντίστοιχη Περιφέρεια και έχουν προορισμό το ΕΞΩΤΕΡΙΚΟ.</t>
  </si>
  <si>
    <t>ΠΛΗΘΟΣ ταχ. αντικειμένων ΠΡΟΣ το ΕΞΩΤΕΡΙΚΟ. (Να συμπληρωθεί ΜΟΝΟ από τις ταχ. επιχειρήσεις που παρέλαβαν τα ταχ. αντικείμενα από τον αποστολέα και τα διακίνησαν αυτόνομα ή συνδυασμένα).</t>
  </si>
  <si>
    <t>5.1 - 5.7</t>
  </si>
  <si>
    <t>Στα υποπεδία με τίτλο «Από Εσωτερικό ΠΡΟΣ (Ζώνη Προορισμού)» είναι αναγραμμένες οι επτά (7) ζώνες προορισμού της Υφηλίου.</t>
  </si>
  <si>
    <t>Στα υποπεδία με τίτλο «Πλήθος Ταχ. Αντικειμένων» συμπληρώνεται το πλήθος Ταχυδρομικών Αντικειμένων &amp; Δεμάτων που παραλήφθησαν στο εσωτερικό και έχουν ΠΡΟΟΡΙΣΜΟ την αντίστοιχη ΖΩΝΗ της Υφηλίου.</t>
  </si>
  <si>
    <t>ΠΛΗΘΟΣ ταχ. αντικειμένων ΑΠΟ το ΕΞΩΤΕΡΙΚΟ. (Να συμπληρωθεί ΜΟΝΟ από τις ταχ. επιχειρήσεις που παραλαμβάνουν τα ταχ. αντικείμενα στα σημεία εισόδου της χώρας και τα επίδοσαν αυτόνομα ή συνδυασμένα).</t>
  </si>
  <si>
    <t>6.1 - 6.7</t>
  </si>
  <si>
    <t>Στα υποπεδία με τίτλο «ΑΠΟ (Ζώνη προέλευσης) ΠΡΟΣ ΕΣΩΤΕΡΙΚΟ:» είναι αναγραμμένες οι επτά (7) ζώνες προέλευσης της Υφηλίου..</t>
  </si>
  <si>
    <t>Στα υποπεδία με τίτλο «Πλήθος Ταχ. Αντικειμένων» συμπληρώνεται το πλήθος Ταχυδρομικών Αντικειμένων &amp; Δεμάτων (αριθμό) που έχουν ως ΠΡΟΕΛΕΥΣΗ την αντίστοιχη ΖΩΝΗ της Υφηλίου.</t>
  </si>
  <si>
    <t>Συμπληρώνεται ο αριθμός των άλλων Ταχυδρομικών Επιχειρήσεων ΧΩΡΙΣ Γενική Άδεια που είναι ΕΝΤΑΓΜΕΝΕΣ στο Δίκτυο της Ταχυδρομικής Επιχείρησης που ερωτάται.</t>
  </si>
  <si>
    <t xml:space="preserve">Το πεδίο αφορά το απασχολούμενο προσωπικό ΠΛΗΡΟΥΣ ΑΠΑΣΧΟΛΗΣΗΣ και είναι χωρισμένο σε δύο (2) Κατηγορίες: «Διανομέων» (δηλ. Οδηγών) και «Λοιπού Προσωπικού» (δηλ. Προσωπικό Διοίκησης, Εμπορίας, Διαλογής, Ταξινόμησης). Eπίσης οι εν λόγω κατηγορίες είναι χωρισμένες σε τρεις υποκατηγορίες «Ανωτάτης Εκπαίδευσης», «Μέσης Εκπαίδευσης» και «Υποχρεωτικής Εκπαίδευσης».  </t>
  </si>
  <si>
    <t xml:space="preserve">Συμπληρώνεται αντίστοιχα ο αριθμός του απασχολούμενου προσωπικού (ΠΛΗΡΟΥΣ ΑΠΑΣΧΟΛΗΣΗΣ) «Διανομέων» ή/ και «Λοιπού Προσωπικού»  Ανώτατης ή/ και Μέσης ή/ και Υποχρεωτικής Εκπαίδευσης της Ταχυδρομικής επιχείρησης. </t>
  </si>
  <si>
    <t xml:space="preserve">Συμπληρώνεται αντίστοιχα ο αριθμός του απασχολούμενου προσωπικού (ΠΛΗΡΟΥΣ ΑΠΑΣΧΟΛΗΣΗΣ) «Διανομέων» ή/ και «Λοιπού Προσωπικού»  Ανώτατης ή/ και Μέσης ή/ και Υποχρεωτικής Εκπαίδευσης του Υπολοίπου Δικτύου (χωρίς Γενική Άδεια). </t>
  </si>
  <si>
    <t xml:space="preserve">Το πεδίο αφορά το απασχολούμενο προσωπικό ΜΕΡΙΚΗΣ ΑΠΑΣΧΟΛΗΣΗΣ και είναι χωρισμένο σε δύο (2) Κατηγορίες: «Διανομέων» (δηλ. Οδηγών) και «Λοιπού Προσωπικού» (δηλ. Προσωπικό Διοίκησης, Εμπορίας, Διαλογής, Ταξινόμησης). Eπίσης οι εν λόγω κατηγορίες είναι χωρισμένες σε τρεις υποκατηγορίες «Ανωτάτης Εκπαίδευσης», «Μέσης Εκπαίδευσης» και «Υποχρεωτικής Εκπαίδευσης». </t>
  </si>
  <si>
    <t xml:space="preserve">Συμπληρώνεται αντίστοιχα ο αριθμός του απασχολούμενου προσωπικού (ΜΕΡΙΚΗΣ ΑΠΑΣΧΟΛΗΣΗΣ)«Διανομέων» ή/ και «Λοιπού Προσωπικού»  Ανώτατης ή/ και Μέσης ή/ και Υποχρεωτικής Εκπαίδευσης της Ταχυδρομικής επιχείρησης. </t>
  </si>
  <si>
    <t xml:space="preserve">Συμπληρώνεται αντίστοιχα ο αριθμός του απασχολούμενου προσωπικού (ΜΕΡΙΚΗΣ ΑΠΑΣΧΟΛΗΣΗΣ) «Διανομέων» ή/ και «Λοιπού Προσωπικού»  Ανώτατης ή/ και Μέσης ή/ και Υποχρεωτικής Εκπαίδευσης του Υπολοίπου Δικτύου (χωρίς Γενική Άδεια). </t>
  </si>
  <si>
    <t>Συμπληρώνεται α) ο αριθμός των Συστεγασμένων Καταστημάτων Ταχυμεταφορών &amp; Κέντρων Διαλογής και τα συνολικά τετραγωνικά μέτρα που καλύπτουν τα Συστεγασμένα Καταστήματα Ταχυμεταφορών &amp; Κέντρα Διαλογής της Ταχυδρομικής Επιχείρησης, και β) ο αριθμός των Συστεγασμένων Καταστημάτων Ταχυμεταφορών &amp; Κέντρων Διαλογής και τα συνολικά τετραγωνικά μέτρα του Υπόλοιπου Δικτύου, χωρίς Γενική Άδεια (εφόσον υπάρχει).</t>
  </si>
  <si>
    <t>Συμπληρώνεται α) ο αριθμός των Κέντρων Διαλογής και τα συνολικά τετραγωνικά μέτρα που καλύπτουν τα Κέντρα Διαλογής (που ΑΠΟΚΛΕΙΣΤΙΚΑ χρησιμοποιούνται ως τέτοια) της Ταχυδρομικής Επιχείρησης, και β) ο αριθμός των Κέντρων Διαλογής και τα συνολικά τετραγωνικά μέτρα του Υπόλοιπου Δικτύου, χωρίς Γενική Άδεια  (εφόσον υπάρχει).</t>
  </si>
  <si>
    <t>Συμπληρώνεται α) ο αριθμός των Καταστημάτων Ταχυμεταφορών και τα συνολικά τετραγωνικά μέτρα που καλύπτουν τα Καταστήματα Ταχυμεταφορών (που ΑΠΟΚΛΕΙΣΤΙΚΑ χρησιμοποιούνται ως τέτοια) της Ταχυδρομικής Επιχείρησης, και β) ο αριθμός των Καταστημάτων Ταχυμεταφορών και τα συνολικά τετραγωνικά μέτρα του Υπόλοιπου Δικτύου, χωρίς Γενική Άδεια  (εφόσον υπάρχει).</t>
  </si>
  <si>
    <t xml:space="preserve">Συμπληρώνεται α) ο αριθμός των αποθηκών και τα συνολικά τετραγωνικά μέτρα που καλύπτουν οι αποθήκες της Ταχυδρομικής Επιχείρησης, και β) ο αριθμός των αποθηκών και τα συνολικά τετραγωνικά μέτρα του Υπόλοιπου Δικτύου, χωρίς Γενική Άδεια  (εφόσον υπάρχουν). </t>
  </si>
  <si>
    <t>Συμπληρώνεται α) ο αριθμός των αυτοκινήτων-φορτηγών που χρησιμοποιούνται αποκλειστικά στην παραγωγή των υπηρεσιών και συντελούν άμεσα στην παραγωγική δραστηριότητα της Ταχ. Επιχείρησης, και β) ο αριθμός των αυτοκινήτων-φορτηγών του Υπόλοιπου Δικτύου της, χωρίς Γενική Άδεια.</t>
  </si>
  <si>
    <t>Συμπληρώνεται α) ο αριθμός των δικύκλων που χρησιμοποιούνται αποκλειστικά στην παραγωγή των υπηρεσιών και συντελούν άμεσα στην παραγωγική δραστηριότητα της Ταχ. Επιχείρησης, και β) ο αριθμός των δικύκλων του Υπόλοιπου Δικτύου της, χωρίς Γενική Άδεια.</t>
  </si>
  <si>
    <t>Συμπληρώνεται το πλήθος των ταχ. αντικειμένων  και τα συνολικά έσοδα (ποσό σε (€)) που προέκυψαν από ανάλυση του κύκλου εργασιών  για πελάτες ΜΕΤΡΗΤΟΙΣ (χωρίς σύμβαση).</t>
  </si>
  <si>
    <t>Συμπληρώνεται το πλήθος των ταχ. αντικειμένων  και τα συνολικά έσοδα (ποσό σε (€)) που προέκυψαν από ανάλυση του κύκλου εργασιών  για πελάτες ΜΕ ΣΥΜΒΑΣΗ. Ως πελάτες με σύμβαση λογίζονται αυτοί με τους οποίους η επιχείρηση διατηρεί σταθερή σχέση συνεργασίας και στις μεταξύ τους συναλλαγές εφαρμόζεται ειδικό τιμολόγιο εκτός του επισήμου τιμοκαταλόγου της επιχείρησης.</t>
  </si>
  <si>
    <t>Συμπληρώνεται το πλήθος των Ταχ.Αντικειμένων, τα αντίστοιχα Έσοδα και το Πλήθος Πελατών με συμβάσεις ύψους από 0 έως 30.000 € ανά πελάτη.</t>
  </si>
  <si>
    <t>Συμπληρώνεται το πλήθος των Ταχ.Αντικειμένων, τα αντίστοιχα Έσοδα και το Πλήθος Πελατών με συμβάσεις ύψους από 30.001 € έως 150.000 € ανά πελάτη.</t>
  </si>
  <si>
    <t>Συμπληρώνεται το πλήθος των Ταχ.Αντικειμένων, τα αντίστοιχα Έσοδα και το Πλήθος Πελατών με συμβάσεις ύψους από 150.000 € και πάνω ανά πελάτη.</t>
  </si>
  <si>
    <t>Συμπληρώνεται το Πλήθος των διαφορών της επιχείρησης με τους πελάτες της για ΑΠΩΛΕΙΑ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</si>
  <si>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της επιχείρησης με τους πελάτες της για ΖΗΜΙΑ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</si>
  <si>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της επιχείρησης με τους πελάτες της για ΚΑΘΥΣΤΕΡΗΣΗ επίδοσης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</si>
  <si>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ΑΛΛΟΥ ΤΥΠΟΥ της επιχείρησης με τους πελάτες της,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</si>
  <si>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ΣΤΟΙΧΕΙΑ ΕΣΟΔΩΝ - ΔΑΠΑΝΩΝ της ταχυδρομικής επιχείρησης</t>
  </si>
  <si>
    <r>
      <t xml:space="preserve">Διακίνηση ταχυδρομικών αντικειμένων </t>
    </r>
    <r>
      <rPr>
        <b/>
        <i/>
        <sz val="10"/>
        <rFont val="Arial"/>
        <family val="2"/>
        <charset val="161"/>
      </rPr>
      <t>με ΣΥΔΕΤΑ άλλης αδειοδοτημένης επιχείρησης -</t>
    </r>
    <r>
      <rPr>
        <i/>
        <sz val="10"/>
        <rFont val="Arial"/>
        <family val="2"/>
        <charset val="161"/>
      </rPr>
      <t xml:space="preserve"> </t>
    </r>
    <r>
      <rPr>
        <b/>
        <i/>
        <sz val="10"/>
        <rFont val="Arial"/>
        <family val="2"/>
        <charset val="161"/>
      </rPr>
      <t>Στοιχεία μη υποκείμενα σε τέλη, να μην χρησιμοποιηθούν αλλού στο παρόν ερωτηματολόγιο</t>
    </r>
  </si>
  <si>
    <t>ΤΑΧΥΜΕΤΑΦΟΡΕΣ: συμπληρώνονται σύμφωνα με τις υποκατηγορίες υπηρεσιών, όπως δηλώνονται στη Δήλωση Παροχής Ταχυδρομικών Υπηρεσιών σύμφωνα με τον Κανονισμό Γενικών Αδειών (ΦΕΚ 1700/Β/10-7-2013)</t>
  </si>
  <si>
    <t>ΑΠΑΣΧΟΛΟΥΜΕΝΟ ΠΡΟΣΩΠΙΚΟ, στην ταχ. επιχείρηση &amp; το δίκτυο της (ΧΩΡΙΣ Γενική Άδεια), στις 31/12/2013. (Η απασχόληση νοείται μόνον στις ταχυδρομικές υπηρεσίες και όχι σε τυχον άλλες εργασίες της επιχείρησης).</t>
  </si>
  <si>
    <t>ΚΤΙΡΙΑΚΗ ΥΠΟΔΟΜΗ, ταχ. επιχ/σης &amp; του δικτύου της (ΧΩΡΙΣ Γενική Άδεια), στις  31/12/2013</t>
  </si>
  <si>
    <t>ΤΥΠΟΙ  ΠΕΛΑΤΩΝ ταχ. επιχείρησης &amp; του δικτύου της,  στις  31/12/2013</t>
  </si>
  <si>
    <t>Ανάλυση στοιχείων ερώτησης 11.2 με βάση το ύψος των εσόδων που απέφεραν έκαστος πελάτης με σύμβαση στην ταχ. επιχείρηση &amp; το δικτυό της, στις  31/12/2013</t>
  </si>
  <si>
    <t>Ποσοστό διακινηθέντων αντικειμένων με ΧΡΕΩΣΗ ΑΠΟΣΤΟΛΕΑ ή ΜΕ ΧΡΕΩΣΗ ΠΑΡΑΛΗΠΤΗ για το έτος 2013, ανεξάρτητα αν διακινήθηκαν αυτόνομα ή συνδυασμένα</t>
  </si>
  <si>
    <t>9.5</t>
  </si>
  <si>
    <t>Θυρίδα Υποδοχής</t>
  </si>
  <si>
    <t xml:space="preserve">Συμπληρώνεται α) ο αριθμός των θυρίδων υποδοχής και τα συνολικά τετραγωνικά μέτρα που καλύπτουν οι θυρίδες υποδοχής της Ταχυδρομικής Επιχείρησης, και β) ο αριθμός των θυρίδων υποδοχής και τα συνολικά τετραγωνικά μέτρα του Υπόλοιπου Δικτύου, χωρίς Γενική Άδεια  (εφόσον υπάρχουν). </t>
  </si>
  <si>
    <t>% Πλήθους ταχ.   Αντικειμένων</t>
  </si>
  <si>
    <t>% Εσόδων</t>
  </si>
  <si>
    <t>ΗΛΕΚΤΡΟΝΙΚΟ ΕΜΠΟΡΙΟ, ποσοστό πλήθους και εσόδων ταχυδρομικών αντικειμένων εσωτερικού και εξωτερικού</t>
  </si>
  <si>
    <t xml:space="preserve">Συμπληρώνεται το ποσοστό του πλήθους και των εσόδων των ταχυδρομικών αντικειμένων των οποίων η αποστολή και η παραλαβή έγινε εντός της Ελληνικής Επικράτειας </t>
  </si>
  <si>
    <t>Συμπληρώνεται το ποσοστό του πλήθους και των εσόδων των ταχυδρομικών αντικειμένων των οποίων η αποστολή έγινε από χώρα του εξωτερικού με προορισμό την Ελληνική Επικράτεια</t>
  </si>
  <si>
    <t>Συμπληρώνεται το ποσοστό του πλήθους και των εσόδων των ταχυδρομικών αντικειμένων των οποίων η αποστολή έγινε από την Ελληνική Επικράτεια προς χώρες του εξωτερικού</t>
  </si>
  <si>
    <t>Προβλήματα επίδοσης</t>
  </si>
  <si>
    <t>15.5</t>
  </si>
  <si>
    <t>15.6</t>
  </si>
  <si>
    <t>Συμπληρώνεται το Πλήθος των διαφορών της επιχείρησης με τους πελάτες της για ΠΛΗΜΜΕΛΗ ΕΞΥΠΗΡΕΤΗΣΗ της ταχυδρομικής επιχείρσης,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</si>
  <si>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Πλημμελής εξυπηρέτησης</t>
  </si>
  <si>
    <t>Συμπληρώνεται το Πλήθος των διαφορών της επιχείρησης με τους πελάτες της για ΠΡΟΒΛΗΜΑΤΑ ΕΠΙΔΟΣΗΣ των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</si>
  <si>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Σύνολο των εξόδων – δαπανών για την παροχή ταχυδρομικών και μη υπηρεσιών για τη χρήση του 2013.</t>
  </si>
  <si>
    <t>ΜΕΤΑΦΟΡΙΚΑ ΜΕΣΑ ταχ. επιχείρησης &amp; του δικτύου της (ΧΩΡΙΣ Γενική Άδεια), στις  31/12/2013</t>
  </si>
  <si>
    <t>Ποσοστό διακινηθέντων αντικειμένων με ΧΡΕΩΣΗ ΑΠΟΣΤΟΛΕΑ ή ΜΕ ΧΡΕΩΣΗ ΠΑΡΑΛΗΠΤΗ για το έτος 2013, ανεξάρτητα αν διακινήθηκαν αυτόνομα ή συνδυασμένα.</t>
  </si>
  <si>
    <t>Συμπληρώνεται το ποσοστό των διακινηθέντων αντικειμένων με ΧΡΕΩΣΗ ΑΠΟΣΤΟΛΕΑ για το έτος 2013, ανεξάρτητα αν διακινήθηκαν αυτόνομα ή συνδυασμένα.</t>
  </si>
  <si>
    <t>Συμπληρώνεται το ποσοστό των διακινηθέντων αντικειμένων με ΧΡΕΩΣΗ ΠΑΡΑΛΗΠΤΗ για το έτος 2013, ανεξάρτητα αν διακινήθηκαν αυτόνομα ή συνδυασμένα.</t>
  </si>
  <si>
    <t xml:space="preserve">Συμπληρώνεται ανάλογα στο αντίστοιχο υποπεδίο το σύνολο των εξόδων - δαπανών που πραγματοποιήθηκαν εντός του 2013 και οι οποίες αφορούν την παροχή ταχυδρομικών και μη υπηρεσιών της επιχείρησης . </t>
  </si>
  <si>
    <t xml:space="preserve">Συμπληρώνεται ανάλογα στο αντίστοιχο υποπεδίο το σύνολο των εσόδων που πραγματοποιήθηκαν εντός του 2013 από τις οικονομικές καταστάσεις της επιχείρησης . </t>
  </si>
  <si>
    <t>Στο πεδίο που ακολουθεί, παραθέστε οποιαδήποτε παρατήρηση, που θα θέλατε να ληφθεί υπόψη στην παρούσα έρευνα:</t>
  </si>
  <si>
    <t>Δέματα</t>
  </si>
  <si>
    <t>8.4</t>
  </si>
  <si>
    <t>Μικροδέματα</t>
  </si>
  <si>
    <t>8.3</t>
  </si>
  <si>
    <t>Ταχυμεταφορές φακέλων</t>
  </si>
  <si>
    <t>Επιστολικό ταχυδρομείο</t>
  </si>
  <si>
    <t>Ποσοστό Εκτίμησης                (+/-  %)</t>
  </si>
  <si>
    <t>Σε τι βαθμό (ποσοστό +/-) εκτιμάτε ότι θα μεταβληθεί η Ελληνική Ταχυδρομική Αγορά το 2013 στις παρακάτω υπηρεσίες</t>
  </si>
  <si>
    <t>Ερώτηση 8</t>
  </si>
  <si>
    <t>7.7</t>
  </si>
  <si>
    <t>Υψηλό κόστος επένδυσης σε συστήματα τεχνολογίας</t>
  </si>
  <si>
    <t>7.6</t>
  </si>
  <si>
    <t>Υψηλό κόστος μεταφοράς/συντήρησης μεταφορικών μέσων</t>
  </si>
  <si>
    <t>7.5</t>
  </si>
  <si>
    <t>Υψηλό λειτουργικό κόστος</t>
  </si>
  <si>
    <t>7.4</t>
  </si>
  <si>
    <t>Εναλλακτικά Δίκτυα Μεταφορών</t>
  </si>
  <si>
    <t>7.3</t>
  </si>
  <si>
    <t>Δράση μη αδειοδοτημένων ταχυδρομικών επιχειρήσεων</t>
  </si>
  <si>
    <t>7.2</t>
  </si>
  <si>
    <t xml:space="preserve">Συμπίεση του τιμολογίου παροχής υπηρεσιών  </t>
  </si>
  <si>
    <t>Βαθμός Σημαντικότητας</t>
  </si>
  <si>
    <t>Ερώτηση 7</t>
  </si>
  <si>
    <t>Επένδυση σε υπηρεσίες νέας τεχνολογίας</t>
  </si>
  <si>
    <t>6.9</t>
  </si>
  <si>
    <t>Προσφορά υπηρεσιών προστιθέμενης αξίας προς τους πελάτες</t>
  </si>
  <si>
    <t>6.8</t>
  </si>
  <si>
    <t>Εξειδικευμένη Εξυπηρέτηση Πελατών</t>
  </si>
  <si>
    <t>Συνεργασίες με ηλεκτρονικά καταστήματα</t>
  </si>
  <si>
    <t>Συνεργασίες με άλλες ταχυδρομικές επιχειρήσεις στο εξωτερικό</t>
  </si>
  <si>
    <t>Συνεργασίες με άλλες ταχυδρομικές επιχειρήσεις στην Ελλάδα</t>
  </si>
  <si>
    <t>Διαφήμιση</t>
  </si>
  <si>
    <t>Ανάπτυξη δικτύου</t>
  </si>
  <si>
    <t>Συμπίεση τιμών</t>
  </si>
  <si>
    <t>Ερώτηση 6</t>
  </si>
  <si>
    <t>Κίνδυνος εισόδου από άλλες επιχειρήσεις</t>
  </si>
  <si>
    <t>5.10</t>
  </si>
  <si>
    <t>Απειλή από υποκατάστατα προϊόντα</t>
  </si>
  <si>
    <t>5.9</t>
  </si>
  <si>
    <t>Διαπραγματευτική δύναμη προμηθευτών</t>
  </si>
  <si>
    <t>5.8</t>
  </si>
  <si>
    <t>Διαπραγματευτική δύναμη πελατών</t>
  </si>
  <si>
    <t>Ισχυρό όνομα επιχείρησης (Brand Νame)</t>
  </si>
  <si>
    <t>Υπηρεσίες νέας τεχνολογίας και προστιθέμενης αξίας</t>
  </si>
  <si>
    <t>Ποικιλία υπηρεσιών</t>
  </si>
  <si>
    <t>Ανταγωνισμός τιμών</t>
  </si>
  <si>
    <t>Ερώτηση 5</t>
  </si>
  <si>
    <t>Αναγνωρισιμότητα της επιχείρησής σας (Brand Νame)</t>
  </si>
  <si>
    <t>Αξιοπιστία επιχείρησής</t>
  </si>
  <si>
    <t>Ποιότητα στην εξυπηρέτηση πελατών</t>
  </si>
  <si>
    <t>Προσφερόμενη τιμή των ταχυδρομικών υπηρεσιών</t>
  </si>
  <si>
    <t>Ερώτηση 4</t>
  </si>
  <si>
    <t>ΑΝΤΑΓΩΝΙΣΜΟΣ ΣΤΗΝ ΤΑΧΥΔΡΟΜΙΚΗ ΑΓΟΡΑ</t>
  </si>
  <si>
    <t>Διασύνδεση με εταιρείες διαμεσολαβητών ηλεκτρονικού εμπορίου</t>
  </si>
  <si>
    <t>3.22</t>
  </si>
  <si>
    <t>Συστήματα επικοινωνίας με ηλεκτρονικά καταστήματα</t>
  </si>
  <si>
    <t>3.21</t>
  </si>
  <si>
    <t>Τεχνολογία εντοπισμού και παρακολούθησης οχημάτων</t>
  </si>
  <si>
    <t>3.20</t>
  </si>
  <si>
    <t>Ενεργειακά αποδοτικά μέσα μεταφορών</t>
  </si>
  <si>
    <t>3.19</t>
  </si>
  <si>
    <t>Αυτοματοποίηση φορτο-εκροφρτώσεων δεμάτων στις αποβάθρες</t>
  </si>
  <si>
    <t>3.18</t>
  </si>
  <si>
    <t>Αυτοματοποιημένη διαδικασία διαλογής</t>
  </si>
  <si>
    <t>3.17</t>
  </si>
  <si>
    <t>Σύγχρονα συστήματα για διανομείς (κινητά τηλέφωνα, palmtops, ψηφιακά στυλό κλπ)</t>
  </si>
  <si>
    <t>3.16</t>
  </si>
  <si>
    <t>Ηλεκτρονική αποστολή επιστολών (hybrid mail)</t>
  </si>
  <si>
    <t>3.15</t>
  </si>
  <si>
    <t>Ειδικά συστήματα διαχείρισης μεγάλων/εταιρικών πελατών (διαχείριση εγγράφων, αρχειοθέτηση)</t>
  </si>
  <si>
    <t>3.14</t>
  </si>
  <si>
    <t>Πραγματοποίηση χρηματοοικονομικών συναλλαγών ή συναλλαγών με το Δημόσιο</t>
  </si>
  <si>
    <t>3.13</t>
  </si>
  <si>
    <t>Διαδικτυακές εφαρμογές για τον υπολογισμό ταχυδρομικών τελών</t>
  </si>
  <si>
    <t>3.12</t>
  </si>
  <si>
    <t>Εύκολη διαδικασία επιστροφής του ταχυδρομικού αντικειμένου</t>
  </si>
  <si>
    <t>3.11</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</si>
  <si>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</si>
  <si>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</si>
  <si>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</si>
  <si>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</si>
  <si>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</si>
  <si>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</si>
  <si>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</si>
  <si>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</si>
  <si>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</si>
  <si>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</si>
  <si>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</si>
  <si>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</si>
  <si>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</si>
  <si>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</si>
  <si>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</si>
  <si>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Εφαρμογή  για έξυπνα κινητά τηλέφωνα</t>
  </si>
  <si>
    <t>Ιστοσελίδα επιχείρησης</t>
  </si>
  <si>
    <t>ΝΑΙ / ΟΧΙ</t>
  </si>
  <si>
    <t>Διαθέτει η επιχείρησή σας τις ακόλουθες υπηρεσίες;</t>
  </si>
  <si>
    <t>Ερώτηση 3</t>
  </si>
  <si>
    <t>ΕΦΑΡΜΟΓΕΣ ΚΑΙ ΣΥΣΤΗΜΑΤΑ ΝΕΑΣ ΤΕΧΝΟΛΟΓΙΑΣ / ΥΠΗΡΕΣΙΕΣ ΠΡΟΣΤΙΘΕΜΕΝΗΣ ΑΞΙΑΣ</t>
  </si>
  <si>
    <r>
      <t>Η στήλη "</t>
    </r>
    <r>
      <rPr>
        <b/>
        <i/>
        <sz val="10"/>
        <color indexed="12"/>
        <rFont val="Arial"/>
        <family val="2"/>
        <charset val="161"/>
      </rPr>
      <t>Συνολικά έσοδα ανά κατηγορία</t>
    </r>
    <r>
      <rPr>
        <b/>
        <i/>
        <sz val="10"/>
        <color indexed="18"/>
        <rFont val="Arial"/>
        <family val="2"/>
        <charset val="161"/>
      </rPr>
      <t>" παρουσιάζει, σύμφωνα με την άποψη του επιχειρηματία, σωστή τιμή; Αν ναι, προχωρήστε στην επόμενη ερώτηση. Αν όχι, παρακαλούμε όπως ελέγξετε ξανά τις καταχωρήσεις σας.</t>
    </r>
  </si>
  <si>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</si>
  <si>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</si>
  <si>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</si>
  <si>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</si>
  <si>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</si>
  <si>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</si>
  <si>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</si>
  <si>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</si>
  <si>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</si>
  <si>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</si>
  <si>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</si>
  <si>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</si>
  <si>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</si>
  <si>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Επικοινωνίες/ Τηλεπικοινωνίες</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</si>
  <si>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</si>
  <si>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</si>
  <si>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</si>
  <si>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</si>
  <si>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</si>
  <si>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</si>
  <si>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</si>
  <si>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</si>
  <si>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</si>
  <si>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</si>
  <si>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</si>
  <si>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r>
      <t>H στήλη "</t>
    </r>
    <r>
      <rPr>
        <b/>
        <i/>
        <sz val="10"/>
        <color indexed="12"/>
        <rFont val="Arial"/>
        <family val="2"/>
        <charset val="161"/>
      </rPr>
      <t>Συνολικά έσοδα ανά κατηγορία</t>
    </r>
    <r>
      <rPr>
        <b/>
        <i/>
        <sz val="10"/>
        <color indexed="18"/>
        <rFont val="Arial"/>
        <family val="2"/>
        <charset val="161"/>
      </rPr>
      <t>" παρουσιάζει, σύμφωνα με την άποψη του επιχειρηματία, σωστή τιμή; Αν ναι, προχωρήστε στην επόμενη ερώτηση. Αν όχι, παρακαλούμε όπως ελέγξετε ξανά τις καταχωρήσεις σας.</t>
    </r>
  </si>
  <si>
    <t>Λιανική (Καταναλωτές – Πολίτες)</t>
  </si>
  <si>
    <t>1.5</t>
  </si>
  <si>
    <t>Βιομηχανία (περιλαμβάνεται ο Αγροτικός Τομέας)</t>
  </si>
  <si>
    <t>1.4</t>
  </si>
  <si>
    <t>Εμπόριο</t>
  </si>
  <si>
    <t>1.3</t>
  </si>
  <si>
    <t>Υπηρεσίες</t>
  </si>
  <si>
    <t>Δημόσιος Τομέας</t>
  </si>
  <si>
    <t xml:space="preserve">Τι ποσοστό του κύκλου εργασιών σας προέρχεται από τους ακόλουθους τομείς; </t>
  </si>
  <si>
    <t>Ερώτηση 1</t>
  </si>
  <si>
    <t>ΠΕΛΑΤΟΛΟΓΙΟ</t>
  </si>
  <si>
    <r>
      <t>Ποιοτικά Δεδομένα</t>
    </r>
    <r>
      <rPr>
        <b/>
        <sz val="14"/>
        <rFont val="Arial"/>
        <family val="2"/>
        <charset val="161"/>
      </rPr>
      <t xml:space="preserve"> Έτους </t>
    </r>
    <r>
      <rPr>
        <b/>
        <sz val="14"/>
        <color indexed="12"/>
        <rFont val="Arial"/>
        <family val="2"/>
        <charset val="161"/>
      </rPr>
      <t>2013</t>
    </r>
  </si>
  <si>
    <t>Ακολουθεί ελεύθερος πίνακας για γενικές παρατηρήσεις της επιχείρησης.</t>
  </si>
  <si>
    <t>Συμπληρώνεται το ποσοστό (%) που εκτιμάτε, με (+) πρόσημο για την αύξηση και (-) πρόσημο για την μείωση, ότι θα μεταβληθεί η αγορά των  δεμάτων.</t>
  </si>
  <si>
    <t>Συμπληρώνεται το ποσοστό (%) που εκτιμάτε, με (+) πρόσημο για την αύξηση και (-) πρόσημο για την μείωση, ότι θα μεταβληθεί η αγορά των μικροδεμάτων.</t>
  </si>
  <si>
    <t>Συμπληρώνεται το ποσοστό (%) που εκτιμάτε, με (+) πρόσημο για την αύξηση και (-) πρόσημο για την μείωση, ότι θα μεταβληθεί η αγορά των  ταχυμεταφορών εγγράφων.</t>
  </si>
  <si>
    <t>Συμπληρώνεται το ποσοστό (%) που εκτιμάτε, με (+) πρόσημο για την αύξηση και (-) πρόσημο για την μείωση, ότι θα μεταβληθεί η αγορά του επιστολικού ταχυδρομείου.</t>
  </si>
  <si>
    <t>Διευκρινείστε εάν θωρείτε κάποιον άλλο παράγοντα επίσης σημαντικό</t>
  </si>
  <si>
    <t>Πόσο σημαντικό πρόβλημα ή αδυναμία της αγοράς, είναι κατά την εκτίμηση σας τα «Υψηλό κόστος επένδυσης σε συστήματα τεχνολογίας».</t>
  </si>
  <si>
    <t>Πόσο σημαντικό πρόβλημα ή αδυναμία της αγοράς, είναι κατά την εκτίμηση σας το «Υψηλό κόστος μεταφοράς/συντήρησης μεταφορικών μέσων».</t>
  </si>
  <si>
    <t>Πόσο σημαντικό πρόβλημα ή αδυναμία της αγοράς, είναι κατά την εκτίμηση σας το «Υψηλό Λειτουργικό Κόστος».</t>
  </si>
  <si>
    <t>Πόσο σημαντικό πρόβλημα ή αδυναμία της αγοράς, είναι κατά την εκτίμηση σας τα «Εναλλακτικά Δίκτυα Μεταφορών».</t>
  </si>
  <si>
    <t>Πόσο σημαντικό πρόβλημα ή αδυναμία της αγοράς, είναι κατά την εκτίμηση σας η «Δράση μη αδειοδοτημένων ταχ. Επιχειρήσεων».</t>
  </si>
  <si>
    <t>Πόσο σημαντικό πρόβλημα ή αδυναμία της αγοράς, είναι κατά την εκτίμηση σας η «Συμπίεση του τιμολογίου παροχής υπηρεσιών».</t>
  </si>
  <si>
    <r>
      <t xml:space="preserve">ΠΟΣΟ ΣΗΜΑΝΤΙΚΑ είναι τα ΠΡΟΒΛΗΜΑΤΑ και οι ΑΔΥΝΑΜΙΕΣ της αγοράς ταχυδρομικών υπηρεσιών; 
Βαθμολογήστε ΟΛΑ τα παρακάτω βάσει κλίμακας 1-6:
</t>
    </r>
    <r>
      <rPr>
        <sz val="10"/>
        <rFont val="Arial"/>
        <family val="2"/>
        <charset val="161"/>
      </rPr>
      <t>(6= το πρόβλημα είναι εξαιρετικά σημαντικό, 4= το πρόβλημα είναι πολύ σημαντικό ... 1= το πρόβλημα είναι ασήμαντο)</t>
    </r>
  </si>
  <si>
    <t>Πόσο σημαντική πιστεύετε ότι είναι η «Επένδυση σε υπηρεσίες νέας τεχνολογίας» για την αύξηση του μεριδίου αγοράς της επιχείρησής σας.</t>
  </si>
  <si>
    <t>Πόσο σημαντικές πιστεύετε ότι είναι οι «Προσφορά υπηρεσιών προστιθέμενης αξίας προς τους πελάτες» για την αύξηση του μεριδίου αγοράς της επιχείρησής σας.</t>
  </si>
  <si>
    <t>Πόσο σημαντική πιστεύετε ότι είναι η «Εξειδικευμένη Εξυπηρέτηση Πελατών» για την αύξηση του μεριδίου αγοράς της επιχείρησης σας.</t>
  </si>
  <si>
    <t>Πόσο σημαντική πιστεύετε ότι είναι η «Συνεργασίες με ηλεκτρονικά καταστήματα» για την αύξηση του μεριδίου αγοράς της επιχείρησης σας.</t>
  </si>
  <si>
    <t>Πόσο σημαντική πιστεύετε ότι είναι η «Συνεργασίες με άλλες ταχυδρομικές επιχειρήσεις στο εξωτερικό» για την αύξηση του μεριδίου αγοράς της επιχείρησης σας.</t>
  </si>
  <si>
    <t>Πόσο σημαντική πιστεύετε ότι είναι η «Συνεργασίες με άλλες ταχυδρομικές επιχειρήσεις στην Ελλάδα» για την αύξηση του μεριδίου αγοράς της επιχείρησης σας.</t>
  </si>
  <si>
    <t>Πόσο σημαντική πιστεύετε ότι είναι η «Διαφήμιση» για την αύξηση του μεριδίου αγοράς της επιχείρησης σας.</t>
  </si>
  <si>
    <t>Πόσο σημαντική πιστεύετε ότι είναι η «Ανάπτυξη δικτύου» για την αύξηση του μεριδίου αγοράς της επιχείρησης σας.</t>
  </si>
  <si>
    <t>Πόσο σημαντική πιστεύετε ότι είναι η «Συμπίεση τιμών» για την αύξηση του μεριδίου αγοράς της επιχείρησης σας.</t>
  </si>
  <si>
    <r>
      <t xml:space="preserve">ΠΟΣΟ ΣΗΜΑΝΤΙΚΕΣ είναι οι παρακάτω ενέργειες για την ΑΥΞΗΣΗ του μεριδίου αγοράς της επιχείρησής σας;
Βαθμολογήστε ΟΛΕΣ τις παρακάτω ενέργειες βάσει κλίμακας 1-9:
</t>
    </r>
    <r>
      <rPr>
        <sz val="10"/>
        <rFont val="Arial"/>
        <family val="2"/>
        <charset val="161"/>
      </rPr>
      <t>(9= η ενέργεια είναι εξαιρετικά σημαντική και συμβάλλει καθοριστικά στην αύξηση του μεριδίου αγοράς της επιχείρησής σας, 4= η ενέργεια είναι πολύ  σημαντική ... 1= η ενέργεια είναι ασήμαντη και δεν επηρεάζει καθόλου την αύξηση του μεριδίου αγοράς της επιχείρησής σας)</t>
    </r>
  </si>
  <si>
    <t>Πόσο σημαντικός πιστεύετε ότι είναι ο παράγοντας του «Κινδύνου εισόδου από άλλες επιχειρήσεις»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</si>
  <si>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«Απειλής από υποκατάστατα προϊόνταν»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</si>
  <si>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«Διαπραγματευτικής δύναμης προμηθευτών»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</si>
  <si>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«Διαπραγματευτικής δύναμης πελατών»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</si>
  <si>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«Διαφήμισης»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</si>
  <si>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του «Ισχυρού ονόματος επιχείρησης (Brand Νame)»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</si>
  <si>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«Ανάπτυξης δικτύου»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</si>
  <si>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των «Υπηρεσιών νέας τεχνολογίας και προστιθέμενης αξίας»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</si>
  <si>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της «Ποικιλίας υπηρεσιών» για τον προσδιορισμό της έντασης του ανταγωνισμού στην ταχ. αγορά κατά την εκτίμηση της επιχείρησης.</t>
  </si>
  <si>
    <t>Πόσο σημαντικός πιστεύετε ότι είναι ο παράγοντας του «Ανταγωνισμός τιμών» για τον προσδιορισμό της έντασης του ανταγωνισμού στην ταχυδρομική αγορά κατά την εκτίμηση της επιχείρησης.</t>
  </si>
  <si>
    <r>
      <t xml:space="preserve">ΠΟΣΟ ΣΗΜΑΝΤΙΚΟΙ είναι οι παρακάτω παράγοντες ως προς τον προσδιορισμό της ΕΝΤΑΣΗΣ ΤΟΥ ΑΝΤΑΓΩΝΙΣΜΟΥ στην ταχυδρομική αγορά (εκτός καθολικής υπηρεσίας);
</t>
    </r>
    <r>
      <rPr>
        <sz val="10"/>
        <rFont val="Arial"/>
        <family val="2"/>
        <charset val="161"/>
      </rPr>
      <t>Βαθμολογήστε ΟΛΟΥΣ τους ακόλουθους παράγοντες</t>
    </r>
    <r>
      <rPr>
        <b/>
        <sz val="10"/>
        <rFont val="Arial"/>
        <family val="2"/>
        <charset val="161"/>
      </rPr>
      <t xml:space="preserve"> βάσει κλίμακας 1-10:
</t>
    </r>
    <r>
      <rPr>
        <sz val="10"/>
        <rFont val="Arial"/>
        <family val="2"/>
        <charset val="161"/>
      </rPr>
      <t>(10= ο παράγοντας είναι εξαιρετικά σημαντικός και έχει καθοριστικό ρόλο στη διαμόρφωση της έντασης του ανταγωνισμού στην ταχυδρομική αγορά (εκτός καθολικής υπηρεσίας), 4= ο παράγοντας είναι πολύ σημαντικός ... 1= ο παράγοντας είναι ασήμαντος και δεν καθορίζει σημαντικά την ένταση του ανταγωνισμού)</t>
    </r>
  </si>
  <si>
    <t>Επιλέγεται ο βαθμός σημαντικότητας που έχει η «Αναγνωρισιμότητα της επιχείρησής σας (Brand Νame)» έναντι των άλλων παραγόντων, ως προς τη ζήτηση των ταχ. υπηρεσιών που παρέχει η επιχείρηση.</t>
  </si>
  <si>
    <t>Επιλέγεται ο βαθμός σημαντικότητας που έχει η «Αξιοπιστία επιχείρησής» έναντι των άλλων παραγόντων, ως προς τη ζήτηση των ταχ. υπηρεσιών που παρέχει η επιχείρηση.</t>
  </si>
  <si>
    <t>Επιλέγεται ο βαθμός σημαντικότητας που έχει η «Ανάπτυξη δικτύου» έναντι των άλλων παραγόντων, ως προς τη ζήτηση των ταχ. υπηρεσιών που παρέχει η επιχείρηση.</t>
  </si>
  <si>
    <t>Επιλέγεται ο βαθμός σημαντικότητας που έχει η «Υπηρεσίες νέας τεχνολογίας και προστιθέμενης αξίας» έναντι των άλλων παραγόντων, ως προς τη ζήτηση των ταχ. υπηρεσιών που παρέχει η επιχείρηση.</t>
  </si>
  <si>
    <t>Επιλέγεται ο βαθμός σημαντικότητας που έχει η «Ποιότητα στην εξυπηρέτηση πελατών» έναντι των άλλων παραγόντων, ως προς τη ζήτηση των ταχ. υπηρεσιών που παρέχει η επιχείρηση.</t>
  </si>
  <si>
    <t>Επιλέγεται ο βαθμός σημαντικότητας που έχει η «Ποικιλία υπηρεσιών» έναντι των άλλων παραγόντων, ως προς τη ζήτηση των ταχ. υπηρεσιών που παρέχει η επιχείρηση.</t>
  </si>
  <si>
    <t>Επιλέγεται ο βαθμός σημαντικότητας που έχει η «Προσφερόμενη τιμή των ταχυδρομικών υπηρεσιών της επιχείρησης» έναντι των άλλων παραγόντων, ως προς τη ζήτηση των ταχ. υπηρεσιών που παρέχει η επιχείρηση.</t>
  </si>
  <si>
    <t>Κατατάξτε με ΣΕΙΡΑ ΠΡΟΤΕΡΑΙΟΤΗΤΑΣ τους παρακάτω παράγοντες που επηρεάζουν τη ΖΗΤΗΣΗ των ταχ. υπηρεσιών που παρέχει η επιχείρησή σας.
(1= ο πιο σημαντικός από όλους, 2= ο δεύτερος σημαντικότερος …. 7= ο λιγότερο σημαντικός από όλους)</t>
  </si>
  <si>
    <t>Επιλέγεται «ΝΑΙ» ή «ΟΧΙ» ανάλογα αν η επιχείρηση έχει «Διασύνδεση με εταιρείες διαμεσολαβητών ηλεκτρονικού εμπορίου».</t>
  </si>
  <si>
    <t>Επιλέγεται «ΝΑΙ» ή «ΟΧΙ» ανάλογα αν η επιχείρηση διαθέτει «Συστήματα επικοινωνίας με ηλεκτρονικά καταστήματα».</t>
  </si>
  <si>
    <t>Επιλέγεται «ΝΑΙ» ή «ΟΧΙ» ανάλογα αν η επιχείρηση διαθέτει «Τεχνολογία εντοπισμού και παρακολούθησης οχημάτων».</t>
  </si>
  <si>
    <t>Επιλέγεται «ΝΑΙ» ή «ΟΧΙ» ανάλογα αν η επιχείρηση διαθέτει «Ενεργειακά αποδοτικά μέσα μεταφορών».</t>
  </si>
  <si>
    <t>Επιλέγεται «ΝΑΙ» ή «ΟΧΙ» ανάλογα αν η επιχείρηση διαθέτεει «Αυτοματοποίηση φορτο-εκροφρτώσεων δεμάτων στις αποβάθρες».</t>
  </si>
  <si>
    <t>Επιλέγεται «ΝΑΙ» ή «ΟΧΙ» ανάλογα αν η επιχείρηση διαθέτει «Αυτοματοποιημένη διαδικασία διαλογής».</t>
  </si>
  <si>
    <t>Επιλέγεται «ΝΑΙ» ή «ΟΧΙ» ανάλογα αν η επιχείρηση διαθέτει «Σύγχρονα συστήματα για διανομείς (κινητά τηλέφωνα, palmtops, ψηφιακά στυλό κλπ)».</t>
  </si>
  <si>
    <t>Επιλέγεται «ΝΑΙ» ή «ΟΧΙ» ανάλογα αν η επιχείρηση παρέχει τη δυνατότητα «Ηλεκτρονικής αποστολής επιστολών (hybrid mail)».</t>
  </si>
  <si>
    <t>Επιλέγεται «ΝΑΙ» ή «ΟΧΙ» ανάλογα αν η επιχείρηση διαι'ετεο «Ειδικά συστήματα διαχείρισης μεγάλων/εταιρικών πελατών (διαχείριση εγγράφων, αρχειοθέτηση)».</t>
  </si>
  <si>
    <t>Επιλέγεται «ΝΑΙ» ή «ΟΧΙ» ανάλογα αν η επιχείρηση παρέχει τη δυνατότητα «Πραγματοποίησης χρηματοοικονομικών συναλλαγών ή συναλλαγών με το Δημόσιο».</t>
  </si>
  <si>
    <t>Επιλέγεται «ΝΑΙ» ή «ΟΧΙ» ανάλογα αν η επιχείρηση διεθέτει «Διαδικτυακές εφαρμογές για τον υπολογισμό ταχυδρομικών τελών».</t>
  </si>
  <si>
    <t>Επιλέγεται «ΝΑΙ» ή «ΟΧΙ» ανάλογα αν η επιχείρηση διαθέτει «Εύκολη διαδικασία επιστροφής του ταχυδρομικού αντικειμένου».</t>
  </si>
  <si>
    <t>Επιλέγεται «ΝΑΙ» ή «ΟΧΙ» ανάλογα αν η επιχείρηση παρέχει τη δυνατότητα «Επιλογής τρόπου παράδοσης  του ταχ. αντικειμένου».</t>
  </si>
  <si>
    <t>Επιλέγεται «ΝΑΙ» ή «ΟΧΙ» ανάλογα αν η επιχείρηση παρέχει τη δυνατότητα «Παράδοσης ταχ. αντικειμένου σε προκαθορισμένο χρόνο».</t>
  </si>
  <si>
    <t>Επιλέγεται «ΝΑΙ» ή «ΟΧΙ» ανάλογα αν η επιχείρηση παρέχει «Ενημέρωση του παραλήπτη με sms/e-mail».</t>
  </si>
  <si>
    <t>Επιλέγεται «ΝΑΙ» ή «ΟΧΙ» ανάλογα αν η επιχείρηση παρέχει τη δυνατότητα πραγματοποίησης «Ηλεκτρονικής τιμολόγησης ταχυδρομικών υπηρεσιών».</t>
  </si>
  <si>
    <t>Επιλέγεται «ΝΑΙ» ή «ΟΧΙ» ανάλογα αν η επιχείρηση παρέχει τη δυνατότητα πραγματοποίησης «Ηλεκτρονικής παραγγελίας ταχυδρομικών υπηρεσιών».</t>
  </si>
  <si>
    <t>Επιλέγεται «ΝΑΙ» ή «ΟΧΙ» ανάλογα αν η επιχείρηση διαθέτει «Κέντρο Εξυπηρέτησης Πελατών».</t>
  </si>
  <si>
    <t>Επιλέγεται «ΝΑΙ» ή «ΟΧΙ» ανάλογα αν η επιχείρηση διαθέτει «Αυτοματοποιημένο τηλεφωνικό κέντρο».</t>
  </si>
  <si>
    <t>Επιλέγεται «ΝΑΙ» ή «ΟΧΙ» ανάλογα αν η επιχείρηση διαθέτει «Εφαρμογή  για έξυπνα κινητά τηλέφωνα».</t>
  </si>
  <si>
    <t>Επιλέγεται «ΝΑΙ» ή «ΟΧΙ» ανάλογα αν η επιχείρηση διαθέτει «Ιστοσελίδα»</t>
  </si>
  <si>
    <t xml:space="preserve">Ποια είναι η τεχνολογική υποδομή που διαθέτει η επιχείρησή σας; </t>
  </si>
  <si>
    <t>Συμπληρώνονται τα ποσοστά πλήθους και εσόδων (%) που αντιπροσωπεύουν οι «Άλλοι Πελάτες».</t>
  </si>
  <si>
    <t>Συμπληρώνονται τα ποσοστά πλήθους και εσόδων (%) που αντιπροσωπεύουν οι «ΙΔΙΩΤΕΣ».</t>
  </si>
  <si>
    <t>Συμπληρώνονται τα ποσοστά πλήθους και εσόδων (%) που αντιπροσωπεύουν οι «Ναυτιλιακές επιχειρήσεις».</t>
  </si>
  <si>
    <t>Συμπληρώνονται τα ποσοστά πλήθους και εσόδων (%) που αντιπροσωπεύουν οι «Εταιρείες Πληροφορικής».</t>
  </si>
  <si>
    <t>Συμπληρώνονται τα ποσοστά πλήθους και εσόδων (%) που αντιπροσωπεύουν οι «Φαρμακοβιομηχανίες».</t>
  </si>
  <si>
    <t>Συμπληρώνονται τα ποσοστά πλήθους και εσόδων (%) που αντιπροσωπεύουν οι «Εκδόσεις/ Εκδοτικοί Οίκοι».</t>
  </si>
  <si>
    <t>Συμπληρώνονται τα ποσοστά πλήθους και εσόδων (%) που αντιπροσωπεύουν οι «Τουριστικές/ Ξενοδοχειακές Επιχειρήσεις».</t>
  </si>
  <si>
    <t>Συμπληρώνονται τα ποσοστά πλήθους και εσόδων (%) που αντιπροσωπεύουν οι επιχειρήσεις «Επικοινωνιών/Τηλεπικοινωνιών».</t>
  </si>
  <si>
    <t>Συμπληρώνονται τα ποσοστά πλήθους και εσόδων (%) που αντιπροσωπεύουν οι «Διαφημιστικές Εταιρείες».</t>
  </si>
  <si>
    <t>Συμπληρώνονται τα ποσοστά πλήθους και εσόδων (%) που αντιπροσωπεύουν οι «Τραπεζοασφαλιστικοί Οργανισμοί».</t>
  </si>
  <si>
    <t>Συμπληρώνονται τα ποσοστά πλήθους και εσόδων (%) που αντιπροσωπεύει ο «Δημόσιος Τομέας».</t>
  </si>
  <si>
    <r>
      <t xml:space="preserve">Για κάθε κατηγορία πελατών συμπληρώνεται αντίστοιχα το ποσοστό που αντιπροσωπεύουν ως προς το </t>
    </r>
    <r>
      <rPr>
        <u/>
        <sz val="10"/>
        <rFont val="Arial"/>
        <family val="2"/>
        <charset val="161"/>
      </rPr>
      <t>συνολικό πλήθος των αντικειμένων</t>
    </r>
    <r>
      <rPr>
        <sz val="10"/>
        <rFont val="Arial"/>
        <family val="2"/>
        <charset val="161"/>
      </rPr>
      <t xml:space="preserve"> και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κάθε μίας από τις δύο στήλες (πλήθος αντικειμένων και έσοδα) πρέπει να ισούται με το 100%.</t>
    </r>
  </si>
  <si>
    <t>Συμπληρώνονται τα ποσοστά πλήθους και εσόδων (%) πελατών «Λιανικής» (Καταναλωτές-Πολίτες).</t>
  </si>
  <si>
    <t>Συμπληρώνονται τα ποσοστά πλήθους και εσόδων (%) πελατών που ανήκουν στον τομέα της «Βιομηχανίας» (περιλαμβ. ο Αγροτικός Τομέας)».</t>
  </si>
  <si>
    <t>Συμπληρώνονται τα ποσοστά πλήθους και εσόδων (%) πελατών που ανήκουν στον τομέα του «Εμπορίου» (π.χ. Καταστήματα, e-shops κλπ).</t>
  </si>
  <si>
    <t>Συμπληρώνονται τα ποσοστά πλήθους και εσόδων (%) πελατών που ανήκουν στον τομέα των «Υπηρεσιών» (π.χ Τράπεζες, Ασφάλειες κλπ).</t>
  </si>
  <si>
    <t>Συμπληρώνονται τα ποσοστά πλήθους και εσόδων (%) πελατών που ανήκουν στο «Δημοσίου Τομέα».</t>
  </si>
  <si>
    <r>
      <t xml:space="preserve">Για κάθε τομέα που δίδεται συμπληρώνεται αντίστοιχα το ποσοστό που αντιπροσωπεύει ως προς το </t>
    </r>
    <r>
      <rPr>
        <u/>
        <sz val="10"/>
        <rFont val="Arial"/>
        <family val="2"/>
        <charset val="161"/>
      </rPr>
      <t>συνολικό πλήθος των αντικειμένων</t>
    </r>
    <r>
      <rPr>
        <sz val="10"/>
        <rFont val="Arial"/>
        <family val="2"/>
        <charset val="161"/>
      </rPr>
      <t xml:space="preserve"> και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κάθε μίας απο τις δύο στήλες (πλήθος αντικειμένων και έσοδα) πρέπει να ισούται με το 100%.</t>
    </r>
  </si>
  <si>
    <t>Ποιοτικά Δεδομένα</t>
  </si>
  <si>
    <t>Δέματα από 2 κιλά έως 20 κιλά</t>
  </si>
  <si>
    <t xml:space="preserve">    - Ταχυμεταφορές δεμάτων εσωτερικού (μικροδέματα έως 2 κιλά και δέματα άνω των 2 κιλών)</t>
  </si>
  <si>
    <t xml:space="preserve">    - Ταχυμεταφορές δεμάτων εξωτερικού (μικροδέματα έως 2 κιλά και δέματα άνω των 2 κιλών)</t>
  </si>
  <si>
    <t>Δέματα άνω των 20 κιλών</t>
  </si>
  <si>
    <t>Συμπληρώνεται το πλήθος και τα έσοδα όλων των ταχυδρομικών Δεμάτων από 2 έως 20 κιλά.</t>
  </si>
  <si>
    <t>Συμπληρώνεται το πλήθος και τα έσοδα όλων των ταχυδρομικών Δεμάτων άνω των 20 κιλών.</t>
  </si>
  <si>
    <t>Α.Μ.</t>
  </si>
  <si>
    <t>ΠΛΗΘΟΣ διακινούμενων ταχ. αντικ.</t>
  </si>
  <si>
    <t>ΕΣΟΔΑ διακινούμενων ταχ. αντικ.</t>
  </si>
  <si>
    <t>ΠΛΗΘΟΣ Ταχ. Αντικειμένων ανά μέθοδο διακίνησης Αυθημερόν</t>
  </si>
  <si>
    <t>ΠΛΗΘΟΣ Ταχ. Αντικειμένων ανά μέθοδο διακίνησης Σε_1_ημέρα</t>
  </si>
  <si>
    <t>ΠΛΗΘΟΣ Ταχ. Αντικειμένων ανά μέθοδο διακίνησης Σε_περισσότερες_μέρες</t>
  </si>
  <si>
    <t>ΠΛΗΘΟΣ ταχ. αντικειμένων ανά κλιμάκιο βάρους</t>
  </si>
  <si>
    <t>ΕΣΟΔΑ ταχ. αντικειμένων ανά κλιμάκιο βάρους</t>
  </si>
  <si>
    <t>ΠΛΗΘΟΣ ταχ. αντικειμένων: Γεωγραφική Κατανομή - Προς Εσωτερικό</t>
  </si>
  <si>
    <t>ΠΛΗΘΟΣ ταχ. αντικειμένων ΠΡΟΣ το ΕΞΩΤΕΡΙΚΟ</t>
  </si>
  <si>
    <t>ΠΛΗΘΟΣ ταχ. αντικειμένων ΑΠΟ το ΕΞΩΤΕΡΙΚΟ</t>
  </si>
  <si>
    <t>Αριθμός Ταχ. Επιχ. Χωρίς Γ.Α. ενταγμένων στο Δίκτυο</t>
  </si>
  <si>
    <t>Ανώτατη</t>
  </si>
  <si>
    <t>Υποχρεωτική</t>
  </si>
  <si>
    <t>Διανομείς Ανώτατη</t>
  </si>
  <si>
    <t>Πλήρης Απασχ Διανομείς Ανώτατη</t>
  </si>
  <si>
    <t>Πλήρης Απασχ Διανομείς Μέση</t>
  </si>
  <si>
    <t>Πλήρης Απασχ Διανομείς Υποχρεωτική</t>
  </si>
  <si>
    <t>Πλήρης Απασχ Λοιποί Ανώτατη</t>
  </si>
  <si>
    <t>Πλήρης Απασχ Λοιποί Μέση</t>
  </si>
  <si>
    <t>Πλήρης Απασχ Λοιποί Υποχρεωτική</t>
  </si>
  <si>
    <t>Μερική Απασχ Διανομείς Ανώτατη</t>
  </si>
  <si>
    <t>Μερική Απασχ Διανομείς Μέση</t>
  </si>
  <si>
    <t>Μερική Απασχ Διανομείς Υποχρεωτική</t>
  </si>
  <si>
    <t>Μερική Απασχ Λοιποί Ανώτατη</t>
  </si>
  <si>
    <t>Μερική Απασχ Λοιποί Μέση</t>
  </si>
  <si>
    <t>Ερώτηση 9</t>
  </si>
  <si>
    <t>Αριθ μεταφορικών μέσων Ταχ. επιχ</t>
  </si>
  <si>
    <t>Αριθ μεταφορικών μέσων Υπολ Δικτύου</t>
  </si>
  <si>
    <t>Ερώτηση 10</t>
  </si>
  <si>
    <t>Πελάτες ΜΕ ΣΥΜΒΑΣΗ ΠΛΗΘΟΣ</t>
  </si>
  <si>
    <t>Πελάτες ΜΕ ΣΥΜΒΑΣΗ ΕΣΟΔΑ</t>
  </si>
  <si>
    <t>Πελάτες ΜΕ ΣΥΜΒΑΣΗ ΜΕΣΗ ΤΙΜΗ</t>
  </si>
  <si>
    <t>Ερώτηση 11</t>
  </si>
  <si>
    <t>Ανάλυση στοιχείων Πελάτες με Σύμβαση ΠΛΗΘΟΣ</t>
  </si>
  <si>
    <t>Ανάλυση στοιχείων Πελάτες με Σύμβαση ΕΣΟΔΑ</t>
  </si>
  <si>
    <t>Ανάλυση στοιχείων Πελάτες με Σύμβαση ΠΛΗΘΟΣ_ΠΕΛΑΤΩΝ</t>
  </si>
  <si>
    <t>Ερώτηση 12</t>
  </si>
  <si>
    <t>% ταχ αντ με ΧΡΕΩΣΗ ΑΠΟΣΤΟΛΕΑ ή ΠΑΡΑΛΗΠΤΗ</t>
  </si>
  <si>
    <t>Ερώτηση 13</t>
  </si>
  <si>
    <t>Ηλεκτρονικό Εμπόριο % ΠΛΗΘΟΥΣ</t>
  </si>
  <si>
    <t>Ηλεκτρονικό Εμπόριο % ΕΣΟΔΩΝ</t>
  </si>
  <si>
    <t>Ερώτηση 14</t>
  </si>
  <si>
    <t>Ανάλυση Διαφορών # Περιπτώσεων</t>
  </si>
  <si>
    <t>Ανάλυση Διαφορών ΦΙΛΙΚΟΣ ΔΙΑΚΑΝΟΝΙΣΜΟΣ</t>
  </si>
  <si>
    <t>Ανάλυση Διαφορών ΕΕΔ</t>
  </si>
  <si>
    <t>Ανάλυση Διαφορών ΕΕΤΤ</t>
  </si>
  <si>
    <t>Ανάλυση Διαφορών ΔΙΚΑΣΤΙΚΗ ΕΠΙΛΥΣΗ</t>
  </si>
  <si>
    <t>Ανάλυση Διαφορών ΕΠΙΛΥΣΗ ΣΕ ΕΚΚΡΕΜΟΤΗΤΑ</t>
  </si>
  <si>
    <t>Ανάλυση Διαφορών ΠΟΣΟ ΑΠΟΖΗΜΙΩΣΗΣ</t>
  </si>
  <si>
    <t>Ερώτηση 15</t>
  </si>
  <si>
    <t>Ερώτηση 16</t>
  </si>
  <si>
    <t>ΠΛΗΘΟΣ ταχυδρομικών αντικειμένων ανά μέθοδο διακίνησης, σε σχέση με το συνολικό χρόνο (από την παραλαβή έως την επίδοση) που απαιτήθηκε για τη διακίνηση τους</t>
  </si>
  <si>
    <t>ΠΛΗΘΟΣ και ΕΣΟΔΑ ταχυδρομικών αντικειμένων Ταχυμεταφορών (εσωτερικού &amp; εξωτερικού), ανά κλιμάκιο βάρους</t>
  </si>
  <si>
    <r>
      <t xml:space="preserve">ΠΛΗΘΟΣ ταχυδρομικών αντικειμένων: Γεωγραφική Κατανομή. </t>
    </r>
    <r>
      <rPr>
        <sz val="10"/>
        <rFont val="Arial"/>
        <family val="2"/>
        <charset val="161"/>
      </rPr>
      <t xml:space="preserve">(Να συμπληρωθεί </t>
    </r>
    <r>
      <rPr>
        <b/>
        <sz val="10"/>
        <rFont val="Arial"/>
        <family val="2"/>
        <charset val="161"/>
      </rPr>
      <t>ΜΟΝΟ</t>
    </r>
    <r>
      <rPr>
        <sz val="10"/>
        <rFont val="Arial"/>
        <family val="2"/>
        <charset val="161"/>
      </rPr>
      <t xml:space="preserve"> από τις ταχ. επιχειρήσεις  που παρέλαβαν τα ταχ. αντικείμενα από τον αποστολέα και τα διακίνησαν αυτόνομα ή συνδυασμένα)</t>
    </r>
  </si>
  <si>
    <r>
      <t xml:space="preserve">ΠΛΗΘΟΣ ταχυδρομικών αντικειμένων ΠΡΟΣ το ΕΞΩΤΕΡΙΚΟ. </t>
    </r>
    <r>
      <rPr>
        <sz val="10"/>
        <rFont val="Arial"/>
        <family val="2"/>
        <charset val="161"/>
      </rPr>
      <t xml:space="preserve">(Να συμπληρωθεί </t>
    </r>
    <r>
      <rPr>
        <b/>
        <sz val="10"/>
        <rFont val="Arial"/>
        <family val="2"/>
        <charset val="161"/>
      </rPr>
      <t>ΜΟΝΟ</t>
    </r>
    <r>
      <rPr>
        <sz val="10"/>
        <rFont val="Arial"/>
        <family val="2"/>
        <charset val="161"/>
      </rPr>
      <t xml:space="preserve"> από τις ταχ. επιχειρήσεις που παρέλαβαν τα ταχ. αντικείμενα από τον αποστολέα και τα διακίνησαν αυτόνομα ή συνδυασμένα)</t>
    </r>
  </si>
  <si>
    <r>
      <t>Το σύνολο των ταχ. αντικειμένων του Πίνακα 5 πρέπει να ισούται με το σύνολο των ταχ. αντικειμένων "</t>
    </r>
    <r>
      <rPr>
        <b/>
        <i/>
        <sz val="10"/>
        <color indexed="12"/>
        <rFont val="Arial"/>
        <family val="2"/>
        <charset val="161"/>
      </rPr>
      <t>Προς ΕΞΩΤΕΡΙΚΟ</t>
    </r>
    <r>
      <rPr>
        <b/>
        <i/>
        <sz val="10"/>
        <color indexed="18"/>
        <rFont val="Arial"/>
        <family val="2"/>
        <charset val="161"/>
      </rPr>
      <t>" του πίνακα 4</t>
    </r>
  </si>
  <si>
    <r>
      <t xml:space="preserve">ΠΛΗΘΟΣ ταχυδρομικών αντικειμένων ΑΠΟ το ΕΞΩΤΕΡΙΚΟ. </t>
    </r>
    <r>
      <rPr>
        <sz val="10"/>
        <rFont val="Arial"/>
        <family val="2"/>
        <charset val="161"/>
      </rPr>
      <t xml:space="preserve">(Να συμπληρωθεί </t>
    </r>
    <r>
      <rPr>
        <b/>
        <sz val="10"/>
        <rFont val="Arial"/>
        <family val="2"/>
        <charset val="161"/>
      </rPr>
      <t>ΜΟΝΟ</t>
    </r>
    <r>
      <rPr>
        <sz val="10"/>
        <rFont val="Arial"/>
        <family val="2"/>
        <charset val="161"/>
      </rPr>
      <t xml:space="preserve"> από τις ταχυδρομικές επιχειρήσεις που παραλαμβάνουν τα ταχυδρομικά αντικείμενα στα σημεία εισόδου της χώρας και τα επίδοσαν αυτόνομα ή συνδυασμένα)</t>
    </r>
  </si>
  <si>
    <r>
      <t xml:space="preserve">Αριθμός Ταχυδρομικών Επιχειρήσεων </t>
    </r>
    <r>
      <rPr>
        <b/>
        <i/>
        <sz val="10"/>
        <rFont val="Arial"/>
        <family val="2"/>
        <charset val="161"/>
      </rPr>
      <t xml:space="preserve">Χωρίς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indexed="12"/>
        <rFont val="Arial"/>
        <family val="2"/>
        <charset val="161"/>
      </rPr>
      <t>Δίκτυο</t>
    </r>
  </si>
  <si>
    <t>ΑΠΑΣΧΟΛΟΥΜΕΝΟ ΠΡΟΣΩΠΙΚΟ, στην ταχ. επιχείρηση &amp; το δίκτυο της (ΧΩΡΙΣ Γενική Άδεια), στις 31/12/2013. (Η απασχόληση νοείται μόνον στις ταχυδρομικές υπηρεσίες και όχι σε τυχον άλλες εργασίες της επιχείρησης)</t>
  </si>
  <si>
    <t>Ταχυδρομικής επιχείρησης</t>
  </si>
  <si>
    <t>Υπόλοιπου Δικτύου (χωρίς Γενική Άδεια)</t>
  </si>
  <si>
    <t>Αν έχετε δηλώσει Δίκτυο επιχειρήσεων στον Πίνακα 7.1, χρειάζεται να δηλώσετε τα στοιχεία του απασχολούμενου προσωπικού του Δικτύου, όπως αναλύονται στον Πίνακα 8. Αν το διπλανό κελί είναι κενό, προχωρήστε στη συμπλήρωση του επόμενου πίνακα</t>
  </si>
  <si>
    <t>ΚΤΙΡΙΑΚΗ ΥΠΟΔΟΜΗ, ταχυδρομικής επιχ/σης &amp; του δικτύου της (ΧΩΡΙΣ Γενική Άδεια), στις  31/12/2013</t>
  </si>
  <si>
    <t>Αν έχετε δηλώσει Δίκτυο επιχειρήσεων στον Πίνακα 7.1, χρειάζεται να δηλώσετε την κτιριακή υποδομή των επιχειρήσεων Δικτύου, όπως αναλύονται στον Πίνακα 9. Αν το διπλανό κελί είναι κενό, προχωρήστε στη συμπλήρωση του επόμενου πίνακα</t>
  </si>
  <si>
    <t>ΠΛΗΘΟΣ ΜΕΤΑΦΟΡΙΚΩΝ ΜΕΣΩΝ ταχυδρομικής επιχείρησης &amp; του δικτύου της (ΧΩΡΙΣ Γενική Άδεια), στις  31/12/2013</t>
  </si>
  <si>
    <t>ΤΥΠΟΙ  ΠΕΛΑΤΩΝ ταχυδρομικής επιχείρησης &amp; του δικτύου της, στις  31/12/2013</t>
  </si>
  <si>
    <r>
      <t>Η στήλη "</t>
    </r>
    <r>
      <rPr>
        <b/>
        <i/>
        <sz val="10"/>
        <color indexed="12"/>
        <rFont val="Arial"/>
        <family val="2"/>
        <charset val="161"/>
      </rPr>
      <t>Μέση τιμή χρέωσης ανά αντικείμενο</t>
    </r>
    <r>
      <rPr>
        <b/>
        <i/>
        <sz val="10"/>
        <color indexed="18"/>
        <rFont val="Arial"/>
        <family val="2"/>
        <charset val="161"/>
      </rPr>
      <t>" παρουσιάζει, σύμφωνα με την άποψη του επιχειρηματία, σωστές τιμές; Αν ναι, προχωρήστε στην επόμενη ερώτηση. Αν όχι, παρακαλούμε όπως ελέγξετε ξανά τις καταχωρήσεις σας</t>
    </r>
  </si>
  <si>
    <t>Ανάλυση στοιχείων ερώτησης 11.2 με βάση το ύψος των εσόδων που απέφεραν έκαστος πελάτης με σύμβαση στην ταχυδρομική επιχείρηση &amp; το δικτυό της, στις 31/12/2013</t>
  </si>
  <si>
    <t>Σύνολο κύκλου εργασιών (σε ευρώ) από την παροχή ταχυδρομικών και μη υπηρεσιών της Ταχ. Επιχείρησης για τη χρήση του 2013</t>
  </si>
  <si>
    <t>Εφόσον δεν είναι διαθέσιμη η ανάλυση των δαπανών στις ως άνω κατηγορίες, να συμπληρωθεί το συνολικό ποσό δαπανών στο διπλανό κελί</t>
  </si>
  <si>
    <t>-         Δαπάνες Προσωπικού, Εργοδοτικές Εισφορές, Αποζημιώσεις</t>
  </si>
  <si>
    <t>-         Κόστος Μέσων Μεταφοράς, Καυσίμων, Συντηρήσεων</t>
  </si>
  <si>
    <t>-         Χρηματοοικονομικά Έξοδα, Leasing, Τόκοι Δανείων</t>
  </si>
  <si>
    <t>-         Τεχνολογικός - Πληροφοριακός Εξοπλισμός</t>
  </si>
  <si>
    <t>-        Διάφορα έξοδα (Ενοίκια, Αποσβέσεις, Αναλώσιμα, Μηχανήματα, κτλ)</t>
  </si>
  <si>
    <t>% Κύκλου Εργασιών ανά Τομέα</t>
  </si>
  <si>
    <t>% Εσόδων ανά Πελάτη</t>
  </si>
  <si>
    <t>Υπηρεσίες Προστιθέμενης Αξίας</t>
  </si>
  <si>
    <t>Έσοδα ανά Κατηγορία</t>
  </si>
  <si>
    <t>Έσοδα ανά κατηγορία</t>
  </si>
  <si>
    <t>Παράγοντες ζήτησης</t>
  </si>
  <si>
    <t>Ένταση Ανταγωνισμού</t>
  </si>
  <si>
    <t>Αύξηση Μεριδίου Αγοράς</t>
  </si>
  <si>
    <t>Προβλήματα &amp; Αδυναμίες</t>
  </si>
  <si>
    <t>Μεταβολή Αγοράς</t>
  </si>
  <si>
    <t>Ελεύθερο Κείμενο</t>
  </si>
  <si>
    <t>ΠΛΗΘΟΣ ταχ. αντικειμένων: Γεωγραφική Κατανομή - Προς Εξωτερικό</t>
  </si>
  <si>
    <t>Κτιριακή  Υποδομή ΤΑΧ ΕΠΙΧ. ΠΛΗΘΟΣ</t>
  </si>
  <si>
    <t>Κτιριακή  Υποδομή ΤΑΧ ΕΠΙΧ. ΕΚΤΑΣΗ</t>
  </si>
  <si>
    <t>Κτιριακή Υποδομή ΥΠΟΛ. ΔΙΚΤΥΟΥ ΠΛΗΘΟΣ</t>
  </si>
  <si>
    <t>Κτιριακή Υποδομή ΥΠΟΛ. ΔΙΚΤΥΟΥ ΕΚΤΑΣΗ</t>
  </si>
  <si>
    <t>ΣΤΟΙΧΕΙΑ ΕΣΟΔΩΝ - ΔΑΠΑΝΩΝ</t>
  </si>
  <si>
    <t>Διανομείς Μέση</t>
  </si>
  <si>
    <t>Διανομείς Υποχρεωτική</t>
  </si>
  <si>
    <t>Λοιποί Ανώτατη</t>
  </si>
  <si>
    <t>Λοιποί Μέση</t>
  </si>
  <si>
    <t>Λοιποί Υποχρεωτική</t>
  </si>
  <si>
    <t>ΝΑΙ</t>
  </si>
  <si>
    <t>ΌΧΙ</t>
  </si>
  <si>
    <t>00-156, ΡΑΓΓΟΥ ΜΕΡΗΤΖΑΝΗ- RAGGOS COURIER, 14ΗΣ ΣΕΠΤΕΜΒΡΙΟΥ 6 ΓΙΑΝΝΙΤΣΑ</t>
  </si>
  <si>
    <t>00-167, ΓΙΟΥΡΟ ΚΟΥΡΙΕΡ Α.Ε.- ΓΙΟΥΡΟ ΚΟΥΡΙΕΡ Α.Ε., ΑΧΑΡΝΩΝ 201 ΑΘΗΝΑ</t>
  </si>
  <si>
    <t>00-170, ΜΑΝΙΑΤΗΣ ΚΛΕΑΝΘΗΣ- ΜΑΝΙΑΤΗΣ ΚΛΕΑΝΘΗΣ, ΚΑΒΕΤΣΟΥ 44 ΜΥΤΙΛΗΝΗ</t>
  </si>
  <si>
    <t>00-180, ΚΥΡΚΟΣ ΠΑΣΧΑΛΗΣ- ΚΥΡΚΟΣ ΠΑΣΧΑΛΗΣ, ΚΟΜΝΗΝΩΝ 2 ΣΕΡΡΕΣ</t>
  </si>
  <si>
    <t>01-195, ΓΚΟΛΝΤΕΝ ΤΑΧΥΜΕΤΑΦΟΡΙΚΗ ΕΛΛΑΣ Α.Ε.- GOLDEN COURIER HELLAS A.E., ΑΙΓΑΛΕΩ 8 ΠΕΙΡΑΙΑΣ</t>
  </si>
  <si>
    <t>01-199, ΧΡΥΣΑΦΟΠΟΥΛΟΣ ΔΗΜΗΤΡΙΟΣ- ΧΡΥΣΑΦΟΠΟΥΛΟΣ ΔΗΜΗΤΡΙΟΣ, ΛΕΩΝΙΔIΟΥ 57 ΛΑΜΙΑ</t>
  </si>
  <si>
    <t>01-200, ΤΑΧΥΜΕΤΑΦΟΡΕΣ ΕΛΤΑ Α.Ε.- ΤΑΧΥΜΕΤΑΦΟΡΕΣ ΕΛΤΑ Α.Ε., Λ.ΒΟΥΛΙΑΓΜΕΝΗΣ &amp; ΗΛΙΑ ΗΛΙΟΥ 115-117 ΝΕΟΣ ΚΟΣΜΟΣ-ΑΘΗΝΑ</t>
  </si>
  <si>
    <t>01-222, Δ.ΚΑΠΕΛΑΚΗΣ - Β.ΜΠΑΡΔΑΚΗΣ Ο.Ε- ΠΗΓΑΣΟΣ ΤΑΧΥΜΕΤΑΦΟΡΕΣ, ΑΙΝΙΑΝΟΣ 8 ΑΘΗΝΑ</t>
  </si>
  <si>
    <t>01-243, ΚΑΤΣΙΜΕΝΗΣ ΜΑΡΙΟΣ ΚΑΙ ΣΙΑ Ο.Ε.- HELLENIC AIR COURIER, ΦΡΑΓΚΩΝ 22 ΘΕΣ/ΝΙΚΗ</t>
  </si>
  <si>
    <t>02-024, ΑΝΑΣΤΑΣΑΚΗ ΝΙΚΗ- ANAVASIS COURIER, ΔΑΓΡE 2 ΑΡΓΟΣ</t>
  </si>
  <si>
    <t>02-049, ΜΑΚΡΥΠΟΥΛΙΑΣ ΚΩΝ/ΝΟΣ- ΤΑΧΥΜΕΤΑΦΟΡΙΚΗ ΑΓΡΙΝΙΟΥ, ΠΛ. 28ης ΟΚΤΩΒΡΙΟΥ 5Α ΑΓΡΙΝΙΟ</t>
  </si>
  <si>
    <t>02-052, Ι. ΦΥΡΙΓΟΣ ΕΠΕ- ΑΡΜΑΟΣ ΤΑΧΥΜΕΤΑΦΟΡΕΣ, ΟΙΚΟΝΟΜΟΥ 12  ΑΘΗΝΑ</t>
  </si>
  <si>
    <t>02-053, ΜΠΕΝΕΚΗΣ ΝΙΚΟΛΑΟΣ- MPS, ΘΕΜ. ΣΟΦΟΥΛΗ 35 ΝΕΑ ΦΙΛΑΔΕΛΦΕΙΑ</t>
  </si>
  <si>
    <t>02-057, ΒΡΥΣΑΝΑΚΗ ΕΙΡΗΝΗ- CRETA  POST, ΚΙΛΕΛΕΡ 14 ΤΣΑΛΙΚΑΚΙ ΗΡΑΚΛΕΙΟ</t>
  </si>
  <si>
    <t>02-060, ΔΟΡΔΙΟΥ ΔΕΣΠΟΙΝΑ- ΝΕΑ ΑΘΗΝΑΪΚΗ, 4ΧΛΜ ΘΕΣΣΑΛΟΝΙΚΗΣ - ΚΑΛΟΧΩΡΙΟΥ  ΘΕΣ/ΝΙΚΗ</t>
  </si>
  <si>
    <t>02-061, ΜΕΤΟΧΙΑΝΑΚΗΣ ΗΛΙΑΣ- APOLLO COURIER, ΤΕΝΕΔΟΥ 6 ΗΡΑΚΛΕΙΟ</t>
  </si>
  <si>
    <t>02-063, ΓΚΕΝΟΣ Χ - ΣΑΜΑΡΑ Ε. Ο.Ε- ΓΚΕΝΟΣ Χ - ΣΑΜΑΡΑ Ε. Ο.Ε, Μ. ΑΛΕΞΑΝΔΡΟΥ 151  ΔΡΑΜΑ</t>
  </si>
  <si>
    <t>02-072, ΖΑΝΝΕΤΗΣ ΓΕΩΡΓΙΟΣ- ΖΑΝΝΕΤΗΣ   ΓΕΩΡΓΙΟΣ, ΚΑΝΑΔΑ 87 ΡΟΔΟΣ</t>
  </si>
  <si>
    <t>02-075, ΣΥΡΟΚΟΣ ΑΘΑΝΑΣΙΟΣ- ΣΥΡΟΚΟΣ ΑΘΑΝΑΣΙΟΣ, ΜΑΚΡΗ 21 ΑΓΡΙΝΙΟ</t>
  </si>
  <si>
    <t>02-079, ΣΤΑΡΕΞ ΓΚΡΟΥΠ ΜΟΝΟΠΡΟΣΩΠΗ ΕΠΕ- STAREX GROUP LTD, ΜΕΣΣΗΝΗΣ 43  ΑΝΩ ΓΛΥΦΑΔΑ</t>
  </si>
  <si>
    <t>03-014, ΜΑΡΑΓΚΟΣ ΠΟΛΥΒΙΟΣ- POLIS, ΗΒΗΣ 10 ΠΕΡΙΣΤΕΡΙ</t>
  </si>
  <si>
    <t>03-023, ΓΕΩΡΓΙΟΥ  ΗΛΙΑΣ- Πι&amp;Φι, ΣΤΑΜΟΥΛΗ 4 &amp; ΚΡΙΕΖΩΤΟΥ  ΧΑΛΚΙΔΑ</t>
  </si>
  <si>
    <t>03-031, ΖΑΪΡΗΣ Δ. - ΖΟΡΓΙΑΝΟΣ Χ. Ο.Ε- SPACE COURIER, ΑΓΟΡΑΚΡΙΤΟΥ 45 ΑΘΗΝΑ</t>
  </si>
  <si>
    <t>03-036, Κ. ΔΟΡΛΗ &amp; ΣΙΑ Ο.Ε- ΕΡΜΗΣ, Μ. ΑΣΙΑΣ 83 ΠΤΟΛΕΜΑΙΔΑ</t>
  </si>
  <si>
    <t>03-040, Ν. ΑΤΣΑΛΗΣ - Α. ΓΚΟΓΚΟΣ Ο.Ε- DAY 1, Ν. ΜΑΛΤΕΖΟΥ 17 ΑΛΙΜΟΣ</t>
  </si>
  <si>
    <t>03-042, ΧΑΤΖΗΚΑΛΥΜΝΙΟΣ Π. - ΖΩΖΟΥΛΑΣ Ε. ΟΕ- ΧΑΤΖΗΚΑΛΥΜΝΙΟΣ Π. - ΖΩΖΟΥΛΑΣ Ε. ΟΕ, ΑΥΛΙΔΟΣ 37 ΘΗΒΑ</t>
  </si>
  <si>
    <t>03-058, ΟΡΜΠΙΤ ΤΑΧΥΜΕΤΑΦΟΡΕΣ ΑΕ- ORBIT COURIER SA, ΕΜΠΟΡΕΥΜΑΤΙΚΟΣ ΣΤΑΘΜΟΣ-ΚΤΙΡΙΟ 23-Δ.Α.Α "ΕΛ.ΒΕΝΙΖΕΛΟΣ" . ΣΠΑΤΑ</t>
  </si>
  <si>
    <t>03-059, ΔΙΑΔΙΚΤΥΑΚΗ ΜΕΤΑΦΟΡΙΚΗ ΑΝΩΝΥΜΗ ΕΤΑΙΡΕΙΑ ΠΡΟΊΟΝΤΩΝ ΥΨΗΛΗΣ ΤΕΧΝΟΛΟΓΙΑΣ- WWW WORLD WIDE WHEELS SA, ΠΑΠΑΝΙΚΟΛΗ 56-58 ΧΑΛΑΝΔΡΙ</t>
  </si>
  <si>
    <t>04-004, ΣΠΥΡΟΠΟΥΛΟΣ Ι. &amp; ΣΙΑ Ο.Ε-  ΑΧΑΪΚΕΣ ΤΑΧΥΜΕΤΑΦΟΡΕΣ, ΚΟΡΙΝΘΟΥ 126 ΠΑΤΡΑ</t>
  </si>
  <si>
    <t>04-009, ΔΕΛΑΤΟΛΑΣ ΤΑΧΥΜΕΤΑΦΟΡΙΚΗ ΕΠΕ- DELATOLAS COURIER ΕΠΕ, ΘΕΣΗ ΡΕΙΚΙΑ - ΑΣΠΡΟΠΥΡΓΟΣ</t>
  </si>
  <si>
    <t>04-012, Α. ΙΩΑΝΝΟΥ-Κ. ΣΙΕΤΟΣ Ο.Ε- IST ΤΑΧΥΜΕΤΑΦΟΡΕΣ, 28ΗΣ ΟΚΤΩΒΡΙΟΥ 30 ΑΓ. ΙΩΑΝΝΗΣ ΡΕΝΤΗΣ</t>
  </si>
  <si>
    <t>04-031, ΔΕΛΤΑ ΠΟΣΤ ΑΝΩΝΥΜΟΣ ΕΤΑΙΡΕΙΑ ΕΜΠΟΡΙΑΣ ΓΕΝΙΚΗΣ ΔΙΑΦΗΜΙΣΗΣ ΚΑΙ ΤΑΧΥΜΕΤΑΦΟΡΩΝ- DELTA POST A.E, ΚΑΛΛΙΡΟΗΣ 23 ΑΘΗΝΑ</t>
  </si>
  <si>
    <t>04-042, ΖΙΑΜΠΡΑΣ Π.- ΔΕΛΗΓΙΑΝΝΗΣ Ι. Ο.Ε- CENTER COURIER ΟΕ, ΠΛΑΤΑΙΩΝ 1 ΚΟΖΑΝΗ</t>
  </si>
  <si>
    <t>04-043, ΧΡΥΣΟΒΑΛΑΝΤΗ ΜΑΡΙΑ- SUPER EXPRESS,  ΜΙΧΑΗΛ ΠΕΤΡΙΔΗ 68 ΡΟΔΟΣ</t>
  </si>
  <si>
    <t>04-049, Γ. ΣΙΔΕΡΗΣ &amp; ΣΙΑ Ο.Ε.- ΤΡΟΧΑΔΗΝ, Π. ΔΕΛΤΑ 18 Ν. ΨΥΧΙΚΟ</t>
  </si>
  <si>
    <t>04-055, ΠΕΡΙΣΤΕΡΑΚΗΣ Σ. &amp; ΣΙΑ Ο.Ε.- PRISMA SERVICE, ΠΙΝΔΑΡΟΥ 28 Π. ΦΑΛΗΡΟ</t>
  </si>
  <si>
    <t>04-059, ΒΡΥΣΑΝΑΚΗΣ ΜΙΧ. ΕΜΜΑΝΟΥΗΛ- CRETA COURIER, ΓΙΑΜΑΛΑΚΗ 16 ΗΡΑΚΛΕΙΟ</t>
  </si>
  <si>
    <t>04-069, ΜΑΛΛΙΑΡΑΚΗ  -  ΜΑΛΙΑΡΟΥ ΑΝΝΑ- JET LINES COURIER, ΑΛΚΙΒΙΑΔΟΥ 109 ΑΘΗΝΑ</t>
  </si>
  <si>
    <t>04-077, QUICK INTERNATIONAL FREIGHT SERVICES LTD- Q.F.S, ΛΕΩΣΘΕΝΟΥΣ 17-19 ΠΕΙΡΑΙΑΣ</t>
  </si>
  <si>
    <t>04-094, ΚΩΝΣΤΑΝΤΙΝΙΔΗΣ ΔΗΜΗΤΡΙΟΣ- INTERCITY EXPRESS, ΔΙΟΓΕΝΟΥΣ 14 Κ. ΤΟΥΜΠΑ ΘΕΣΣΑΛΟΝΙΚΗ</t>
  </si>
  <si>
    <t>04-102, ΤΣΙΜΟΣ ΕΥΑΓΓΕΛΟΣ- ART SPEED, ΦΩΤΗ ΚΑΤΣΑΡΗ 9 ΣΥΚΙΕΣ</t>
  </si>
  <si>
    <t>04-107, SPEED AIR ΔΙΕΘΝΕΙΣ ΜΕΤΑΦΟΡΕΣ E.Π.Ε- SPEED AIR, ΤΕΓΕΑΣ 18 ΑΡΓΥΡΟΥΠΟΛΗ</t>
  </si>
  <si>
    <t>04-108, ΙΩΑΝΝΙΔΗΣ  ΧΑΡΙΛΑΟΣ- CYPRUS COURIERS &amp; SERVICES, ΡΗΓΙΝΟΥ 8 ΛΑΡΙΣΑ</t>
  </si>
  <si>
    <t>04-112, ΣΑΜΑΤΙΔΗΣ Τ. ΑΛΕΞΙΟΣ- TRANSACTION SYSTEM, ΝΕΟΦΥΤΟΥ 7 ΧΑΛΚΙΔΑ</t>
  </si>
  <si>
    <t>05-016, ΠΑΝΩΡΙΟΣ Π. ΚΩΝΣΤΑΝΤΙΝΟΣ- ΠΑΝΩΡΙΟΣ Π. ΚΩΝΣΤΑΝΤΙΝΟΣ, ΑΘΗΝΩΝ (ΚΟΜΒΟΣ Π.Π.Γ.Ν.Π.) 2 ΡΙΟ</t>
  </si>
  <si>
    <t>05-017, ΚΑΡΟΥΖΟΣ Π. - ΤΡΑΚΑΔΑΣ Π. Ο.Ε.- ΚΑΡΟΥΖΟΣ Π. - ΤΡΑΚΑΔΑΣ Π. Ο.Ε., ΠΕΡΙΚΛΕΟΥΣ 1 ΑΙΓΙΟ</t>
  </si>
  <si>
    <t>05-018, FLASH RUNNER ΤΑΧΥΔΙΑΝΟΜΕΣ Ε.Π.Ε.- FLASH RUNNER, KOΡΓΙΑΛΕΝΙΟΥ 8 ΑΘΗΝΑ</t>
  </si>
  <si>
    <t>05-019, ΑΝΑΣΤΑΣΙΑΔΗΣ ΔΗΜΗΤΡΙΟΣ- RED COURIER, ΔΗΜΟΦΩΝΤΟΣ 117 ΑΝΩ ΠΕΤΡΑΛΩΝΑ</t>
  </si>
  <si>
    <t>05-062, ΚΩΝΣΤΑΝΤΙΝΟΣ ΜΠΑΓΔΑΤΟΓΛΟΥ &amp; ΣΙΑ Ο.Ε.-  TRANSFILM, ΠΑΝ. ΑΣΜΑΝΗ 3 ΝΙΚΑΙΑ</t>
  </si>
  <si>
    <t>05-069, GUNELLA KOSTA- GK - COURIERS, ΤΑΥΡΟΥ 2 ΚΑΙ ΧΕΙΜΑΡΑΣ  ΒΥΡΩΝΑΣ</t>
  </si>
  <si>
    <t>05-084, FOX (ΦΟΞ) ΔΙΗΠΕΙΡΩΤΙΚΕΣ ΤΑΧΥΜΕΤΑΦΟΡΕΣ ΑΝΩΝΥΜΟΣ ΕΤΑΙΡΕΙΑ- FOX COURIER A.E., ΦΩΚΙΔΟΣ 54 ΜΕΤΑΜΟΡΦΩΣΗ</t>
  </si>
  <si>
    <t>05-085, Σ. ΣΠΥΡΙΔΩΝ  &amp; ΣΙΑ Ο.Ε- ATTIKA BUSINESS COURIER, ΙΛΥΣΣΟΥ 115-117 ΜΟΣΧΑΤΟ</t>
  </si>
  <si>
    <t>05-089, ΝΟΥΤΣΟΣ ΕΜΜ.  &amp; ΝΤΟΥΝΤΑΣ Γ. Ο.Ε.- ΝΟΥΤΣΟΣ ΕΜΜ.  &amp; ΝΤΟΥΝΤΑΣ Γ. Ο.Ε., ΑΜΒΡΑΚΙΑΣ 22 &amp; ΜΟΣΤΡAIΩΝ . ΑΡΤΑ</t>
  </si>
  <si>
    <t>05-091, ΓΕΩΡΓΙΟΣ ΓΙΑΝΝΟΥΛΗΣ &amp; ΣΙΑ Ο.Ε.- OLYMPUS, ΠΑΡΝΑΣΣΟΥ 14 Ν. ΗΡΑΚΛΕΙΟ</t>
  </si>
  <si>
    <t>06-013, ΚΟΥΤΣΙΚΟΣ ΧΡΗΣΤΟΣ- ΚΟΥΤΣΙΚΟΣ ΧΡΗΣΤΟΣ, ΑΘΗΝΩΝ 17 ΝΑΥΠΑΚΤΟΣ</t>
  </si>
  <si>
    <t>06-021, ΓΚΟΥΖΟΣ ΜΙΧΑΗΛ &amp;  ΣΙΑ Ο.Ε.- ΓΚΟΥΖΟΣ COURIER, ΦΑΡΡΩΝ &amp; ΣΤΑΔΙΟΥ 8 ΚΑΛΑΜΑΤΑ</t>
  </si>
  <si>
    <t>06-031, ΣΤΕΡΓΙΟΥ ΣΤΕΡΓ. ΠΑΣΧΑΛΗΣ- P.C.S., ΚΟΡΙΝΘΟΥ 4 ΘΕΣΣΑΛΟΝΙΚΗ</t>
  </si>
  <si>
    <t>06-032, ΑΦΟΙ ΝΙΚΟΛΑΟΥ Ο.Ε.- ΑΦΟΙ ΝΙΚΟΛΑΟΥ Ο.Ε., ΦΙΛΩΤΑ 3 ΣΕΡΡΕΣ</t>
  </si>
  <si>
    <t>06-043, ΜΠΙΚΑΚΗΣ ΚΥΡΙΑΚΟΣ- ATTIKΗ EXPRESS, ΣΠΑΡΤΑΚΟΥ 7 ΚΑΛΛΙΘΕΑ</t>
  </si>
  <si>
    <t>06-049, ΓΑΡΕΦΑΛΑΚΗΣ ΔΗΜΗΤΡΙΟΣ- INTERCOURIER, ΡΟΤΑΣΙ ΜΟΝΟΦΑΤΣΙΟΥ . ΗΡΑΚΛΕΙΟ</t>
  </si>
  <si>
    <t>06-050, ΓΑΝΙΤΗ ΜΑΡΙΑΝΝΑ- GI EXPRESS, ΣΙΣΜΑΝΟΓΛΟΥ ΤΕΡΜΑ  ΚΟΜΟΤΗΝΗ</t>
  </si>
  <si>
    <t>06-051, ΔΗΜΑΣ ΑΛΕΞΑΝΔΡΟΣ &amp; ΣΙΑ Ο.Ε.- TRUST  MAIL, ΑΓΚΥΛΗΣ 51Α ΑΘΗΝΑ</t>
  </si>
  <si>
    <t>06-068, Κ. ΚΑΤΣΑΜΠΕΚΗΣ - ΕΛ. ΦΙΛΗ ΚΑΙ ΣΙΑ ΟΕ- GRECA INTERNATIONAL TRANSPORTS, ΛΕΩΦ. ΣΟΥΝΙΟΥ 51  ΜΑΡΚΟΠΟΥΛΟ</t>
  </si>
  <si>
    <t>06-072, ΣΠ. ΛΙΟΥΜΠΑΣ &amp; ΣΙΑ ΟΕ- ΣΠ. ΛΙΟΥΜΠΑΣ &amp; ΣΙΑ ΟΕ, 5ο ΧΛΜ. ΕΘΝ. ΟΔΟΥ ΠΕΛΕΚΑ  ΚΕΡΚΥΡΑ</t>
  </si>
  <si>
    <t>06-075, ΔΟΥΚΑΣ ΘΕΟΔΩΡΟΣ ΚΑΙ ΔΟΥΚΑΣ ΚΩΝ. Ο.Ε.- ΤΑΧΥΜΕΤΑΦΟΡΕΣ ΑΦΟΙ ΔΟΥΚΑ Ο.Ε., ΚΛΕΜΑΝΣΩ 20-22 ΑΘΗΝΑ</t>
  </si>
  <si>
    <t>06-112, ΣΚΟΡΔΙΛΗΣ Ν. ΣΠΥΡΙΔΩΝ- SCOR COURIER, ΚΑΣΤΑΜΟΝΗΣ 98 Ν. ΙΩΝΙΑ</t>
  </si>
  <si>
    <t>06-128, VIVA ΗΛΕΚΤΡΟΝΙΚΕΣ ΥΠΗΡΕΣΙΕΣ ΜΟΝΟΠΡΟΣΩΠΗ ΕΤΑΙΡΕΙΑ ΠΕΡΙΟΡΙΣΜΕΝΗΣ ΕΥΘΥΝΗΣ- VIVA ΗΛΕΚΤΡΟΝΙΚΕΣ ΥΠΗΡΕΣΙΕΣ, ΚΑΠΟΔΙΣΤΡΙΟΥ 2 &amp; Λ. ΚΗΦΙΣΙΑΣ - ΜΑΡΟΥΣΙ</t>
  </si>
  <si>
    <t>06-136, Ε. ΓΙΑΝΝΙΔΑΚΗ - Ε. ΔΗΜΑΚΟΥ Ο.Ε.- ΚΙΦΑ COURIER, ΒΡΥΩΝΗ . ΚΕΡΚΥΡΑ</t>
  </si>
  <si>
    <t>06-138, ΑΝΤΩΝΗΣ ΡΕΠΟΥΣΚΟΣ ΤΑΧΥΜΕΤΑΦΟΡΕΣ- R.A. COURIER, ΑΝΤΙΓΟΝΗΣ 30 ΘΗΒΑ</t>
  </si>
  <si>
    <t>06-144, ΠΕΠΠΑΣ ΑΓΑΜ. ΔΗΜΗΤΡΙΟΣ- Α.Ε.S. COURIER, ΑΘΗΝΩΝ 3 ΚΑΛΑΜΟΣ</t>
  </si>
  <si>
    <t>06-164, ΚΟΚΚΙΝΟΣ ΕΠΕ- RED EXPRESS, ΜΠΟΥΜΠΟΥΛΙΝΑΣ 17 ΗΛΙΟΥΠΟΛΗ</t>
  </si>
  <si>
    <t>06-174, ΝΤΙΝΙΩΤΑΚΗΣ ΕΜΜΑΝΟΥΗΛ- ΝΤΙΝΙΩΤΑΚΗΣ ΕΜΜΑΝΟΥΗΛ, ΟΛΥΜΠΙΑΣ 35 ΚΕΡΑΤΣΙΝΙ</t>
  </si>
  <si>
    <t>06-399, E.ΜΟΣΚOΒΙΤΗΣ &amp; ΣΙΑ Ε.Ε.- DCS COURIER, ΑΡ.ΣΤΑΝΗ 17 ΚΑΒΑΛΑ</t>
  </si>
  <si>
    <t>07-011, ΕΜΜ. ΛΟΥΡΟΣ &amp; ΣΙΑ Ο.Ε.- SKY BAG ATHENS, 26,5 ΧΛΜ. ΛΕΩΦ. ΛΑΥΡΙΟΥ, ΘΕΣΗ ΣΤΑΜΑΛΑ . ΚΟΡΩΠΙ</t>
  </si>
  <si>
    <t>07-026, ΒΕΝΙΑΝΑΚΗ ΕΥΑΝΘΙΑ- ΒΕΝΙΑΝΑΚΗ ΕΥΑΝΘΙΑ, ΓΡΗΓΟΡΙΟΥ Ε΄ 41 ΧΑΝΙΑ</t>
  </si>
  <si>
    <t>07-033, ΧΟΥΪΑΡΙΔΗΣ ΚΩΝΣΤΑΝΤΙΝΟΣ- ΧΟΥΪΑΡΙΔΗΣ ΚΩΝΣΤΑΝΤΙΝΟΣ, ΑΡΓΥΡΟΥΠΟΛΕΩΣ 18 ΣΚΥΔΡΑ</t>
  </si>
  <si>
    <t>07-044, ΚΑΠΕΤΑΝΙΟΥ ΦΑΝΗ- ΚΑΠΕΤΑΝΙΟΥ ΦΑΝΗ, ΦΙΛΕΛΛΗΝΩΝ 1 ΑΡΓΟΣ</t>
  </si>
  <si>
    <t>07-048, ΒΑΡΤΖΩΚΑΣ ΙΩΑΝΝΗΣ- ΒΑΡΤΖΩΚΑΣ ΙΩΑΝΝΗΣ, ΠΙΝΔΟΥ 29 ΒΕΡΟΙΑ</t>
  </si>
  <si>
    <t>07-055, ΜΕΤΑΦΟΡΙΚΗ ΕΠΕ- ΜΕΤΑΦΟΡΙΚΗ ΕΠΕ, ΑΓΙΟΥ ΟΡΟΥΣ 45 ΒΟΤΑΝΙΚΟΣ</t>
  </si>
  <si>
    <t>07-058, ΑΝΘΟΥΛΗΣ ΑΡΙΣΤΕΙΔ. ΧΑΡΑΛΑΜΠΟΣ- ΑΝΘΟΥΛΗΣ ΑΡΙΣΤΕΙΔ. ΧΑΡΑΛΑΜΠΟΣ, ΚΟΚΚΙΝΟΥ 5 ΠΥΡΓΟΣ</t>
  </si>
  <si>
    <t>07-076, ΒΕΛΩΝΑΚΗΣ ΠΑΝΑΓΙΩΤΗΣ- RUSH ELITE COURIER., ΜΕΓΙΣΤΗΣ 37-39 ΑΛΙΜΟΣ</t>
  </si>
  <si>
    <t>07-088, ΓΑΒΡΑ ΒΙΟΛΕΤΤΑ- ΓΑΒΡΑ ΒΙΟΛΕΤΤΑ, ΠΡΟΠΟΝΤΙΔΟΣ 31 ΓΛΥΦΑΔΑ</t>
  </si>
  <si>
    <t>07-095, ΛΕΒΑΚΗΣ ΚΩΣΤΑΣ- ΛΕΒΑΚΗΣ ΚΩΣΤΑΣ, ΒΑΣ. ΚΩΝΣΤΑΝΤΙΝΟΥ 26- 32 ΞΑΝΘΗ</t>
  </si>
  <si>
    <t>07-100, ΧΡΗΣΤΟΣ Π. ΟΥΖΟΥΝΙΔΗΣ- SPRINDER ΤΑΧΥΜΕΤΑΦΟΡΕΣ, 3ο ΧΛΜ. ΠΤΟΛΕΜΑΙΔΑΣ- ΚΟΖΑΝΗΣ  ΠΤΟΛΕΜΑΙΔΑ</t>
  </si>
  <si>
    <t>07-121, ΘΩΜΑΣ Κ. ΤΣΙΑΟΥΣΗΣ- ΤΑΧΥΜΕΤΑΦΟΡΕΣ- TSIAOUSIS ΤΑΧΥΜΕΤΑΦΟΡΕΣ, ΔΡΑΓΑΤΣΑΝΙΟΥ 8 ΑΘΗΝΑ</t>
  </si>
  <si>
    <t>07-122, ΜΟΥΖΑΚΗΣ ΑΝΤΩΝIOΣ &amp; ΣΙΑ Ε.Ε.- XP COURIER, ΤΣΑΚΙΡΟΓΛΟΥ 10 ΝΕΑ ΣΜΥΡΝΗ</t>
  </si>
  <si>
    <t>07-133, Σ. ΒΕΛΗΜΒΑΣΑΚΗΣ &amp; ΣΙΑ Ο.Ε.- S.K.C., ΔΗΜΟΚΡΑΤΙΑΣ 11 ΑΓ. ΝΙΚΟΛΑΟΣ</t>
  </si>
  <si>
    <t>07-160, ΝΑΚΑΣ ΛΕΩΝΙΔΑΣ -ΚΙΒΩΤΟΣ ΚΩΝΣΤΑΝΤΙΝΟΣ Ο.Ε.- SPECIAL MAIL SERVICES, ΚΟΛΟΚΥΘΑ 4 ΑΓ. ΒΑΡΒΑΡΑ</t>
  </si>
  <si>
    <t>07-164, ΝΙΚΟΛΑΟΣ Ι. ΣΤΑΣΙΝΟΣ- HELLAS TRANS, ΑΙΣΩΠΟΥ 9 ΗΛΙΟΥΠΟΛΗ</t>
  </si>
  <si>
    <t>07-175, ΚΙΑΡΤΖΙΔΗΣ ΧΑΡΑΛΑΜΠΟΣ- EXPRESS CUSTOMER SERVICES, ΜΑΡΜΑΡΑ 16-18 Ν.ΙΩΝΙΑ</t>
  </si>
  <si>
    <t>07-178, ΜΠΡΑΤΣΙΑΚΟΥ ΧΑΡΑΛΑΜΠΙΑ- ΜΠΡΑΤΣΙΑΚΟΥ ΧΑΡΑΛΑΜΠΙΑ, ΑΣΚΛΗΠΙΟΥ 45 ΚΑΛΑΜΑΤΑ</t>
  </si>
  <si>
    <t>07-185, ΣΑΡΙΔΑΚΗΣ ΧΡ. -  ΨΑΡΑΚΗΣ Ν. Ο.Ε.- ΣΑΡΙΔΑΚΗΣ ΧΡ. - ΨΑΡΑΚΗΣ Ν. Ο.Ε., ΓΡΗΓΟΡΙΟΥ Ε 41 ΧΑΝΙΑ</t>
  </si>
  <si>
    <t>07-186, ΠΑΠΑΔΟΠΟΥΛΟΣ ΓΕΩΡΓΙΟΣ- CITY EXPRESS, 16ΗΣ ΟΚΤΩΒΡΙΟΥ 2 ΒΕΡΟΙΑ</t>
  </si>
  <si>
    <t>07-207, ΚΡΑΝΙΔΙΩΤΗΣ ΣΩΚΡΑΤΗΣ- ΚΡΑΝΙΔΙΩΤΗΣ ΣΩΚΡΑΤΗΣ, ΠΥΘΑΓΟΡΑ 81 ΚΟΡΥΔΑΛΛΟΣ</t>
  </si>
  <si>
    <t>07-208, VFS LOGISTICS SUPPORT ΑΝΩΝΥΜΗ ΕΤΑΙΡΕΙΑ ΤΑΧΥΜΕΤΑΦΟΡΩΝ ΕΜΠΟΡΕΥΜΑΤΩΝ ΚΑΙ ΕΓΓΡΑΦΩΝ- VFS LOGISTICS SUPPORT A.E., ΓΑΡΔΕΝΙΑΣ 30 ΑΧΑΡΝΕΣ</t>
  </si>
  <si>
    <t>07-220, ΒΕΚΙΟΣ ΚΩΝΣΤΑΝΤΙΝΟΣ ΚΑΙ ΣΙΑ Ε.Ε- ΒΕΚΙΟΣ ΚΩΝΣΤΑΝΤΙΝΟΣ ΚΑΙ ΣΙΑ Ε.Ε, 2 ΧΙΛ. Λ. ΓΕΝΝΗΜΑΤΑ . ΜΑΓΟΥΛΑ</t>
  </si>
  <si>
    <t>08-232, ΔΙΑΜΑΝΤΟΠΟΥΛΟΣ ΠΑΝΑΓΙΩΤΗΣ- ΔΙΑΜΑΝΤΟΠΟΥΛΟΣ ΠΑΝΑΓΙΩΤΗΣ, ΘΕΡΜΟΠΥΛΩΝ 93 ΣΠΑΡΤΗ</t>
  </si>
  <si>
    <t>08-249, TOURIST SERVICE HOLDING A.E.- TOURIST SERVICE HOLDING A.E., ΚΑΡΟΛΟΥ 22 ΑΘΗΝΑ</t>
  </si>
  <si>
    <t>08-252, ΑΝΤΩΝΙΟΣ ΜΟΥΣΤΑΚΑΣ- ΑΝΤΩΝΙΟΣ ΜΟΥΣΤΑΚΑΣ, ΚΟΥΝΤΟΥΡΙΩΤΟΥ 24 Ν. ΨΥΧΙΚΟ</t>
  </si>
  <si>
    <t>08-253, GRANDAIR ΕΞΥΠΗΡΕΤΗΣΗ ΦΟΡΤΙΩΝ ΕΠΕ- GRANDAIR LTD, ΘΗΣΕΩΣ 20 ΒΑΡΗ</t>
  </si>
  <si>
    <t>08-286, ΛΙΝΑΡΔΑΚΗ ΧΡΙΣΤΙΝΑ- ΤΑΧΥΜΕΤΑΦΟΡΕΣ ΛΙΝΑΡΔΑΚΗ, ΙΑΣΩΝΟΣ ΜΑΡΑΤΟΥ 53 ΖΩΓΡΑΦΟΥ</t>
  </si>
  <si>
    <t>08-297, ΓΚΡΗΚ ΑΙΡ ΚΑΡΓΚΟ A.E.- GREEK AIR CARGO S.A., 7 ΧΛΜ ΠΑΙΑΝΙΑΣ - ΜΑΡΚΟΠΟΥΛΟΥ  ΚΟΡΩΠΙ</t>
  </si>
  <si>
    <t>08-317, ΚΑΡΑΒΟΥΝΑΡΛΗΣ ΠΑΥΛΟΣ - ΑΝΤΩΝΙΟΣ- BIZ SERVICES, ΦΙΛΟΛΑΛΟΥ 10 ΑΘΗΝΑ</t>
  </si>
  <si>
    <t>08-353, ΠΕΤΣΑΣ Λ. - ΚΟΣΗ ΑΙΚ. Ο.Ε.- CITY COURIER, ΠΟΛΥΧΝΙΤΟΥ 14 ΠΕΡΙΣΤΕΡΙ</t>
  </si>
  <si>
    <t>08-371, D2D COURIER SERVICES ΝΑΤΣΙΟΣ Μ. ΙΩΑΝΝΗΣ- D2D COURIER SERVICES, ΡΟΔΟΠΗΣ 68-70 ΠΕΙΡΑΙΑΣ</t>
  </si>
  <si>
    <t>08-377, HOLLAND HELLAS LOGISTICS ΔΙΑΜΕΤΑΦΟΡΙΚΗ ΑΠΟΘΗΚΕΥΤΙΚΗ Α.Ε.- HHL S.A., ΛΕΩΦ. ΜΕΓΑΡΙΔΟΣ 118 ΑΣΠΡΟΠΥΡΓΟΣ ΑΤΤΙΚΗΣ</t>
  </si>
  <si>
    <t>08-382, Κ. ΧΑΪΔΑΣ ΚΑΙ ΣΙΑ Ο.Ε.- COLLECTA OUTSOURCE COLLECTIONS, ΑΓ. ΑΛΕΞΑΝΔΡΟΥ 4 Π. ΦΑΛΗΡΟ</t>
  </si>
  <si>
    <t>08-397, ΜΠΑΜΖΑΣ ΗΡΑΚΛΗΣ Κ ΣΙΑ Ο.Ε.- QUICK POST SERVICES, ΔΗΜΗΤΡΑΚΟΠΟΥΛΟΥ 68 ΚΑΛΛΙΘΕΑ</t>
  </si>
  <si>
    <t>08-442, ΒΡΑΣΣΑΣ ΚΩΝΣΤΑΝΤΙΝΟΣ- ΒΡΑΣΣΑΣ ΚΩΝΣΤΑΝΤΙΝΟΣ, ΚΑΡΑΟΛΗ 91-93 ΝΕΑ ΙΩΝΙΑ</t>
  </si>
  <si>
    <t>08-451, ΚΥΡΙΛΛΙΔΗΣ ΚΩΝΣΤΑΝΤΙΝΟΣ &amp; ΣΙΑ Ο.Ε.- IDS COURIER, ΣΑΛΑΜΙΝΟΣ 10 ΘΕΣΣΑΛΟΝΙΚΗ</t>
  </si>
  <si>
    <t>09-004, ΓΕΩΡΓΙΑΔΗΣ ΙΩΑΝΝΗΣ- ΤΑΧΥΜΕΤΑΦΟΡΙΚΗ ΚΙΛΚΙΣ, ΕΛ. ΒΕΝΙΖΕΛΟΥ 35 ΚΙΛΚΙΣ</t>
  </si>
  <si>
    <t>09-023, ΣΤΑΥΡΟΣ ΔΑΡΔΟΥΜΑΣ ΚΑΙ ΣΙΑ Ο.Ε.- ΔΑΡΔΟΥΜΑΣ ΤΑΧΥΜΕΤΑΦΟΡΕΣ, ΑΔΡΙΑΝΟΥΠΟΛΕΩΣ 20 ΥΜΗΤΤΟΣ</t>
  </si>
  <si>
    <t>09-024, ΤΣΑΠΑΤΣΑΡΗ Ι. ΑΝΑΣΤΑΣΙΑ- MED COURIER, ΚΑΛΟΚΑΙΡΙΝΟΥ 5 &amp; ΣΑΛΑΜΙΝΟΣ 121 ΠΕΙΡΑΙΑΣ</t>
  </si>
  <si>
    <t>09-055, ΤΖΕΝΗ ΑΝΤΩΝΙΑΔΟΥ- EVAN COURIER, ΒΑΣ. ΟΛΓΑΣ 117 ΘΕΣΣΑΛΟΝΙΚΗ</t>
  </si>
  <si>
    <t>09-064, CROSS DOCKING ΤΑΧΥΜΕΤΑΦΟΡΕΣ ΕΠΕ- 3PL COURIER ΕΠΕ, ΓΡ. ΛΑΜΠΡΑΚΗ 15 ΛΥΚΟΒΡΥΣΗ</t>
  </si>
  <si>
    <t>09-067, TOTAL DISTRIBUTION SERVICES -ΤΑΧΥΔΙΑΝΟΜΕΣ Ε.Π.Ε.- TDS Ε.Π.Ε., 25ΗΣ ΜΑΡΤΙΟΥ 140 ΠΕΤΡΟΥΠΟΛΗ</t>
  </si>
  <si>
    <t>09-068, ΤΕΛΕΤΖΙΔΗΣ Ε.Ε.- ΤΕΛΕΤΖΙΔΗΣ Ε.Ε., ΣΤΑΘΜΟΥ 16 ΞΑΝΘΗ</t>
  </si>
  <si>
    <t>09-072, ΚΩΝΣΤΑΝΤΙΝΟΣ ΚΑΙ ΘΩΜΑΣ ΠΕΤΡΑΚΗΣ Ο.Ε.- FAST FORWARD COURIER, ΓΕΩΡΓΙΟΥ ΚΟΥΒΙΔΗ 31 ΘΕΣΗ ΒΡΑΓΚΩ, ΕΛΕΥΣΙΝΑ</t>
  </si>
  <si>
    <t>09-077, ΑΛΕΞΑΚΗΣ ΣΤΕΛΙΟΣ- HOT HISTORY OF TRANSPORT, ΑΕΡΟΠΗΣ 1 ΗΡΑΚΛΕΙΟ ΚΡΗΤΗΣ</t>
  </si>
  <si>
    <t>09-086, PROTON COURIER ΤΑΧΥΜΕΤΑΦΟΡΕΣ Μ. Ε.Π.Ε.- PROTON COURIER M. Ε.Π.Ε. LTD,  ΠΑΤΡΙΑΡΧΟΥ ΙΕΡΕΜΙΟΥ 17 ΑΘΗΝΑ</t>
  </si>
  <si>
    <t>09-107, ΩΚΥΣ ΤΑΧΥΜΕΤΑΦΟΡΕΣ ΣΕΝΤΧΟΜ ΣΑΜΟΥΗΛ- ΩΚΥΣ ΤΑΧΥΜΕΤΑΦΟΡΕΣ, ΜΑΥΡΟΜΙΧΑΛΗ 190 ΑΘΗΝΑ</t>
  </si>
  <si>
    <t>09-109, ΚΑΤΣΙΝΟΠΟΥΛΟΣ ΛΑΜΠΡΟΣ- ΚΟΤΣΟΚΟΛΟΣ ΠΑΝΑΓΙΩΤΗΣ Ο.Ε.- ΑΥΘΗΜΕΡΟΝ COURIER SERVICES, ΓΕΡΜΑΝΟΥ 52 ΠΑΤΡΑ</t>
  </si>
  <si>
    <t>09-118, ΚΑΡΓΚΟ ΜΠΑΣ ΑΝΩΝΥΜΗ ΕΤΑΙΡΕΙΑ ΔΙΑΚΙΝΗΣΗΣ ΕΜΠΟΡΕΥΜΑΤΩΝ ΚΑΙ ΑΓΑΘΩΝ- CARGO BUS Α.Ε., ΜΟΥΡΓΚΑΝΑΣ 38 ΚΑΙ ΤΙΜΙΟΥ ΣΤΑΥΡΟΥ . ΚΟΡΩΠΙ</t>
  </si>
  <si>
    <t>09-121, ΓΚΙΡΤΖΙΜΑΝΗΣ ΓΕΩΡΓΙΟΣ- ΓΚΙΡΤΖΙΜΑΝΗΣ ΓΕΩΡΓΙΟΣ -  INTEREVROS COURIER, ΑΘΑΝ. ΦΡΟΝΤΙΣΤΟΥ 24 ΣΟΥΦΛΙ</t>
  </si>
  <si>
    <t>09-135, ΝΕΟΙ ΔΡΟΜΟΙ Α.Ε.- ΝΕΟΙ ΔΡΟΜΟΙ Α.Ε., ΑΝΤΙΛΟΧΟΥ 21 ΑΘΗΝΑ</t>
  </si>
  <si>
    <t>09-157, KRETA LOGISTICS ΑΝΩΝΥΜΗ ΕΤΑΙΡΕΙΑ ΜΕΤΑΦΟΡΩΝ- KRETA LOGISTICS S.A., Ρ &amp; Β (ΓΩΝΙΑ)  ΒΙ.ΠΕ. ΗΡΑΚΛΕΙΟΥ . ΗΡΑΚΛΕΙΟ ΚΡΗΤΗΣ</t>
  </si>
  <si>
    <t>09-160, ΕΜΜΑΝΟΥΗΛ ΕΛ. ΖΑΧΑΡΙΟΥ- FCS FAMILY COURIER SERVICES, ΜΑΡΙΑΣ ΧΑΤΖΗΚΥΡΙΑΚΟΥ 96 ΠΕΙΡΑΙΑΣ</t>
  </si>
  <si>
    <t>09-181, ΒΑΜΒΑΚΗΣ ΠΑΝΑΓΙΩΤΗΣ- PC-XPRESS, ΡΟΔΟΧΩΡΙ . ΝΑΟΥΣΑ</t>
  </si>
  <si>
    <t>09-194, ΡΙΓΑΝΑΣ ΑΛΕΞΑΝΔΡΟΣ &amp; ΣΙΑ Ε.Ε.- IONIAN COURIER, ΕΘΝΙΚΗΣ ΠΑΛΑΙΟΚΑΣΤΡΙΤΣΗΣ 89 ΚΕΡΚΥΡΑ</t>
  </si>
  <si>
    <t>09-195, RANGE ΔΙΑΝΟΜΕΣ - ΤΑΧΥΜΕΤΑΦΟΡΕΣ - ΕΜΠΟΡΙΑ ΕΙΔΩΝ ΟΙΚΙΑΚΗΣ ΧΡΗΣΗΣ Ε.Π.Ε.- RANGE ΔΙΑΝΟΜΕΣ Ε.Π.Ε., ΔΑΒΑΚΗ 11 ΔΡΟΣΙΑ ΑΤΤΙΚΗΣ</t>
  </si>
  <si>
    <t>09-198, Α. ΞΕΝΙΤΙΔΗΣ - Β. ΜΟΥΔΙΟΣ ΕΘΝΙΚΕΣ ΜΕΤΑΦΟΡΕΣ - ΑΠΟΘΗΚΕΥΣΕΙΣ - ΨΥΞΕΙΣ - ΔΙΑΝΟΜΕΣ ΑΝΩΝΥΜΗ ΕΤΑΙΡΙΑ- Ε.ΜΕ.Δ.ΑΠ. ΕΛΛΑΣ Α.Ε., ΑΓΡΟΤΕΜΑΧΙΟ 685, ΠΕΡΙΟΧΗ ΠΟΝΤΟΥ, ΟΔΟΣ ΔΙΑΒΑΤΩΝ . ΘΕΣΣΑΛΟΝΙΚΗ</t>
  </si>
  <si>
    <t>09-201, ΤΣΙΟΜΠΑΝΑΚΗΣ &amp; ΣΥΝΕΡΓΑΤΕΣ Ο. Ε.- ΤΣΙΟΜΠΑΝΑΚΗΣ &amp; ΣΥΝΕΡΓΑΤΕΣ Ο. Ε., ΛΕΩΦ. ΔΗΜΟΚΡΑΤΊΑΣ 44 ΑΛΕΞΑΝΔΡΟΥΠΟΛΗΣ</t>
  </si>
  <si>
    <t>09-220, Ι. ΛΥΜΠΕΡΗΣ - Γ. ΜΩΡΑΪΤΗΣ ΚΑΙ ΣΙΑ Ο.Ε.- NEW TIME COURIER, ΕΛΕΥΘ. ΒΕΝΙΖΕΛΟΥ 5 ΗΛΙΟΥΠΟΛΗ</t>
  </si>
  <si>
    <t>09-225, BOKAS COURIER SERVICES Β. ΜΠΟΚΑΣ ΚΑΙ ΣΙΑ Ε.Ε.- BCS COURIER, ΘΑΡΥΠΟΥ 2 ΑΘΗΝΑ</t>
  </si>
  <si>
    <t>09-230, Γ. ΚΩΤΑΚΗΣ ΤΡΑΝΣ Α.Ε.- KOTAKIS TRANS A.E., ΚΕΚΡΟΠΟΣ 41857 ΠΕΙΡΑΙΑΣ</t>
  </si>
  <si>
    <t>09-234, Π. ΜΑΝΕΑΔΗΣ &amp; ΣΙΑ Ο.Ε.- ATHENS ONE COURIER, ΛΕΥΚΩΣΙΑΣ 13 ΜΕΤΑΜΟΡΦΩΣΗ</t>
  </si>
  <si>
    <t>09-238, Ζ. ΖΛΑΤΙΝΟΥΔΗ ΚΑΙ ΣΙΑ Ε.Ε.- ΦΟΙΤΗΤΙΚΟ ΔΕΜΑ, ΑΓΙΑΣ ΒΑΡΒΑΡΑΣ 9 ΛΑΜΙΑ</t>
  </si>
  <si>
    <t>10-011, ΑΝΔΡΕΑΣ ΠΑΝ. ΑΛΑΤΕΡΑΣ- ΑΝΔΡΕΑΣ ΠΑΝ. ΑΛΑΤΕΡΑΣ, ΚΙΛΚΙΣ 1 ΜΥΡΙΝΑ ΛΗΜΝΟΥ</t>
  </si>
  <si>
    <t>10-023, ΤΡΙΤΟΣ Π. ΠΑΡΙΣ- BOSS COURIER, Λ. ΣΟΥΝΙΟΥ 51 ΜΑΡΚΟΠΟΥΛΟ</t>
  </si>
  <si>
    <t>10-025, ΥΠΗΡΕΣΙΕΣ ΔΙΑΝΟΜΩΝ ΚΑΙ ΕΞΥΠΗΡΕΤΗΣΕΩΣ ΤΑΞΙΔΙΩΤΩΝ - AIRLINE SELECTIVE SERVICES EXPRESS ΕΤΑΙΡΕΙΑ ΠΕΡΙΟΡΙΣΜΕΝΗΣ ΕΥΘΥΝΗΣ- AIRLINE SELECTIVE SERVICES EXPRESS L.T.D. (ASSE LTD), 5 ΧΙΛ. ΣΠΑΤΩΝ - ΛΟΥΤΣΑΣ, ΔΙΕΘΝΗΣ ΑΕΡΟΛΙΜΕΝΑΣ "ΕΛ. ΒΕΝΙΖΕΛΟΣ" . ΣΠΑΤΑ</t>
  </si>
  <si>
    <t>10-036, ΠΑΠΑΔΗΜΗΤΡΙΟΥ ΝΙΚΟΛΑΟΣ- ΠΑΠΑΔΗΜΗΤΡΙΟΥ ΝΙΚΟΛΑΟΣ, ΠΛΑΤΕΙΑ ΑΡΝΑΙΑΣ 0 ΑΡΝΑΙΑ</t>
  </si>
  <si>
    <t>10-039, ΕΛΕΥΘΕΡΟΠΟΥΛΟΣ ΠΑΥΛΟΣ- SMARTPOST, ΝΕΡΟΚΟΥΡΟΥ 26 ΧΑΝΙΑ</t>
  </si>
  <si>
    <t>10-041, ΒΑΛΛΙΑΝΟΣ ΝΙΚΟΛΑΟΣ- GREEN LINE COURIER SERVICES, ΤΥΡΤΑΙΟΥ 8 ΓΛΥΦΑΔΑ</t>
  </si>
  <si>
    <t>10-043, ΜΙΣΑΗΛΙΔΗΣ ΠΡΟΔΡΟΜΟΣ- ΜΙΣΑΗΛΙΔΗΣ ΠΡΟΔΡΟΜΟΣ, ΜΑΝΟΥΚΑ 2Α ΘΕΣΣΑΛΟΝΙΚΗ</t>
  </si>
  <si>
    <t>10-047, ΜΑΡΟΥΣΗ Α.Β.Ε.Ε. - ΣΥΣΚΕΥΑΣΙΑ ΑΓΡΟΤΙΚΩΝ ΠΡΟΪΟΝΤΩΝ- V.L.C. VELOCITY LOGISTIC CENTER, ΒΙ.ΠΕ. ΔΡΑΜΑΣ, Τ.Θ. 146 . ΔΡΑΜΑ</t>
  </si>
  <si>
    <t>10-048, ATI TRANS Ε.Π.Ε- ATI TRANS Ε.Π.Ε, ΘΕΣΗ ΧΩΡΑΦΑ - Τ.Θ 91271 - ΚΕΡΑΤΣΙΝΙ 2 . ΠΕΡΑΜΑ</t>
  </si>
  <si>
    <t>10-053, ΓΟΥΔΡΑΣ ΑΝΑΣΤΑΣΙΟΣ- ΓΟΥΔΡΑΣ ΑΝΑΣΤΑΣΙΟΣ, ΑΡΙΣΤΗΝΟ . ΔΗΜΟΥ ΤΡΙΑΝΟΥΠΟΛΗΣ</t>
  </si>
  <si>
    <t>10-056, SUPPLY SERVICES ΤΑΧΥΜΕΤΑΦΟΡΕΣ ΜΟΝΟΠΡΟΣΩΠΗ Α.Ε.- SUPPLY SERVICES COURIER A.E., Λ. ΜΑΡΑΘΩΝΟΣ 8 ΠΑΛΛΗΝΗ</t>
  </si>
  <si>
    <t>10-067, ΚΟΖΙΚΟΠΟΥΛΟΣ Γ. ΚΩΝ/ΝΟΣ- BIZ COURIER, ΦΙΛΟΛΑΟΥ 8 ΑΘΗΝΑ</t>
  </si>
  <si>
    <t>10-074, ΚΑΨΑΛΗΣ ΕΥΑΓΓΕΛΟΣ- ΚΑΨΑΛΗΣ ΕΥΑΓΓΕΛΟΣ, 5 ΧΛΜ. ΙΩΑΝΝΙΝΩΝ - ΠΕΔΙΝΗΣ . ΙΩΑΝΝΙΝΑ</t>
  </si>
  <si>
    <t>10-095, Ι. ΑΘΑΝΑΣΟΠΟΥΛΟΣ - Μ. ΣΜΥΡΝΙΟΥ Ο.Ε.- I.M. COLLECTIVE COURIER O.E., ΙΠΠΟΚΡΑΤΟΥΣ 75 ΑΘΗΝΑ</t>
  </si>
  <si>
    <t>10-098, ΤΕΤΙΑΝΑ ΦΙΓΑ- ΤΑΧΥΜΕΤΑΦΟΡΕΣ ΝΟΤΙΟΥ ΠΗΛΙΟΥ, ΑΡΓΑΛΑΣΤΗ .  ΑΡΓΑΛΑΣΤΗ ΜΑΓΝΗΣΙΑΣ</t>
  </si>
  <si>
    <t>10-123, ΣΤΑΜΠΟΥΛΗΣ ΓΕΩΡΓΙΟΣ- COSMOS, 10 ΧΛΜ ΘΕΣΣΑΛΟΝΙΚΗΣ - ΠΟΛΥΓΥΡΟΥ . ΘΕΣΣΑΛΟΝΙΚΗ</t>
  </si>
  <si>
    <t>10-129, ΜΠΟΓΙΑΤΖΗΣ ΣΩΤ. ΕΥΘΥΜΙΟΣ- BOGIATZIS POSTAL SERVICES, ΑΥΓΟΥΣΤΙΝΟΥ 32 ΚΑΤΕΡΙΝΗ</t>
  </si>
  <si>
    <t>10-130, ΕΞΥΠCOURIER ΑΝΩΝΥΜΗ ΕΤΑΙΡΕΙΑ ΠΑΡΟΧΗΣ ΤΑΧΥΔΡΟΜΙΚΩΝ ΥΠΗΡΕΣΙΩΝ ΚΑΙ ΥΠΗΡΕΣΙΩΝ ΤΑΧΥΜΕΤΑΦΟΡΑΣ- ΕΞΥΠ COURIER Α.Ε., ΘΕΣΗ ΚΥΡΙΛΛΟΣ - 4Η ΕΞΟΔΟΣ ΑΤΤΙΚΗΣ ΟΔΟΥ . ΑΣΠΡΟΠΥΡΓΟΣ</t>
  </si>
  <si>
    <t>10-139, ΔΕΓΑΪΤΑ ΙΩΑΝΝΑ- DSC DEGAITAS SPEED COURIER, ΜΗΛΙΑΡΑΚΗ 23-25 ΑΘΗΝΑ</t>
  </si>
  <si>
    <t>10-142, ΠΑΝΤΙΝΑΚΗ ΧΡΥΣΗ- ΠΑΝΤΙΝΑΚΗ ΧΡΥΣΗ, ΑΝΔΡΟΜΑΧΗΣ 136 ΚΑΛΛΙΘΕΑ</t>
  </si>
  <si>
    <t>10-187, ΑΡΩΝΗΣ Ι. ΘΕΟΦΑΝΗΣ- ΤΑΛΩΣ ΚΡΗΤΗΣ COURIER, ΝΕΑ ΑΛΙΚΑΡΝΑΣΟΣ (ΠΕΡΙΟΧΗ ΔΥΟ ΑΟΡΑΚΙΑ) . ΗΡΑΚΛΕΙΟ</t>
  </si>
  <si>
    <t>11-002, ΨΑΡΡΑΣ Α. - ΚΑΪΣΑΚΗΣ Κ. &amp; ΣΙΑ Ο.Ε.- MR. COURIER, ΑΓΙΟΥ ΟΡΟΥΣ 2 ΒΑΡΗ</t>
  </si>
  <si>
    <t>11-003, YOUSSEF HAYBOUB- CGM - COURIER GREECE MAROCO, ΚΑΛΛΗΝΙΚΟΥ 2 ΑΘΗΝΑ</t>
  </si>
  <si>
    <t>11-006, EUROFREIGHT HELLAS ΜΟΝΟΠΡΟΣΩΠΗ ΕΤΑΙΡΕΙΑ ΠΕΡΙΟΡΙΣΜΕΝΗΣ ΕΥΘΥΝΗΣ- EUROFREIGHT HELLAS ΜΟΝΟΠΡΟΣΩΠΗ Ε.Π.Ε., ΚΑΡΑΟΛΗ ΔΗΜΗΤΡΙΟΥ 4 ΘΕΡΜΗ</t>
  </si>
  <si>
    <t>11-014, Δ. ΔΙΑΚΟΥΜΟΠΟΥΛΟΣ ΚΑΙ ΣΙΑ Ε.Ε.- EUROSERVICE, Τ.Θ. 2483 ΘΕΣΗ ΜΠΑΘΙΣΤΑ . ΜΑΡΚΟΠΟΥΛΟ</t>
  </si>
  <si>
    <t>11-016, ΧΟΛΕΒΑ ΕΦΗ- THE COURIERS, ΚΑΛΛΙΡΟΗΣ 186 ΑΘΗΝΑ</t>
  </si>
  <si>
    <t>11-018, GENERAL EXPRESS TRANSPORT ΤΑΧΥΜΕΤΑΦΟΡΕΣ ΕΠΕ- GENERAL EXPRESS TRANSPORT ΕΠΕ, Λ. ΕΙΡΗΝΗΣ 61 ΤΑΥΡΟΣ</t>
  </si>
  <si>
    <t>11-031, ΖΙΩΓΚΑΣ ΟΔΥΣΣΕΑΣ &amp; ΣΙΑ Ο.Ε.- OLYMPOS CENTER LOGISTICS - O.C.L., 1 ΧΛΜ. ΚΑΤΕΡΙΝΗΣ - ΓΑΝΟΧΩΡΑΣ . ΚΑΤΕΡΙΝΗ</t>
  </si>
  <si>
    <t>11-055, Μ. ΒΑΒΑΡΙΝΗ &amp; ΣΙΑ Ο.Ε.- DIRECT COURIER SERVICES, ΠΡΑΞΙΤΕΛΟΥΣ 192 ΚΑΙ ΜΕΡΑΡΧΙΑΣ 2 ΠΕΙΡΑΙΑΣ</t>
  </si>
  <si>
    <t>11-056, ΑΘΑΝΑΣΟΠΟΥΛΟΥ ΚΩΝΣΤΑΝΤΙΝΑ- GCC COURIER CENTER, ΚΟΡΙΝΘΟΥ 350Α ΠΑΤΡΑ</t>
  </si>
  <si>
    <t>11-073, ΓΚΙΟΥΡΤΖΙΔΗΣ ΚΩΝΣΤΑΝΤΙΝΟΣ ΤΟΥ ΙΩΑΝΝΗ- ΜΑΚΕΔΟΝΙΚΗ COURIER, ΒΑΣΙΛΕΩΣ ΗΡΑΚΛΕΙΟΥ 28 ΘΕΣΣΑΛΟΝΙΚΗ</t>
  </si>
  <si>
    <t>11-078, ΕΜΜΑΝΟΥΗΛ Π. ΓΙΑΛΙΤΑΚΗΣ- ΕΜΜΑΝΟΥΗΛ Π. ΓΙΑΛΙΤΑΚΗΣ, ΚΑΖΑΝΤΖΑΚΗ 3 Λ. ΧΕΡΣΟΝΗΣΟΥ</t>
  </si>
  <si>
    <t>11-079, ΚΟΣΜΑΣ Μ. ΓΕΩΡΓΙΟΣ- ΚΟΣΜΑΣ Μ. ΓΕΩΡΓΙΟΣ ΥΠΗΡΕΣΙΕΣ ΤΑΧΥΜΕΤΑΦΟΡΩΝ, ΑΜΟΡΓΟΥ 57 ΓΛΥΚΑ ΝΕΡΑ</t>
  </si>
  <si>
    <t>11-089, ΤΟΥΡΛΑΚΗ ΤΡΥΦ. ΠΕΤΡΟΥΛΑ- FULL SPEED COURIER, ΛΕΩΦ. ΜΕΣΟΓΕΙΩΝ 65 ΑΘΗΝΑ</t>
  </si>
  <si>
    <t>11-115, ΕΚΟΝΤ ΕΛΛΑΣ Ε.Π.Ε.- ECONT, ΟΛΥΜΠΙΟΥ ΔΙΑΜΑΝΤΗ 25 ΘΕΣΣΑΛΟΝΙΚΗ</t>
  </si>
  <si>
    <t>11-140, ΑΝΩΝΥΜΗ ΕΤΑΙΡΕΙΑ ΔΙΑΝΟΜΩΝ - ΤΑΧΥΜΕΤΑΦΟΡΩΝ ΦΑΡΜΑΚΕΥΤΙΚΩΝ ΠΡΟΪΟΝΤΩΝ- MEDICAL TRANS SERVICES A.E., ΣΤΕΛΙΟΥ ΚΑΖΑΝΤΖΙΔΗ - ΤΘ 55535 47 ΘΕΡΜΗ ΘΕΣΣΑΛΟΝΙΚΗΣ</t>
  </si>
  <si>
    <t>11-144, ΧΑΤΖΗΤΟΥΡΝΟΣ ΦΙΛΙΠΠΟΣ &amp; ΣΙΑ ΕΕ- ΧΑΤΖΗΤΟΥΡΝΟΣ ΦΙΛΙΠΠΟΣ &amp; ΣΙΑ ΕΕ, ΜΑΝΔΗΛΑΡΑ 37 ΛΑΡΙΣΑ</t>
  </si>
  <si>
    <t>11-147, ΔΗΜΟΣΘΕΝΟΥΣ ΑΝΝΑ &amp; ΣΙΑ Ε.Ε.- DOOR TO DOOR, Δ. ΣΟΥΤΣΟΥ 41 ΑΘΗΝΑ</t>
  </si>
  <si>
    <t>11-148, ΣΤΟΣΕΒΙΤΣ Κ. ΔΗΜΗΤΡΙΟΣ- ΣΤΟΣΕΒΙΤΣ Κ. ΔΗΜΗΤΡΙΟΣ, 31Η ΟΔΟΣ 18 ΕΛΛΗΝΙΚΟ</t>
  </si>
  <si>
    <t>11-165, LLAPA AKILEA TOY ALEKS- ΛΑΠΠΑΣ ΑΛ. ΑΧΙΛΛΕΑΣ, 26ΗΣ ΟΚΤΩΒΡΙΟΥ 6 ΘΕΣΣΑΛΟΝΙΚΗ</t>
  </si>
  <si>
    <t>11-168, ΝΤΙΣΛΗ ΑΠ. ΚΩΝΣΤΑΝΤΙΝΑ- INTER SALONICA COURIERS, Ι. ΚΩΛΕΤΤΗ 26 ΘΕΣΣΑΛΟΝΙΗ</t>
  </si>
  <si>
    <t>11-173, ΖΑΖΟΠΟΥΛΟΥ  ΕΛΙΣΑΒΕΤ &amp; ΣΙΑ Ο.Ε.- EAGLE  SERVICES, ΠΡΑΞΑΓΟΡΑ 23 ΘΕΣΣΑΛΟΝΙΚΗ</t>
  </si>
  <si>
    <t>11-180, ΖΑΧΑΡΟΠΟΥΛΟΥ ΕΛΕΝΗ- ΖΑΧΑΡΟΠΟΥΛΟΥ ΕΛΕΝΗ ΤΑΧΥΜΕΤΑΦΟΡΕΣ, ΕΡΜΟΥ 37 ΚΟΜΟΤΗΝΗ</t>
  </si>
  <si>
    <t>11-193, ΚΟΣΜΙΔΟΥ ΜΑΓΔΑΛΗΝΗ- METKO COURIER, ΑΓ.ΔΗΜΗΤΡΙΟΥ 30 ΘΕΣΣΑΛΟΝΙΚΗ</t>
  </si>
  <si>
    <t>11-199, ΥΨΗΛΟΣ ΒΑΣΙΛΕΙΟΣ &amp; ΣΙΑ Ε.Ε.- SMART COURIER, ΔΕΙΝΟΚΡΑΤΟΥΣ 12 ΑΘΗΝΑ</t>
  </si>
  <si>
    <t>11-207, ΕΥΑΓΓΕΛΟΣ ΝΙΚ. ΞΥΔΗΣ- ΕΥΑΓΓΕΛΟΣ ΝΙΚ. ΞΥΔΗΣ, ΧΑΪΝΑ 4 ΧΑΛΚΙΔΑ</t>
  </si>
  <si>
    <t>11-213, ΣΗΓΚΑΛ ΔΙΑΜΕΤΑΦΟΡΙΚΗ ΕΜΠΟΡΙΚΗ Α.Ε.- SEAGULL S.A., ΑΚΤΗ ΜΙΑΟΥΛΗ 85 &amp; ΦΛΕΣΣΑ 2 . ΠΕΙΡΑΙΑΣ</t>
  </si>
  <si>
    <t>12-003, ΧΡΗΣΤΟΣ ΖΑΓΑΡΕΛΟΣ- ZAG COURIER, ΣΠΕΤΣΩΝ 3 ΑΓ. ΔΗΜΗΤΡΙΟΣ</t>
  </si>
  <si>
    <t>12-005, ΖΩΓΟΠΟΥΛΟΣ ΓΕΩΡΓΙΟΣ- STUDENT'S TRANSPORT SERVICES, ΚΛΕΙΣΟΥΡΑΣ 3 ΑΓΡΙΝΙΟ</t>
  </si>
  <si>
    <t>12-006, ΑΝΑΣΤΑΣΟΠΟΥΛΟΥ ΕΙΡΗΝΗ- ΕΛΛΗΝΙΚΕΣ ΤΑΧΥΜΕΤΑΦΟΡΕΣ HELLAS COURIER, ΙΩΑΝΝΟΥ ΜΕΤΑΞΑ 33 ΠΑΙΑΝΙΑ</t>
  </si>
  <si>
    <t>12-009, ΣΑΚΚΑΡΗ ΜΙΧΑΛΙΤΣΑ- WCS - WORLDWIDE COURIER SERVICES, ΑΝΤ. ΔΑΜΑΚΗΝΟΥ 91 ΡΟΔΟΣ</t>
  </si>
  <si>
    <t>12-013, ΒΟΛΤΗΣ ΒΑΣΙΛΕΙΟΣ- DUCK MAIL, ΒΑΡΙΚΑ 18 ΑΘΗΝΑ</t>
  </si>
  <si>
    <t>12-014, ΤΣΟΥΚΑΛΑΣ ΚΩΝΣΤΑΝΤΙΝΟΣ- ΦΑΚΕΛΑΚΙ COURIER, ΜΗΤΡΟΠΟΛΕΩΣ 34 ΘΕΣΣΑΛΟΝΙΚΗ</t>
  </si>
  <si>
    <t>12-020, ΑΝΤΩΝΙΟΣ ΜΠΙΚΑΚΗΣ- AIRPORT PACKAGE  EXPRESS DELIVERY, ΕΦΕΔΡΩΝ ΠΟΛΕΜΙΣΤΩΝ 1941 24 ΚΑΣΤΕΛΙ ΚΙΣΣΑΜΟΥ</t>
  </si>
  <si>
    <t>12-025, ΓΕΩΡΓΑΣ Κ. - ΔΑΔΙΟΣ Π. &amp; ΣΙΑ Ε.Ε.- ΔΥΝΑΜΙΚΗ PROMOTION, ΜΗΤΡΟΠΟΛΙΤΟΥ ΕΥΣΤΑΘΙΟΥ 6 ΘΕΣΣΑΛΟΝΙΚΗ</t>
  </si>
  <si>
    <t>12-036, ΦΛΩΡΟΥ ΧΡΙΣΤΙΝΑ- ΑΒΑΤΟΝ ΤΑΧΥΜΕΤΑΦΟΡΕΣ ΑΓΙΟΥ ΟΡΟΥΣ, ΕΘΝΙΚΗΣ ΑΝΤΙΣΤΑΣΕΩΣ 21 ΑΜΠΕΛΟΚΗΠΟΙ</t>
  </si>
  <si>
    <t>12-043, ΘΕΜΙΣΤΟΚΛΗΣ ΒΑΣΙΛΕΙΟΥ ΓΚΑΝΑΒΙΑΣ Ε.Ε.- POST COURIER, ΑΔΕΙΜΑΝΤΟΥ 10 ΚΟΡΙΝΘΟΣ</t>
  </si>
  <si>
    <t>12-044, CC-LIT A.E. ΑΠΟΘΗΚΕΥΣΗΣ ΚΑΙ ΔΙΑΝΟΜΩΝ- CC-LIT A.E., ΚΙΣΣΑΒΟΥ 2 ΜΟΣΧΑΤΟ</t>
  </si>
  <si>
    <t>12-048, ΡΟΥΣΟΝΙΚΟΛΟΣ ΚΩΝΣΤΑΝΤΙΝΟΣ- ΡΟΥΣΟΝΙΚΟΛΟΣ ΚΩΝΣΤΑΝΤΙΝΟΣ, ΚΩΤΣΟΥ 41952 ΧΑΛΚΙΔΑ</t>
  </si>
  <si>
    <t>12-063, ΑΝΑΣΤΑΣΙΟΣ ΤΣΟΥΤΣΑΝΗΣ- ATTIKA EXPRESS, ΚΥΠΡΟΥ 3 ΠΕΤΡΟΥΠΟΛΗ</t>
  </si>
  <si>
    <t>12-064, ΣΙΕΜΕΚΗΣ Γ. ΝΙΚΟΛΑΟΣ- ROADRUNNER COURIER, ΣΙΦΝΟΥ 43 &amp; ΕΠΙΔΑΜΝΟΥ 31 . ΑΘΗΝΑ</t>
  </si>
  <si>
    <t>12-065, ΓΕΩΡΓΙΟΥ ΑΡΙΣΤΕΙΔΗΣ &amp;ΣΙΑ Ε.Ε.- SAFEMAIL, ΔΟΥΚΙΣΣΗΣ ΠΛΑΚΕΝΤΙΑΣ 81 ΧΑΛΑΝΔΡΙ</t>
  </si>
  <si>
    <t>12-068, ΓΕΝΙΚΗ ΤΑΧΥΔΡΟΜΙΚΗ ΕΛΛΑΔΟΣ (ΚΥΠΡΟΥ) ΛΙΜΙΤΕΔ- ΓΕΝΙΚΗ ΤΑΧΥΔΡΟΜΙΚΗ ΕΛΛΑΔΟΣ (ΚΥΠΡΟΥ) ΛΙΜΙΤΕΔ, ΕΘΝΙΚΗΣ ΑΝΤΣΤΑΣΕΩΣ 90 &amp; ΜΑΖΑΡΑΚΗ - ΔΑΦΝΗ</t>
  </si>
  <si>
    <t>12-069, ΙΩΣΗΦ ΑΡΜΑΚΟΛΑΣ ΚΑΙ ΣΙΑ ΟΕ- MASS ΤΑΧΥΜΕΤΑΦΟΡΕΣ, Λ. ΗΛΙΟΥΠΟΛΕΩΣ 19 ΥΜΗΤΤΟΣ</t>
  </si>
  <si>
    <t>12-071, ΕΝΩΣΗ ΜΑΚΕΔΟΝΙΑΣ ΑΜΕ- ΕΝΩΣΗ ΜΑΚΕΔΟΝΙΑΣ ΑΜΕ, ΗΡΑΣ 4 ΤΑΥΡΟΣ</t>
  </si>
  <si>
    <t>12-080, ΑΦΟΙ ΣΤΕΦΑΝΙΔΗ ΕΠΕ- JAS ΕΥΡΩΠΗ ΕΠΕ, ΣΤΡΑΤΟΥ ΦΡΑΓΚΟΥ 18 ΕΛΕΥΣΙΝΑ</t>
  </si>
  <si>
    <t>12-086, ΞΟΥΠΑΣ ΔΗΜ. ΑΘΑΝΑΣΙΟΣ- SMART BOX COURIER, ΑΝΑΛΗΨΕΩΣ 70 ΘΕΣΣΑΛΟΝΙΚΗ</t>
  </si>
  <si>
    <t>12-087, KOSTANDIN ANDREA MIHALI (ΚΩΣΤΑΝΤΙΝ ΑΝΤΡΕΑ ΜΙΧΑΛΗ)- AETOS COURIER ΤΑΧΥΜΕΤΑΦΟΡΕΣ ΕΓΓΡΑΦΩΝ &amp; ΜΙΚΡΟΔΕΜΑΤΩΝ, ΑΝΔΡΙΑΝΟΠΟΥΛΟΥ 20 ΠΕΙΡΑΙΑΣ</t>
  </si>
  <si>
    <t>12-095, ΜΠΑΓΝΤΑΣΑΡΙΑΝ ΕΝΤΟΥΑΡΝΤ- AREX GR, Λ. ΣΥΓΓΡΟΥ 197 ΝΕΑ ΣΜΥΡΝΗ</t>
  </si>
  <si>
    <t>12-097, ΘΩΔΟΣ ΝΙΚ. ΜΙΧΑΗΛ- ΘΩΔΟΣ ΝΙΚ. ΜΙΧΑΗΛ, ΚΟΣΜΑ ΝΙΚΟΛΑΟΥ 16 ΚΟΡΩΠΙ</t>
  </si>
  <si>
    <t>12-099, ΛΑΦΤΣΙΔΗΣ ΔΗΜΗΤΡΙΟΣ- ΛΑΦΤΣΙΔΗΣ ΔΗΜΗΤΡΙΟΣ, ΜΑΡΑΘΩΝΟΣ - ΚΑΤΩ ΓΟΥΒΕΣ</t>
  </si>
  <si>
    <t>12-104, ΠΛΑΤΑΤΣΕ ΚΡΙΣΤΙΝΑ- SALESPROSPECT, ΣΩΚΡΑΤΟΥΣ 40 ΤΡΙΚΑΛΑ</t>
  </si>
  <si>
    <t>12-111, ΚΕΡΑΜΥΔΑΣ ΙΩΑΝΝΗΣ- GRCS, ΜΠΟΥΜΠΟΥΛΙΝΑΣ 44 ΚΑΛΛΙΘΕΑ</t>
  </si>
  <si>
    <t>12-116, ΑΝΑΣΤΑΣΙΑΔΗΣ ΙΩΑΝΝΗΣ- Η ΑΓΓΑΡΕΙΑ ΣΑΣ ΔΙΚΙΑ ΜΑΣ ΕΥΧΑΡΙΣΤΗΣΗ, ΑΓΙΩΝ ΠΑΝΤΩΝ 61 ΘΕΣΣΑΛΟΝΙΚΗ</t>
  </si>
  <si>
    <t>12-117, ΚΟΥΛΙΕΡΑΚΗ ΕΛΕΝΗ- POSTMAN COURIER, ΑΓ. ΚΩΝΣΤΑΝΤΙΝΟΥ 69 &amp; Ι.Μ. ΑΡΚΑΔΙΟΥ . ΤΡΙΠΟΛΗ</t>
  </si>
  <si>
    <t>12-119, ΠΑΝΑΓΙΩΤΗΣ ΠΑΠΑΡΟΪΔΑΜΗΣ- ESPERIA TRAVEL, ΜΕΝΑΝΔΡΟΥ 49 ΑΘΗΝΑ</t>
  </si>
  <si>
    <t>12-135, Π. ΠΙΤΕΛΗΣ ΚΑΙ ΣΙΑ Ε.Ε.- PTA SERVICES, ΚΑΛΛΙΑΡΧΟΥ 12 ΛΑΡΙΣΑ</t>
  </si>
  <si>
    <t>12-138, Ν.ΓΙΑΝΝΟΠΟΥΛΟΣ-Π.ΚΑΓΙΑΝΤΑ Ο.Ε.- 3 STAR COURIER, ΤΡΙΠΤΟΛΕΜΟΥ 17 ΒΑΡΗ-ΒΟΥΛΑ -ΒΟΥΛΙΑΓΜΕΝΗ</t>
  </si>
  <si>
    <t>13-003, ΑΘΑΝΑΣΙΑ Δ. ΚΡΥΣΤΑΛΛΗ- FAST WHEEL, ΚΛΕΙΣΘΕΝΟΥΣ 190 ΓΕΡΑΚΑΣ</t>
  </si>
  <si>
    <t>13-005, ΑΜΒΡΟΣΙΑΔΟΥ ΜΑΡΙΑ- EASY SERVICES, Λ. ΙΑΣΩΝΙΔΗ 61 ΚΑΤΕΡΙΝΗ</t>
  </si>
  <si>
    <t>13-006, ΚΩΝΣΤΑΝΤΙΝΟΣ ΜΑΥΡΙΔΟΠΟΥΛΟΣ ΜΕΠΕ- ΚΟΣΜΟΣ ΕΞΠΡΕΣ ΚΟΥΡΙΕΡ, ΑΡΓΥΡΟΥΠΟΛΕΩΣ 91 ΑΡΓΥΡΟΥΠΟΛΗ</t>
  </si>
  <si>
    <t>13-009, ΠΑΤΣΟ ΜΑΡΙΟ- ΠΑΤΣΟ ΜΑΡΙΟ, ΦΙΛΙΠΟΥ 10 ΚΟΖΑΝΗ</t>
  </si>
  <si>
    <t>13-018, ΑΙΚΑΤΕΡΙΝΗ ΣΠΑΘΑΡΗ- SCOURIER, ΣΟΦΟΚΛΗ ΒΕΝΙΖΕΛΟΥ 77 ΗΛΙΟΥΠΟΛΗ</t>
  </si>
  <si>
    <t>13-023, ΔΗΜΑΣ ΔΗΜ. ΑΛΕΞΑΝΔΡΟΣ- TRUST MAIL, ΑΓΚΥΛΗΣ 51Α ΑΘΗΝΑ</t>
  </si>
  <si>
    <t>13-029, ΑΛΠΑ LOGISTICS Ε.Π.Ε.- ΑΛΠΑ LOGISTICS Ε.Π.Ε., ΟΡΤΑΝΣΙΑΣ 53 ΑΧΑΡΝΑΙ</t>
  </si>
  <si>
    <t>13-035, ΕΛΕΝΗ ΠΙΑΔΙΤΗ&amp; ΚΩΝΣΤΑΝΤΙΝΑ ΚΑΡΟΥΝΗ Ε.Ε.- ΤΑΧΥΔΡΟΜΕΑΣ Ε.Ε., ΔΑΜΑΣΙΠΠΟΥ 5 ΖΩΓΡΑΦΟΥ</t>
  </si>
  <si>
    <t>13-036, ΣΠΑΘΗ ΑΘΑΝΑΣΙΑ- DSA COURIER EXPRESS, ΒΛΑΧΟΓΙΑΝΝΗ 2 ΛΑΜΙΑ</t>
  </si>
  <si>
    <t>13-045, ΠΑΝΑΓΟΠΟΥΛΟΥ ΜΑΡΙΑ- AC ALFA COURIER, ΔΩΔΩΝΗΣ 44 ΑΘΗΝΑ</t>
  </si>
  <si>
    <t>13-054, ΜΑΡΙΑ Β. ΣΚΑΦΤΟΥΡΟΥ- BONDEX COURIERS, ΠΡΟΙΚΟΝΗΣΟΥ 16 Ν. ΣΜΥΡΝΗ</t>
  </si>
  <si>
    <t>13-060, ΞΥΝΤΑΣ ΔΗΜΗΤΡΙΟΣ- ΞΥΝΤΑΣ ΔΗΜΗΤΡΙΟΣ, ΑΓΙΑΣ ΛΑΥΡΑΣ 6 ΘΕΣΣΑΛΟΝΙΚΗ</t>
  </si>
  <si>
    <t>13-064, Δ. ΜΠΑΚΟΓΙΑΝΝΗΣ &amp; ΣΙΑ Ε.Ε- CASH COURIER SERVICES, ΑΡΙΣΤΟΤΕΛΟΥΣ 36 ΑΘΗΝΑ</t>
  </si>
  <si>
    <t>13-070, ΠΑΠΑΔΗΜΗΤΡΙΟΥ ΜΑΡΙΑ- POST PEGASUS, ΦΕΡΩΝ 9 ΑΘΗΝΑ</t>
  </si>
  <si>
    <t>13-071, 24COURIER EE- 24COURIER EE, ΑΝΘΙΜΟΥ ΓΑΖΗ 46 ΛΑΡΙΣΑ</t>
  </si>
  <si>
    <t>13-072, EASY MAIL ΑΝΩΝΥΜΗ ΕΤΑΙΡΕΙΑ ΤΑΧΥΜΕΤΑΦΟΡΩΝ- EASY MAIL A.E., ΠΕΙΡΑΙΩΣ 96 ΜΟΣΧΑΤΟ</t>
  </si>
  <si>
    <t>13-075, ΚΕΡΑΜΥΔΑΣ Ι. ΚΑΙ ΣΙΑ Ε.Ε- GRCS, ΖΕΡΒΟΥ 70 ΚΑΛΛΙΘΕΑ</t>
  </si>
  <si>
    <t>13-076, ΠΑΠΑΓΡΗΓΟΡΙΟΥ ΜΑΡΙΑ- ΩΜΕΓΑ COURIER SERVICE, ΣΑΜΟΥ 22Β ΠΕΙΡΑΙΑΣ</t>
  </si>
  <si>
    <t>13-077, ΚΑΡΑΒΟΥΝΑΡΛΗΣ ΠΩΛ ΑΝΤΟΝΥ - ΚΟΖΙΚΟΠΟΥΛΟΣ ΚΩΝ.ΝΟΣ Ο.Ε.- , ΒΡΥΟΥΛΩΝ 2 ΥΜΗΤΤΟΣ</t>
  </si>
  <si>
    <t>13-078, ΚΑΡΠΟΥΤΖΑΚΗΣ  ΙΩΑΝΝΗΣ- CITY  DELIVERY, ΛΕΩΦ. ΜΙΝΩΟΣ 119 ΗΡΑΚΛΕΙΟ</t>
  </si>
  <si>
    <t>13-082, ΠΟΛΙΣ ΑΣΤΙΚΕΣ ΕΜΠΟΡΕΥΜΑΤΙΚΕΣ ΜΕΤΑΦΟΡΕΣ ΜΟΝ.Ε.Π.Ε.- ΠΟΛΙΣ ΜΕΠΕ, ΒΑΡΝΗΣ 28 ΑΘΗΝΑ</t>
  </si>
  <si>
    <t>13-083, ΕΥΡΩΠΗ-ΠΡΑΚΤΟΡΕΙΟ ΔΙΑΝΟΜΗΣ ΤΥΠΟΥ ΑΕ- ΕΥΡΩΠΗ, ΣΟΦΟΚΛΕΟΥΣ 5 ΑΘΗΝΑ</t>
  </si>
  <si>
    <t>13-087, ΨΥΧΟΥΛΗΣ ΙΩΑΝΝΗΣ- EARTH COURIER, ΜΥΡΙΟΦΥΤΟΥ 44 ΝΙΚΑΙΑ</t>
  </si>
  <si>
    <t>13-092, ΚΑΠΟΥΡΟΣ ΚΩΝΣΤΑΝΤΙΝΟΣ- KAPOUROS TAXYDROMOKI, Λ.ΣΑΛΩΝΩΝ 43 ΑΜΦΙΣΣΑ</t>
  </si>
  <si>
    <t>13-093, Δ.ΚΑΣΤΗΣ &amp; ΣΙΑ Ο.Ε- KASTIS TRAVEL, ΛΕΙΨΟΙ ΛΕΙΨΟΙ ΛΕΙΨΟΙ</t>
  </si>
  <si>
    <t>13-095, ΕΛΠΙΔΑ ΠΡΩΤΟΠΑΠΑ &amp; ΣΙΑ ΟΕ- AP COURIER, ΑΣΤΙΓΓΟΣ 77 ΠΑΤΡΑ</t>
  </si>
  <si>
    <t>13-098, ΕΞΥΠ ΑΕ- ΕΞΥΠ ΑΕ, ΚΥΡΙΛΛΟΣ - ΑΣΠΡΟΠΥΡΓΟΣ</t>
  </si>
  <si>
    <t>13-099, ΠΕΡΙΚΛΗΣ ΒΑΓΙΑΣ ΚΑΙ ΣΙΑ ΕΕ- TRANS ALL SPACE COYRIER, Μ.ΑΛΕΞΑΝΔΡΟΥ 25 ΑΙΓΑΛΕΩ</t>
  </si>
  <si>
    <t>13-100, ΜΑΝΑΝΑΣ ΚΩΝ/ΝΟΣ ΝΙΚΟΛΑΟΣ- ΤΑΧΥΜΕΤΑΦΟΡΕΣ ΕΓΓΡΑΦΩΝ ΚΑΙ ΑΝΤΙΚΕΙΜΕΝΩΝ, ΜΑΒΙΛΗ 16 ΘΕΣΣΑΛΟΝΙΚΗ</t>
  </si>
  <si>
    <t>13-101, ΠΑΠΑΔΑΤΟΣ ΕΞΕΙΔΙΚΕΥΜΕΝΕΣ ΤΑΧΥΜΕΤΑΦΟΡΕΣ Ι.Κ.Ε.- PAPADATOS SPECIAL COURIERS P.C., ΚΟΡΙΝΘΟΥ 454 ΠΑΤΡΑ</t>
  </si>
  <si>
    <t>13-102, ΘΕΟΔΩΡΟΣ Α. ΜΗΤΡΟΜΑΡΑΣ - ΥΠΗΡΕΣΙΕΣ ΤΑΧΥΜΕΤΑΦΟΡΩΝ- JUST ON TIME, ΜΥΚΟΝΟΥ 29 ΓΕΡΑΚΑΣ</t>
  </si>
  <si>
    <t>13-104, ΑΣΑΝΑΚΗΣ ΕΥΣΤΡΑΤΙΟΣ - ΓΡΗΓΟΡΙΟΣ ΚΟΛΛΙΟΚΟΤΑΣ Ι.Κ.Ε.- EAGLES COURIER, ΑΝΔΡΕΑ ΠΑΠΑΝΔΡΕΟΥ 18 ΓΛΥΦΑΔΑ</t>
  </si>
  <si>
    <t>13-105, TΣΑΓΚΑΡΑΚΗΣ ΙΩΑΝΝΗΣ- ΤΣΑΓΚΑΡΑΚΗΣ ΙΩΑΝΝΗΣ, ΑΝ. ΚΑΣΤΡΙΝΑΚΗ 44 ΗΡΑΚΛΕΙΟ</t>
  </si>
  <si>
    <t>13-106, ΓΚΟΤΣΟΠΟΥΛΟΣ ΓΕΩΡΓΙΟΣ- ΓΚΟΤΣΟΠΟΥΛΟΣ ΓΕΩΡΓΙΟΣ, ΠΑΤΡΩΝ ΚΛΑΟΥΣ 286 ΠΑΤΡΑ</t>
  </si>
  <si>
    <t>13-107, ΚΟΙΝΩΝΙΑ ΑΣΤΙΚΟΥ ΔΙΚΑΙΟΥ ΧΡΙΣΤΟΦΟΡΙΔΗΣ ΜΩΥΣΗΣ-ΔΗΜΟΥ ΔΗΜΗΤΡΙΟΣ- ΚΟΙΝΩΝΙΑ ΑΣΤΙΚΟΥ ΔΙΚΑΙΟΥ ΧΡΙΣΤΟΦΟΡΙΔΗΣ ΜΩΥΣΗΣ-ΔΗΜΟΥ ΔΗΜΗΤΡΙΟΣ, 4 ΧΛΜ ΠΕΟ ΚΑΤΕΡΙΝΗΣ ΘΕΣΣΑΛΟΝΙΚΗΣ - ΚΑΤΕΡΙΝΗ</t>
  </si>
  <si>
    <t>13-111, ΚΟΥΡΤΗ ΜΑΡΙΑ- MCC COURIER, ΔΕΥΤΕΡΑΣ ΜΕΡΑΡΧΙΑΣ 11 ΠΕΙΡΑΙΑΣ</t>
  </si>
  <si>
    <t>13-112, ΤΟΡΒΑΣ ΙΩΑΝΝΗΣ- ΤΑΧΥΜΕΤΑΦΟΡΕΣ ΑΡΓΟΛΙΔΑΣ, ΚΡΑΝΙΔΙ 0 ΚΡΑΝΙΔΙ</t>
  </si>
  <si>
    <t>13-113, ΧΡΗΣΤΟΣ ΠΙΤΣΙΟΣ- BPG, ΕΛΕΥΘΕΡΙΟΥ ΒΕΝΙΖΕΛΟΥ 35 ΜΕΛΙΣΣΙΑ</t>
  </si>
  <si>
    <t>13-114, ΑΝΑΣΤΑΣΙΑΔΗΣ ΙΩΑΝΝΗΣ- ΑΝΑΣΤΑΣΙΑΔΗΣ ΙΩΑΝΝΗΣ, ΔΙΣΠΗΛΙΟ 0 ΚΑΣΤΟΡΙΑ</t>
  </si>
  <si>
    <t>13-115, ΓΚΕΤΤΡΑΝΣ ΜΟΝΟΠΡΟΣΩΠΗ ΙΚΕ- GETRANS, ΑΝΑΤΟΛΙΚΗΣ ΘΡΑΚΗΣ 4 ΚΑΙΣΑΡΙΑΝΗ</t>
  </si>
  <si>
    <t>13-116, ΜΕΞΙΔΗΣ ΙΟΡΔΑΝΗΣ &amp; ΣΙΑ EE- ECS, BYZANTIOY 6 ΑΘΗΝΑ</t>
  </si>
  <si>
    <t>13-117, ΑΝΑΣΤΑΣΙΑ ΒΑΣ. ΡΟΥΜΕΛΙΩΤΗ- VPS COURIER, ΑΣΤΙΓΓΟΣ 77 ΠΑΤΡΑ</t>
  </si>
  <si>
    <t>13-118, ΣΩΤΗΡΟΠΟΥΛΟΣ ΑΝΑΣΤΑΣΙΟΣ- GORGI HANDLING SERVICES, ΔΥΡΑΧΙΟΥ 60 ΑΘΗΝΑ</t>
  </si>
  <si>
    <t>13-121, ΠΑΠΑΣΤΟΥΓΙΑΝΝΙΔΗΣ ΧΡΗΣΤΟΣ- CITYLETTERS, ΙΑΚΩΒΙΔΟΥ 52 ΑΘΗΝΑ</t>
  </si>
  <si>
    <t>13-122, ΔΡΟΥΓΚΑΣ ΦΩΤ. ΣΩΤΗΡΙΟΣ- ΔΡΟΥΓΚΑΣ EXPRESS COURIER, ΣΒΟΡΩΝΟΣ ΑΓ. ΑΝΤΩΝΙΟΥ 53 ΚΑΤΕΡΙΝΗ</t>
  </si>
  <si>
    <t>14-002, ΜΥΡΩΝΙΔΗΣ Θ. ΧΑΡΑΛΑΜΠΟΣ- PIEDI VERDI, ΑΡΙΣΤΟΜΕΝΟΥΣ 3 ΘΕΣΣΑΛΟΝΙΚΗ</t>
  </si>
  <si>
    <t>14-003, ΠΑΠΑΝΙΔΟΥ ΝΑΤΑΛΙΑ- GP EXPRESS ΔΙΑΜΕΤΑΦΟΡΕΣ, ΛΑΓΚΑΔΑ 7 ΘΕΣΣΑΛΟΝΙΚΗ</t>
  </si>
  <si>
    <t>14-004, ΚΑΡΓΑΣ Γ. ΕΛΕΥΘΕΡΙΟΣ- CHIOS EXPRESS COURIER, ΚΟΥΝΤΟΥΡΙΩΤΟΥ 46 ΧΙΟΣ</t>
  </si>
  <si>
    <t>14-005, ΓΙΑΝΝΙΤΣΗ Γ. ΠΑΡΑΣΚΕΥΗ- RUN COURIER SERVIS, ΠΗΝΕΙΟΥ 16 ΑΘΗΝΑ - ΒΟΤΑΝΙΚΟΣ</t>
  </si>
  <si>
    <t>14-006, DISEQC ΜΟΝ. Ι.Κ.Ε- DISEQC COURIER, ΟΛΥΝΘΟΥ 5 ΘΕΣΣΑΛΟΝΙΚΗ</t>
  </si>
  <si>
    <t>14-007, ΤΑΧΥΜΕΤΑΦΟΡΕΣ POINT Μ.Ε.Π.Ε.- POINT COURIER, ΚΑΡΑΙΣΚΑΚΗ 10 ΑΛΕΞΑΝΔΡΟΥΠΟΛΗ</t>
  </si>
  <si>
    <t>14-009, Γ. ΔΕΓΑΪΤΑΣ &amp; ΣΙΑ ΕΕ- DEGAITAS TRANSPORT SERVICES, ΟΛΟΦΥΤΟΥ 60 ΑΘΗΝΑ</t>
  </si>
  <si>
    <t>14-010, ΙΩΑΝΝΗΣ Θ. ΣΠΥΡΟΠΟΥΛΟΣ- ΑΧΑΪΚΕΣ ΤΑΧΥΜΕΤΑΦΟΡΕΣ, ΚΟΡΙΝΘΟΥ 126 ΠΑΤΡΑ</t>
  </si>
  <si>
    <t>14-014, BCS HELLAS I.K.E.- ΥΠΗΡΕΣΙΕΣ ΔΙΑΜΕΣΟΛΑΒΗΣΗΣ, ΙΠΠΟΚΡΑΤΟΥΣ 126 ΑΘΗΝΑ</t>
  </si>
  <si>
    <t>14-015, ΠΕΛΕΒΑΝΗΣ ΑΠΟΣΤΟΛΟΣ- ALL AROUND COURIERS, ΟΒΡΕΝΟΒΙΤΣ 13 ΑΘΗΝΑ</t>
  </si>
  <si>
    <t>14-016, ΝΙΚΟΛΑΙΔΗΣ  ΦΙΛΑΡΕΤΟΣ- VIPCOURIER, ΔΗΜΟΚΡΑΤΙΑΣ 11 ΣΤΑΥΡΟΥΠΟΛΗ ΘΕΣΣΑΛΟΝΙΚΗΣ</t>
  </si>
  <si>
    <t>14-018, ΛΙΑΡΑΣ ΚΥΡΙΑΚΟΣ-ΧΡΗΣΤΟΣ ΥΠΗΡΕΣΙΕΣ ΤΑΧΥΜΕΤΑΦΟΡΩΝ ΜΕ ΠΟΔΗΛΑΤΑ- NINEFLOW, ΦΙΛΙΠΠΟΥ 97 ΘΕΣΣΑΛΟΝΙΚΗ</t>
  </si>
  <si>
    <t>14-019, ΑΡΑΜΠΑΤΖΗΣ ΓΕΩΡΓΙΟΣ- TARGET COURIER SERVICE, ΑΝΑΤΟΛΙΚΗΣ ΘΡΑΚΗΣ 55-57 ΘΕΣΣΑΛΟΝΙΚΗ</t>
  </si>
  <si>
    <t>14-025, ΑΛΕΞΑΝΔΡΟΣ ΜΑΖΑΡΑΚΗΣ- ΘΕΛΗΜΑΤΑ, ΠΟΣΕΙΔΩΝΟΣ 4 ΑΛΙΜΟΣ</t>
  </si>
  <si>
    <t>14-026, ΚΕΡΚΥΡΑΪΚΗ ΜΟΝΟΠΡΟΣΩΠΗ ΕΠΕ- ΚΕΡΚΥΡΑΪΚΗ Μ ΕΠΕ, ΛΕΩΦΟΡΟΣ ΕΠΤΑΝΗΣΟΥ 8 ΚΕΡΚΥΡΑ</t>
  </si>
  <si>
    <t>14-028, ΔΟΙΚΟΥ ΚΑΛΛΙΡΟΗ- COURIER CARGO, ΞΕΝΟΦΩΝΤΟΣ 1 ΚΑΣΤΟΡΙΑ</t>
  </si>
  <si>
    <t>14-032, ΝΙΚΑ ΑΝΑΣΤΑΣΙΑ- ΚΩΑΚΗ ΤΑΧΥΔΡΟΜΙΚΗ, ΜΑΝΔΗΛΑΡΑ 56 ΚΩ</t>
  </si>
  <si>
    <t>99-001, ΚΑΡΑΜΑΝΟΣ ΠΑΥΛΟΣ- EXPRESS CITY SERVICES, ΣΠ.ΤΡΙΚΟΥΠΗ 71 ΑΘΗΝΑ</t>
  </si>
  <si>
    <t>99-002, ΜΟΣΧΟΠΟΥΛΟΣ ΙΩΑΝΝΗΣ- FIS COURIER SERVICES, Κ. ΠΑΛΑΜΑ 9 Ν. ΗΡΑΚΛΕΙΟ</t>
  </si>
  <si>
    <t>99-003, ΕΞΠΡΕΣ  ΦΛΑΥ ΕΠΕ- EXPRESS FLY, I. ΠΑΣΣΑΛΙΔΗ 43 ΘΕΣ/ΝΙΚΗ</t>
  </si>
  <si>
    <t>99-007, ΜΕΣΗΜΕΡΤΣΗΣ ΚΩΝ/ΝΟΣ- ΜΕΣΗΜΕΡΤΣΗΣ ΚΩΝ/ΝΟΣ, ΣΩΚΡΑΤΟΥΣ 16 ΤΡΙΚΑΛΑ</t>
  </si>
  <si>
    <t>99-017, ΜΑΡΤΣΑΚΗΣ ΠΑΝΑΓΙΩΤΗΣ- ΜΑΡΤΣΑΚΗΣ ΠΑΝΑΓΙΩΤΗΣ, ΑΝ.ΓΟΓΟΝΗ 86 ΧΑΝΙΑ</t>
  </si>
  <si>
    <t>99-022, ΚΩΣΤΑΜΗΣ ΧΡΗΣΤΟΣ- ΚΩΣΤΑΜΗΣ ΧΡΗΣΤΟΣ, ΚΑΠΟΔΙΣΤΡΙΟΥ 36 ΚΑΡΔΙΤΣΑ</t>
  </si>
  <si>
    <t>99-027, ΠΑΝΟΥ ΑΝΔΡΕΑΣ- PANOY AIR SERVICΕ, ΕΡΜΟΥ 2 ΘΕΣΣΑΛΟΝΙΚΗ</t>
  </si>
  <si>
    <t>99-031, ΜΕΛΕΝΙΚΙΟΣ ΑΝΤΩΝΙΟΣ- ΜΕΛΕΝΙΚΙΟΣ ΑΝΤΩΝΙΟΣ, ΘΕΣΣΑΛΟΝΙΚΗΣ 5 ΣΕΡΡΕΣ</t>
  </si>
  <si>
    <t>99-033, ΟΡΦΑΝΙΔΗΣ ΑΠΟΣΤΟΛΟΣ- GENESIS COURIER, ΚΟΡΥΤΣΑΣ 26 ΑΘΗΝΑ</t>
  </si>
  <si>
    <t>99-043, ΓΚΟΛΑΣ ΝΙΚΟΛΑΟΣ- I. D. S. COURIER, ΖΗΝΩΝΟΣ 23 ΓΛΥΦΑΔΑ</t>
  </si>
  <si>
    <t>99-049, ΨΑΡΑΚΗΣ ΝΙΚΟΛΑΟΣ- ΨΑΡΑΚΗΣ ΝΙΚΟΛΑΟΣ, ΤΖΑΝΑΚΑΚΗ 8 ΧΑΝΙΑ</t>
  </si>
  <si>
    <t>99-063, ΝΤΟΥΛΙΑΣ ΖΑΧΑΡΙΑΣ- ΤΑΧΥΕΡΓΟΣ COURIER, ΑΘ. ΔΙΑΚΟΥ 20 ΖΩΓΡΑΦΟΥ</t>
  </si>
  <si>
    <t>99-074, ΑΛΑΜΑΝΟΥ Γ. ΜΑΡΙΑ- RABBIT COURIER, ΑΡΓΟΣΤΟΛΙΟΥ 3 ΑΘΗΝΑ</t>
  </si>
  <si>
    <t>99-081, ΡΑΠΤΗΣ ΑΘΑΝΑΣΙΟΣ- ΡΑΠΤΗΣ ΑΘΑΝΑΣΙΟΣ, ΚΟΡΙΝΘΟΥ 294 ΠΑΤΡΑ</t>
  </si>
  <si>
    <t>99-089, ΜΑΡΝΕΛΑΚΗΣ Π. &amp;  ΣΙΑ Ο.Ε- ILIOS COURIER, ΒΛΑΣΤΩΝ 1 ΗΡΑΚΛΕΙΟ</t>
  </si>
  <si>
    <t>99-096, ΤΣΙΤΩΤΑΣ Γ. &amp; ΣΙΑ Ο.Ε- UNION MAIL, ΑΕΡΟΔΡΟΜΙΟΥ 22 ΛΑΡΙΣΑ</t>
  </si>
  <si>
    <t>99-097, DHL EXPRESS (ΕΛΛΑΣ) ΑΝΩΝΥΜΗ ΕΤΑΙΡΕΙΑ ΤΑΧΥΜΕΤΑΦΟΡΩΝ- DHL EXPRESS (ΕΛΛΑΣ) AE, Λ. ΑΛΙΜΟΥ 44 &amp; ΡΩΜΑ 17 ΑΛΙΜΟΣ</t>
  </si>
  <si>
    <t>99-098, ΓΟΥΟΡΛΝΤ ΚΟΥΡΙΕΡ (ΕΛΛΑΣ)  Ε.Π.Ε- WORLD COURIER  (GREECE) LTD, ΛΕΩΦ. ΜΕΣΟΓΕΙΩΝ 549 ΑΓ. ΠΑΡΑΣΚΕΥΗ</t>
  </si>
  <si>
    <t>99-102, KANGA SERVICES COURIERS A.E.- KANGA SERVICES, ΒΙΡΓΙΝΙΑΣ ΜΠΕΝΑΚΗ 15-17 ΑΘΗΝΑ</t>
  </si>
  <si>
    <t>99-104, Γ. ΒΟΚΟΡΟΚΟΣ &amp; ΣΙΑ Ο.Ε.- SPEED COURIERS, ΛΕΩΦ.ΣΥΓΓΡΟΥ 184 ΚΑΛΛΙΘΕΑ</t>
  </si>
  <si>
    <t>99-107, ΜΩΡΕΑΣ ΚΑΝΕΛΛΟΠΟΥΛΟΣ-ΚΑΝΙΣΤΡΑΣ ΕΠΕ ΜΕΤΑΦΟΡΩΝ ΚΑΙ ΠΡΑΚΤΟΡΕΥΣΕΩΝ- ΜΩΡΕΑΣ, ΑΓ. ΑΝΔΡΕΟΥ 60 &amp; ΟΘΩΝΟΣ ΑΜΑΛΙΑΣ 52 ΠΑΤΡΑ</t>
  </si>
  <si>
    <t>99-108, INTERPOST ΔΙΕΘΝΕΙΣ ΜΕΤΑΦΟΡΕΣ ΕΓΓΡΑΦΩΝ ΚΑΙ ΔΕΜΑΤΩΝ Α.Ε.Ε.- INTERPOST SAA, Θ. ΟΙΚΟΝΟΜΟΥ 4 &amp; Λ. ΚΗΦΙΣΙΑΣ 158 Ν. ΨΥΧΙΚΟ</t>
  </si>
  <si>
    <t>99-110, TNT ΣΚΑΙΠΑΚ ΕΛΛΑΣ Ε.Π.Ε- TNT, ΦΛΕΜΙΝΓΚ, ΒΙΠΑ ΜΑΡΚΟΠΟΥΛΟΥ . ΜΑΡΚΟΠΟΥΛΟ</t>
  </si>
  <si>
    <t>99-115, SKYWALK ΑΝΩΝΥΜΗ ΤΑΧΥΜΕΤΑΦΟΡΙΚΗ ΚΑΙ ΔΙΑΜΕΤΑΦΟΡΙΚΗ ΕΤΑΙΡΕΙΑ- SKYWALK S.A., ΘΕΣΗ ΣΠΙΤΙ ΦΟΝ ΤΣΑΚΟΥ . ΚΟΡΩΠΙ</t>
  </si>
  <si>
    <t>99-119, ΠΑΝΤ.ΧΡΥΣΑΓΗΣ &amp; ΣΙΑ ΕΕ- ΙNTER CITY COURIER, ΑΡΓΟΥΣ 47-49 ΑΘΗΝΑ</t>
  </si>
  <si>
    <t>99-120, UPS OF GREECE INC.- UPS, 4Ο ΧΛΜ Λ. ΠΑΙΑΝΙΑΣ ΜΑΡΚΟΠΟΥΛΟΥ . ΚΟΡΩΠΙ</t>
  </si>
  <si>
    <t>99-121, ΣΠΗΝΤΕΞ  ΑΝΩΝΥΜH ΕΤΑΙΡΕΙΑ ΤΑΧΥΜΕΤΑΦΟΡΩΝ- SPEEDEX, ΣΕΝΕΚΑ 24 ΚΗΦΙΣΙΑ</t>
  </si>
  <si>
    <t>99-122, ACS ΤΑΧΥΔΡΟΜΙΚΕΣ ΥΠΗΡΕΣΙΕΣ ΑΝΩΝΥΜΗ ΕΜΠΟΡΙΚΗ ΕΤΑΙΡΕΙΑ- ACS AEE, ΑΣΚΛΗΠΙΟΥ 25 ΚΡΥΟΝΕΡΙ</t>
  </si>
  <si>
    <t>99-123, ΔΙΕΘΝΕΙΣ ΑΕΡΟΜΕΤΑΦΟΡΕΣ Μ.Ε.Π.Ε- INTE'l AIR BROKERS LTD, ΙΛΙΣΙΩΝ 8 ΖΩΓΡΑΦΟΥ</t>
  </si>
  <si>
    <t>99-125, ΜΕΤΡΟΠΟΛΙΤΑΝ ΚΟΥΡΙΕΡΣ Ε.Π.Ε.- METROPOLITAN COURIERS LTD, ΑΦΡΟΔΙΤΗΣ 41699 ΚΑΛΛΙΘΕΑ</t>
  </si>
  <si>
    <t>99-126, ΜΟΥΛΝΤΗΣ ΝΙΚΟΛΑΟΣ &amp; ΣΙΑ Ε.Ε.- AIOLOS COURIER SERVICE, ΛΕΒΕΝΤΗ 5 ΠΕΡΙΣΤΕΡΙ</t>
  </si>
  <si>
    <t>99-127, ΜΕΣΟΓΕΙΑΚΕΣ ΤΑΧΥΜΕΤΑΦΟΡΕΣ  ΜΟΝΟΠΡΟΣΩΠΗ ΕΠΕ- COURIER CENTER, ΥΜΗΤΤΟΥ 265 ΑΘΗΝΑ</t>
  </si>
  <si>
    <t>99-141, ΖΑΡΙΦΗΣ Ν. &amp; ΣΙΑ Ο.Ε.- SWIFT  MAIL EXPRESS COURIER, ΑΣΤΥΔΑΜΑΝΤΟΣ 71 ΑΘΗΝΑ</t>
  </si>
  <si>
    <t>99-145, ΑΙ ΝΤΙ ΠΙ ΕΞΠΡΕΣ ΑΕ ΔΙΕΘΝΩΝ ΤΑΧ\ΡΩΝ ΕΓΓΡΑΦΩΝ ΚΑΙ ΔΕΜΑΤΩΝ- IDP EXPRESS S.A., ΜΠΙΖΑΝΙΟΥ 3 ΘΕΣ/ΝΙΚΗ</t>
  </si>
  <si>
    <t>99-149, ΓΕΝΙΚΗ ΤΑΧΥΔΡΟΜΙΚΗ Α.Ε.Ε. ΤΑΧΥΜΕΤΑΦΟΡΩΝ- ΓΕΝΙΚΗ ΤΑΧΥΔΡΟΜΙΚΗ, ΚΗΦΙΣΟΥ 14 ΑΓ. ΙΩΑΝΝΗΣ ΡΕΝΤΗΣ</t>
  </si>
  <si>
    <t>99-150, ΕΛΛΗΝΙΚΑ ΤΑΧΥΔΡΟΜΕΙΑ- ΕΛΤΑ, ΑΠΕΛΛΟΥ 1 ΑΘΗΝΑ</t>
  </si>
  <si>
    <t>99-152, ΙΝΤΕΡΝΑΣΙΟΝΑΛ ΤΡΑΦΙΚ ΚΟΥΡΙΕΡ ΕΠΕ- ΙΝΤΕΡΝΑΣΙΟΝΑΛ ΤΡΑΦΙΚ ΚΟΥΡΙΕΡ ΕΠΕ, ΑΓΙΟΥ ΔΙΟΝΥΣΙΟΥ 22 ΠΕΙΡΑΙΑΣ</t>
  </si>
  <si>
    <t>99-154, ΤΑΧΥΜΕΤΑΦΟΡΕΣ Π.Α.ΚΟ ΕΠΕ- ΤΑΧΥΜΕΤΑΦΟΡΕΣ Π.Α.ΚΟ ΕΠΕ, ΑΘΑΝ. ΔΙΑΚΟΥ 3 ΝΕΑΠΟΛΗ ΘΕΣ/ΝΙΚΗΣ</t>
  </si>
  <si>
    <t>Ναι, η επιχείρησή μου είχε έσοδα από ταχ. δραστηριότητα</t>
  </si>
  <si>
    <t>Όχι, η επιχείρησή μου δεν είχε έσοδα από ταχ. δραστηριότητα</t>
  </si>
  <si>
    <r>
      <t xml:space="preserve">ΠΟΣΟ ΣΗΜΑΝΤΙΚΟΙ είναι οι παρακάτω παράγοντες ως προς τον προσδιορισμό της ΕΝΤΑΣΗΣ ΤΟΥ ΑΝΤΑΓΩΝΙΣΜΟΥ στην ταχυδρομική αγορά (εκτός καθολικής υπηρεσίας); 
Βαθμολογήστε ΟΛΟΥΣ τους ακόλουθους παράγοντες βάσει </t>
    </r>
    <r>
      <rPr>
        <b/>
        <sz val="10"/>
        <color indexed="12"/>
        <rFont val="Arial"/>
        <family val="2"/>
        <charset val="161"/>
      </rPr>
      <t xml:space="preserve">κλίμακας 1-10:
</t>
    </r>
    <r>
      <rPr>
        <sz val="10"/>
        <rFont val="Arial"/>
        <family val="2"/>
        <charset val="161"/>
      </rPr>
      <t>(</t>
    </r>
    <r>
      <rPr>
        <b/>
        <sz val="10"/>
        <rFont val="Arial"/>
        <family val="2"/>
        <charset val="161"/>
      </rPr>
      <t>10</t>
    </r>
    <r>
      <rPr>
        <sz val="10"/>
        <rFont val="Arial"/>
        <family val="2"/>
        <charset val="161"/>
      </rPr>
      <t xml:space="preserve">= ο παράγοντας είναι </t>
    </r>
    <r>
      <rPr>
        <u/>
        <sz val="10"/>
        <rFont val="Arial"/>
        <family val="2"/>
        <charset val="161"/>
      </rPr>
      <t>εξαιρετικά σημαντικός</t>
    </r>
    <r>
      <rPr>
        <sz val="10"/>
        <rFont val="Arial"/>
        <family val="2"/>
        <charset val="161"/>
      </rPr>
      <t xml:space="preserve"> και έχει καθοριστικό ρόλο στη διαμόρφωση της έντασης του ανταγωνισμού στην ταχυδρομική αγορά (εκτός καθολικής υπηρεσίας), </t>
    </r>
    <r>
      <rPr>
        <b/>
        <sz val="10"/>
        <rFont val="Arial"/>
        <family val="2"/>
        <charset val="161"/>
      </rPr>
      <t>5</t>
    </r>
    <r>
      <rPr>
        <sz val="10"/>
        <rFont val="Arial"/>
        <family val="2"/>
        <charset val="161"/>
      </rPr>
      <t xml:space="preserve">= ο παράγοντας είναι </t>
    </r>
    <r>
      <rPr>
        <u/>
        <sz val="10"/>
        <rFont val="Arial"/>
        <family val="2"/>
        <charset val="161"/>
      </rPr>
      <t>πολύ σημαντικός</t>
    </r>
    <r>
      <rPr>
        <sz val="10"/>
        <rFont val="Arial"/>
        <family val="2"/>
        <charset val="161"/>
      </rPr>
      <t xml:space="preserve"> ... </t>
    </r>
    <r>
      <rPr>
        <b/>
        <sz val="10"/>
        <rFont val="Arial"/>
        <family val="2"/>
        <charset val="161"/>
      </rPr>
      <t>1</t>
    </r>
    <r>
      <rPr>
        <sz val="10"/>
        <rFont val="Arial"/>
        <family val="2"/>
        <charset val="161"/>
      </rPr>
      <t xml:space="preserve">= ο παράγοντας είναι </t>
    </r>
    <r>
      <rPr>
        <u/>
        <sz val="10"/>
        <rFont val="Arial"/>
        <family val="2"/>
        <charset val="161"/>
      </rPr>
      <t>ασήμαντος</t>
    </r>
    <r>
      <rPr>
        <sz val="10"/>
        <rFont val="Arial"/>
        <family val="2"/>
        <charset val="161"/>
      </rPr>
      <t xml:space="preserve"> και δεν καθορίζει σημαντικά την ένταση του ανταγωνισμού)</t>
    </r>
    <r>
      <rPr>
        <b/>
        <sz val="10"/>
        <color rgb="FFFF0000"/>
        <rFont val="Arial"/>
        <family val="2"/>
        <charset val="161"/>
      </rPr>
      <t xml:space="preserve"> Ο ΚΑΘΕ ΑΡΙΘΜΟΣ ΚΑΤΑΤΑΞΗΣ ΝΑ ΧΡΗΣΙΜΟΠΟΙΗΘΕΙ 1 ΦΟΡΑ.</t>
    </r>
  </si>
  <si>
    <r>
      <t xml:space="preserve">ΠΟΣΟ ΣΗΜΑΝΤΙΚΕΣ είναι οι παρακάτω ενέργειες για την ΑΥΞΗΣΗ του μεριδίου αγοράς της επιχείρησής σας;
Βαθμολογήστε ΟΛΕΣ τις παρακάτω ενέργειες βάσει </t>
    </r>
    <r>
      <rPr>
        <b/>
        <sz val="10"/>
        <color indexed="12"/>
        <rFont val="Arial"/>
        <family val="2"/>
        <charset val="161"/>
      </rPr>
      <t xml:space="preserve">κλίμακας 1-9:
</t>
    </r>
    <r>
      <rPr>
        <sz val="10"/>
        <rFont val="Arial"/>
        <family val="2"/>
        <charset val="161"/>
      </rPr>
      <t>(</t>
    </r>
    <r>
      <rPr>
        <b/>
        <sz val="10"/>
        <rFont val="Arial"/>
        <family val="2"/>
        <charset val="161"/>
      </rPr>
      <t>9</t>
    </r>
    <r>
      <rPr>
        <sz val="10"/>
        <rFont val="Arial"/>
        <family val="2"/>
        <charset val="161"/>
      </rPr>
      <t xml:space="preserve">= η ενέργεια είναι </t>
    </r>
    <r>
      <rPr>
        <u/>
        <sz val="10"/>
        <rFont val="Arial"/>
        <family val="2"/>
        <charset val="161"/>
      </rPr>
      <t>εξαιρετικά σημαντική</t>
    </r>
    <r>
      <rPr>
        <sz val="10"/>
        <rFont val="Arial"/>
        <family val="2"/>
        <charset val="161"/>
      </rPr>
      <t xml:space="preserve"> και συμβάλλει καθοριστικά στην αύξηση του μεριδίου αγοράς της επιχείρησής σας, </t>
    </r>
    <r>
      <rPr>
        <b/>
        <sz val="10"/>
        <rFont val="Arial"/>
        <family val="2"/>
        <charset val="161"/>
      </rPr>
      <t>5</t>
    </r>
    <r>
      <rPr>
        <sz val="10"/>
        <rFont val="Arial"/>
        <family val="2"/>
        <charset val="161"/>
      </rPr>
      <t xml:space="preserve">= η ενέργεια είναι </t>
    </r>
    <r>
      <rPr>
        <u/>
        <sz val="10"/>
        <rFont val="Arial"/>
        <family val="2"/>
        <charset val="161"/>
      </rPr>
      <t>πολύ  σημαντική</t>
    </r>
    <r>
      <rPr>
        <sz val="10"/>
        <rFont val="Arial"/>
        <family val="2"/>
        <charset val="161"/>
      </rPr>
      <t xml:space="preserve"> ... </t>
    </r>
    <r>
      <rPr>
        <b/>
        <sz val="10"/>
        <rFont val="Arial"/>
        <family val="2"/>
        <charset val="161"/>
      </rPr>
      <t>1</t>
    </r>
    <r>
      <rPr>
        <sz val="10"/>
        <rFont val="Arial"/>
        <family val="2"/>
        <charset val="161"/>
      </rPr>
      <t xml:space="preserve">= η ενέργεια είναι </t>
    </r>
    <r>
      <rPr>
        <u/>
        <sz val="10"/>
        <rFont val="Arial"/>
        <family val="2"/>
        <charset val="161"/>
      </rPr>
      <t>ασήμαντη</t>
    </r>
    <r>
      <rPr>
        <sz val="10"/>
        <rFont val="Arial"/>
        <family val="2"/>
        <charset val="161"/>
      </rPr>
      <t xml:space="preserve"> και δεν επηρεάζει καθόλου την αύξηση του μεριδίου αγοράς της επιχείρησής σας) </t>
    </r>
    <r>
      <rPr>
        <b/>
        <sz val="10"/>
        <color rgb="FFFF0000"/>
        <rFont val="Arial"/>
        <family val="2"/>
        <charset val="161"/>
      </rPr>
      <t>Ο ΚΑΘΕ ΑΡΙΘΜΟΣ ΚΑΤΑΤΑΞΗΣ ΝΑ ΧΡΗΣΙΜΟΠΟΙΗΘΕΙ 1 ΦΟΡΑ.</t>
    </r>
  </si>
  <si>
    <r>
      <t xml:space="preserve">ΠΟΣΟ ΣΗΜΑΝΤΙΚΑ είναι τα ΠΡΟΒΛΗΜΑΤΑ και οι ΑΔΥΝΑΜΙΕΣ της αγοράς ταχυδρομικών υπηρεσιών; 
Βαθμολογήστε ΟΛΑ τα παρακάτω βάσει </t>
    </r>
    <r>
      <rPr>
        <b/>
        <sz val="10"/>
        <color indexed="12"/>
        <rFont val="Arial"/>
        <family val="2"/>
        <charset val="161"/>
      </rPr>
      <t xml:space="preserve">κλίμακας 1-6:
</t>
    </r>
    <r>
      <rPr>
        <sz val="10"/>
        <rFont val="Arial"/>
        <family val="2"/>
        <charset val="161"/>
      </rPr>
      <t>(</t>
    </r>
    <r>
      <rPr>
        <b/>
        <sz val="10"/>
        <rFont val="Arial"/>
        <family val="2"/>
        <charset val="161"/>
      </rPr>
      <t>6</t>
    </r>
    <r>
      <rPr>
        <sz val="10"/>
        <rFont val="Arial"/>
        <family val="2"/>
        <charset val="161"/>
      </rPr>
      <t xml:space="preserve">= το πρόβλημα είναι </t>
    </r>
    <r>
      <rPr>
        <u/>
        <sz val="10"/>
        <rFont val="Arial"/>
        <family val="2"/>
        <charset val="161"/>
      </rPr>
      <t>εξαιρετικά σημαντικό</t>
    </r>
    <r>
      <rPr>
        <sz val="10"/>
        <rFont val="Arial"/>
        <family val="2"/>
        <charset val="161"/>
      </rPr>
      <t>,</t>
    </r>
    <r>
      <rPr>
        <b/>
        <sz val="10"/>
        <rFont val="Arial"/>
        <family val="2"/>
        <charset val="161"/>
      </rPr>
      <t xml:space="preserve"> 4</t>
    </r>
    <r>
      <rPr>
        <sz val="10"/>
        <rFont val="Arial"/>
        <family val="2"/>
        <charset val="161"/>
      </rPr>
      <t xml:space="preserve">= το πρόβλημα είναι </t>
    </r>
    <r>
      <rPr>
        <u/>
        <sz val="10"/>
        <rFont val="Arial"/>
        <family val="2"/>
        <charset val="161"/>
      </rPr>
      <t>πολύ σημαντικό</t>
    </r>
    <r>
      <rPr>
        <sz val="10"/>
        <rFont val="Arial"/>
        <family val="2"/>
        <charset val="161"/>
      </rPr>
      <t xml:space="preserve"> ... </t>
    </r>
    <r>
      <rPr>
        <b/>
        <sz val="10"/>
        <rFont val="Arial"/>
        <family val="2"/>
        <charset val="161"/>
      </rPr>
      <t>1</t>
    </r>
    <r>
      <rPr>
        <sz val="10"/>
        <rFont val="Arial"/>
        <family val="2"/>
        <charset val="161"/>
      </rPr>
      <t xml:space="preserve">= το πρόβλημα είναι </t>
    </r>
    <r>
      <rPr>
        <u/>
        <sz val="10"/>
        <rFont val="Arial"/>
        <family val="2"/>
        <charset val="161"/>
      </rPr>
      <t>ασήμαντο</t>
    </r>
    <r>
      <rPr>
        <sz val="10"/>
        <rFont val="Arial"/>
        <family val="2"/>
        <charset val="161"/>
      </rPr>
      <t>)</t>
    </r>
    <r>
      <rPr>
        <b/>
        <sz val="10"/>
        <color rgb="FFFF0000"/>
        <rFont val="Arial"/>
        <family val="2"/>
        <charset val="161"/>
      </rPr>
      <t xml:space="preserve"> Ο ΚΑΘΕ ΑΡΙΘΜΟΣ ΚΑΤΑΤΑΞΗΣ ΝΑ ΧΡΗΣΙΜΟΠΟΙΗΘΕΙ 1 ΦΟΡΑ.</t>
    </r>
  </si>
  <si>
    <r>
      <t xml:space="preserve">Κατατάξτε με ΣΕΙΡΑ ΠΡΟΤΕΡΑΙΟΤΗΤΑΣ τους παρακάτω παράγοντες που επηρεάζουν τη ΖΗΤΗΣΗ των ταχυδρομικών υπηρεσιών που παρέχει η επιχείρησή σας.
</t>
    </r>
    <r>
      <rPr>
        <sz val="10"/>
        <rFont val="Arial"/>
        <family val="2"/>
        <charset val="161"/>
      </rPr>
      <t>(</t>
    </r>
    <r>
      <rPr>
        <b/>
        <sz val="10"/>
        <rFont val="Arial"/>
        <family val="2"/>
        <charset val="161"/>
      </rPr>
      <t>1</t>
    </r>
    <r>
      <rPr>
        <sz val="10"/>
        <rFont val="Arial"/>
        <family val="2"/>
        <charset val="161"/>
      </rPr>
      <t>= ο πιο σημαντικός από όλους, 2= ο δεύτερος σημαντικότερος ….</t>
    </r>
    <r>
      <rPr>
        <b/>
        <sz val="10"/>
        <rFont val="Arial"/>
        <family val="2"/>
        <charset val="161"/>
      </rPr>
      <t xml:space="preserve"> 7</t>
    </r>
    <r>
      <rPr>
        <sz val="10"/>
        <rFont val="Arial"/>
        <family val="2"/>
        <charset val="161"/>
      </rPr>
      <t xml:space="preserve">= ο λιγότερο σημαντικός από όλους)  </t>
    </r>
    <r>
      <rPr>
        <b/>
        <sz val="10"/>
        <color rgb="FFFF0000"/>
        <rFont val="Arial"/>
        <family val="2"/>
        <charset val="161"/>
      </rPr>
      <t>Ο ΚΑΘΕ ΑΡΙΘΜΟΣ ΚΑΤΑΤΑΞΗΣ ΝΑ ΧΡΗΣΙΜΟΠΟΙΗΘΕΙ 1 ΦΟΡΑ.</t>
    </r>
  </si>
  <si>
    <t>Άλλο, διευκρινείστε δίπλα</t>
  </si>
  <si>
    <r>
      <t xml:space="preserve">ΠΛΗΘΟΣ διακινούμενων </t>
    </r>
    <r>
      <rPr>
        <b/>
        <sz val="10"/>
        <color rgb="FFFF0000"/>
        <rFont val="Arial"/>
        <family val="2"/>
        <charset val="161"/>
      </rPr>
      <t>ταχυδρομικών αντικειμένων</t>
    </r>
    <r>
      <rPr>
        <b/>
        <sz val="10"/>
        <rFont val="Arial"/>
        <family val="2"/>
        <charset val="161"/>
      </rPr>
      <t xml:space="preserve"> και ΕΣΟΔΑ ανά παρεχόμενη ταχυδρομική υπηρεσία (από την ταχυδρομική επιχείρηση &amp; το Δίκτυό της) ανεξαρτήτου βάρους</t>
    </r>
  </si>
  <si>
    <t>ΠΛΗΘΟΣ διακινούμενων ταχ. αντικ. και ΕΣΟΔΑ ανά παρεχόμενη ταχυδρομική υπηρεσία (από την ταχ. επιχείρηση &amp; το δίκτυο της) ανεξαρτήτου βάρους.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</si>
</sst>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 &quot;€&quot;"/>
  </numFmts>
  <fonts count="50"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b/>
      <u/>
      <sz val="9"/>
      <name val="Arial"/>
      <family val="2"/>
      <charset val="161"/>
    </font>
    <font>
      <sz val="9"/>
      <name val="Arial"/>
      <family val="2"/>
      <charset val="161"/>
    </font>
    <font>
      <sz val="8"/>
      <name val="Arial"/>
      <family val="2"/>
      <charset val="161"/>
    </font>
    <font>
      <u/>
      <sz val="10"/>
      <color theme="10"/>
      <name val="Tahoma"/>
      <family val="2"/>
      <charset val="161"/>
    </font>
    <font>
      <b/>
      <sz val="10"/>
      <color indexed="12"/>
      <name val="Arial"/>
      <family val="2"/>
      <charset val="161"/>
    </font>
    <font>
      <b/>
      <sz val="9"/>
      <color indexed="12"/>
      <name val="Arial"/>
      <family val="2"/>
      <charset val="161"/>
    </font>
    <font>
      <b/>
      <i/>
      <sz val="10"/>
      <name val="Arial"/>
      <family val="2"/>
      <charset val="161"/>
    </font>
    <font>
      <i/>
      <sz val="10"/>
      <name val="Arial"/>
      <family val="2"/>
      <charset val="161"/>
    </font>
    <font>
      <b/>
      <sz val="10"/>
      <color indexed="22"/>
      <name val="Arial"/>
      <family val="2"/>
      <charset val="161"/>
    </font>
    <font>
      <i/>
      <sz val="9"/>
      <name val="Arial"/>
      <family val="2"/>
      <charset val="161"/>
    </font>
    <font>
      <sz val="10"/>
      <color indexed="17"/>
      <name val="Tahoma"/>
      <family val="2"/>
      <charset val="161"/>
    </font>
    <font>
      <sz val="10"/>
      <color indexed="10"/>
      <name val="Arial"/>
      <family val="2"/>
      <charset val="161"/>
    </font>
    <font>
      <b/>
      <i/>
      <sz val="10"/>
      <color indexed="10"/>
      <name val="Arial"/>
      <family val="2"/>
      <charset val="161"/>
    </font>
    <font>
      <b/>
      <i/>
      <sz val="10"/>
      <color indexed="18"/>
      <name val="Arial"/>
      <family val="2"/>
      <charset val="161"/>
    </font>
    <font>
      <b/>
      <i/>
      <sz val="10"/>
      <color indexed="12"/>
      <name val="Arial"/>
      <family val="2"/>
      <charset val="161"/>
    </font>
    <font>
      <b/>
      <i/>
      <sz val="10"/>
      <color rgb="FF000099"/>
      <name val="Arial"/>
      <family val="2"/>
      <charset val="161"/>
    </font>
    <font>
      <b/>
      <sz val="8"/>
      <name val="Arial"/>
      <family val="2"/>
      <charset val="161"/>
    </font>
    <font>
      <b/>
      <sz val="8"/>
      <color indexed="12"/>
      <name val="Arial"/>
      <family val="2"/>
      <charset val="161"/>
    </font>
    <font>
      <sz val="10"/>
      <name val="Tahoma"/>
      <family val="2"/>
      <charset val="161"/>
    </font>
    <font>
      <b/>
      <sz val="8"/>
      <color indexed="18"/>
      <name val="Arial"/>
      <family val="2"/>
      <charset val="161"/>
    </font>
    <font>
      <i/>
      <sz val="8"/>
      <name val="Arial"/>
      <family val="2"/>
      <charset val="161"/>
    </font>
    <font>
      <b/>
      <i/>
      <sz val="9"/>
      <name val="Arial"/>
      <family val="2"/>
      <charset val="161"/>
    </font>
    <font>
      <b/>
      <sz val="10"/>
      <color indexed="18"/>
      <name val="Arial"/>
      <family val="2"/>
      <charset val="161"/>
    </font>
    <font>
      <sz val="10"/>
      <color indexed="12"/>
      <name val="Arial"/>
      <family val="2"/>
      <charset val="161"/>
    </font>
    <font>
      <b/>
      <sz val="10"/>
      <name val="Tahoma"/>
      <family val="2"/>
      <charset val="161"/>
    </font>
    <font>
      <b/>
      <i/>
      <u/>
      <sz val="10"/>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color rgb="FFFFFF00"/>
      <name val="Arial"/>
      <family val="2"/>
      <charset val="161"/>
    </font>
    <font>
      <b/>
      <sz val="9"/>
      <color rgb="FFFFFF00"/>
      <name val="Arial"/>
      <family val="2"/>
      <charset val="161"/>
    </font>
    <font>
      <b/>
      <sz val="10"/>
      <color rgb="FFFFFF00"/>
      <name val="Tahoma"/>
      <family val="2"/>
      <charset val="161"/>
    </font>
    <font>
      <b/>
      <sz val="10"/>
      <color rgb="FFFF0000"/>
      <name val="Arial"/>
      <family val="2"/>
      <charset val="161"/>
    </font>
    <font>
      <b/>
      <sz val="8"/>
      <color rgb="FFFF0000"/>
      <name val="Arial"/>
      <family val="2"/>
      <charset val="161"/>
    </font>
  </fonts>
  <fills count="24">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41"/>
        <bgColor indexed="64"/>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
      <patternFill patternType="solid">
        <fgColor indexed="31"/>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gray125">
        <bgColor indexed="22"/>
      </patternFill>
    </fill>
  </fills>
  <borders count="138">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double">
        <color indexed="64"/>
      </right>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9" fontId="29" fillId="0" borderId="0" applyFont="0" applyFill="0" applyBorder="0" applyAlignment="0" applyProtection="0"/>
    <xf numFmtId="0" fontId="14" fillId="0" borderId="0" applyNumberFormat="0" applyFill="0" applyBorder="0" applyAlignment="0" applyProtection="0">
      <alignment vertical="top"/>
      <protection locked="0"/>
    </xf>
    <xf numFmtId="0" fontId="3" fillId="0" borderId="0"/>
    <xf numFmtId="0" fontId="29" fillId="0" borderId="0"/>
    <xf numFmtId="0" fontId="37" fillId="0" borderId="0"/>
  </cellStyleXfs>
  <cellXfs count="787">
    <xf numFmtId="0" fontId="0" fillId="0" borderId="0" xfId="0"/>
    <xf numFmtId="0" fontId="1" fillId="2" borderId="1" xfId="0" applyFont="1" applyFill="1" applyBorder="1" applyAlignment="1">
      <alignment horizontal="centerContinuous"/>
    </xf>
    <xf numFmtId="0" fontId="3" fillId="2" borderId="2" xfId="0" applyFont="1" applyFill="1" applyBorder="1" applyAlignment="1">
      <alignment horizontal="centerContinuous"/>
    </xf>
    <xf numFmtId="0" fontId="4" fillId="2" borderId="2" xfId="0" applyFont="1" applyFill="1" applyBorder="1" applyAlignment="1">
      <alignment horizontal="centerContinuous"/>
    </xf>
    <xf numFmtId="0" fontId="3" fillId="2" borderId="3" xfId="0" applyFont="1" applyFill="1" applyBorder="1" applyAlignment="1">
      <alignment horizontal="centerContinuous"/>
    </xf>
    <xf numFmtId="0" fontId="3" fillId="0" borderId="0" xfId="0" applyFont="1" applyFill="1"/>
    <xf numFmtId="0" fontId="3" fillId="0" borderId="0" xfId="0" applyFont="1"/>
    <xf numFmtId="0" fontId="5" fillId="2" borderId="4" xfId="0" applyFont="1" applyFill="1" applyBorder="1" applyAlignment="1">
      <alignment horizontal="centerContinuous"/>
    </xf>
    <xf numFmtId="0" fontId="3" fillId="2" borderId="0" xfId="0" applyFont="1" applyFill="1" applyBorder="1" applyAlignment="1">
      <alignment horizontal="centerContinuous"/>
    </xf>
    <xf numFmtId="0" fontId="7" fillId="2" borderId="0" xfId="0" applyFont="1" applyFill="1" applyBorder="1" applyAlignment="1">
      <alignment horizontal="centerContinuous"/>
    </xf>
    <xf numFmtId="0" fontId="3" fillId="2" borderId="5" xfId="0" applyFont="1" applyFill="1" applyBorder="1" applyAlignment="1">
      <alignment horizontal="centerContinuous"/>
    </xf>
    <xf numFmtId="0" fontId="8" fillId="2" borderId="6" xfId="0" applyFont="1" applyFill="1" applyBorder="1" applyAlignment="1">
      <alignment horizontal="centerContinuous"/>
    </xf>
    <xf numFmtId="0" fontId="3" fillId="2" borderId="7" xfId="0" applyFont="1" applyFill="1" applyBorder="1" applyAlignment="1">
      <alignment horizontal="centerContinuous"/>
    </xf>
    <xf numFmtId="0" fontId="7" fillId="2" borderId="7" xfId="0" applyFont="1" applyFill="1" applyBorder="1" applyAlignment="1">
      <alignment horizontal="centerContinuous"/>
    </xf>
    <xf numFmtId="0" fontId="3" fillId="2" borderId="8" xfId="0" applyFont="1" applyFill="1" applyBorder="1" applyAlignment="1">
      <alignment horizontal="centerContinuous"/>
    </xf>
    <xf numFmtId="0" fontId="3" fillId="3" borderId="0" xfId="0" applyFont="1" applyFill="1"/>
    <xf numFmtId="0" fontId="13" fillId="0" borderId="18" xfId="0" applyFont="1" applyFill="1" applyBorder="1" applyAlignment="1">
      <alignment horizontal="left" vertical="center" indent="1"/>
    </xf>
    <xf numFmtId="0" fontId="13" fillId="0" borderId="19" xfId="0" quotePrefix="1" applyFont="1" applyFill="1" applyBorder="1" applyAlignment="1">
      <alignment horizontal="left" vertical="center" indent="1"/>
    </xf>
    <xf numFmtId="0" fontId="13" fillId="0" borderId="19" xfId="0" applyFont="1" applyFill="1" applyBorder="1" applyAlignment="1">
      <alignment horizontal="left" vertical="center" indent="1"/>
    </xf>
    <xf numFmtId="0" fontId="13" fillId="0" borderId="22" xfId="0" applyFont="1" applyFill="1" applyBorder="1" applyAlignment="1">
      <alignment horizontal="left" vertical="center" indent="1"/>
    </xf>
    <xf numFmtId="0" fontId="13" fillId="0" borderId="23" xfId="0" applyFont="1" applyFill="1" applyBorder="1" applyAlignment="1">
      <alignment horizontal="left" vertical="center" indent="1"/>
    </xf>
    <xf numFmtId="0" fontId="3" fillId="0" borderId="0" xfId="0" applyFont="1" applyBorder="1"/>
    <xf numFmtId="0" fontId="15" fillId="3" borderId="0" xfId="0" applyFont="1" applyFill="1" applyBorder="1" applyAlignment="1">
      <alignment vertical="center"/>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3" fillId="0" borderId="0" xfId="0" applyFont="1" applyFill="1" applyAlignment="1"/>
    <xf numFmtId="0" fontId="17" fillId="3" borderId="32" xfId="0" applyFont="1" applyFill="1" applyBorder="1" applyAlignment="1">
      <alignment horizontal="justify" wrapText="1"/>
    </xf>
    <xf numFmtId="0" fontId="21" fillId="0" borderId="0" xfId="0" applyFont="1" applyFill="1" applyBorder="1" applyAlignment="1">
      <alignment horizontal="center"/>
    </xf>
    <xf numFmtId="0" fontId="17" fillId="3" borderId="53" xfId="0" applyFont="1" applyFill="1" applyBorder="1" applyAlignment="1">
      <alignment wrapText="1"/>
    </xf>
    <xf numFmtId="0" fontId="17" fillId="3" borderId="53" xfId="0" applyFont="1" applyFill="1" applyBorder="1" applyAlignment="1">
      <alignment horizontal="justify" wrapText="1"/>
    </xf>
    <xf numFmtId="0" fontId="17" fillId="7" borderId="63" xfId="0" applyFont="1" applyFill="1" applyBorder="1" applyAlignment="1">
      <alignment horizontal="justify" wrapText="1"/>
    </xf>
    <xf numFmtId="0" fontId="23" fillId="5" borderId="29" xfId="0" applyFont="1" applyFill="1" applyBorder="1" applyAlignment="1">
      <alignment horizontal="right" vertical="center" wrapText="1"/>
    </xf>
    <xf numFmtId="0" fontId="3" fillId="3" borderId="0" xfId="0" applyFont="1" applyFill="1" applyAlignment="1"/>
    <xf numFmtId="0" fontId="9" fillId="2" borderId="30"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17" fillId="6" borderId="77" xfId="0" applyFont="1" applyFill="1" applyBorder="1" applyAlignment="1">
      <alignment horizontal="center" vertical="center" wrapText="1"/>
    </xf>
    <xf numFmtId="0" fontId="17" fillId="0" borderId="53" xfId="0" applyFont="1" applyFill="1" applyBorder="1" applyAlignment="1">
      <alignment wrapText="1"/>
    </xf>
    <xf numFmtId="0" fontId="17" fillId="0" borderId="53" xfId="0" applyFont="1" applyFill="1" applyBorder="1" applyAlignment="1">
      <alignment horizontal="left" wrapText="1"/>
    </xf>
    <xf numFmtId="0" fontId="17" fillId="5" borderId="83" xfId="0" applyFont="1" applyFill="1" applyBorder="1" applyAlignment="1">
      <alignment horizontal="left"/>
    </xf>
    <xf numFmtId="0" fontId="23" fillId="5" borderId="53" xfId="0" applyFont="1" applyFill="1" applyBorder="1" applyAlignment="1">
      <alignment horizontal="right"/>
    </xf>
    <xf numFmtId="0" fontId="23" fillId="5" borderId="87" xfId="0" applyFont="1" applyFill="1" applyBorder="1" applyAlignment="1">
      <alignment horizontal="right"/>
    </xf>
    <xf numFmtId="0" fontId="7" fillId="2" borderId="32"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17" fillId="3" borderId="91" xfId="0" applyFont="1" applyFill="1" applyBorder="1" applyAlignment="1">
      <alignment wrapText="1"/>
    </xf>
    <xf numFmtId="0" fontId="17" fillId="3" borderId="87" xfId="0" applyFont="1" applyFill="1" applyBorder="1" applyAlignment="1">
      <alignment horizontal="justify" wrapText="1"/>
    </xf>
    <xf numFmtId="0" fontId="9" fillId="5" borderId="24" xfId="0" applyFont="1" applyFill="1" applyBorder="1" applyAlignment="1">
      <alignment horizontal="right" wrapText="1"/>
    </xf>
    <xf numFmtId="3" fontId="17" fillId="5" borderId="95" xfId="0" applyNumberFormat="1" applyFont="1" applyFill="1" applyBorder="1" applyAlignment="1">
      <alignment horizontal="right"/>
    </xf>
    <xf numFmtId="0" fontId="7" fillId="5" borderId="77" xfId="0" applyFont="1" applyFill="1" applyBorder="1" applyAlignment="1">
      <alignment horizontal="center" vertical="center"/>
    </xf>
    <xf numFmtId="0" fontId="27" fillId="3" borderId="104" xfId="0" applyFont="1" applyFill="1" applyBorder="1" applyAlignment="1">
      <alignment horizontal="center" wrapText="1"/>
    </xf>
    <xf numFmtId="0" fontId="28" fillId="3" borderId="106" xfId="0" applyFont="1" applyFill="1" applyBorder="1" applyAlignment="1">
      <alignment horizontal="center" wrapText="1"/>
    </xf>
    <xf numFmtId="0" fontId="28" fillId="3" borderId="107" xfId="0" applyFont="1" applyFill="1" applyBorder="1" applyAlignment="1">
      <alignment horizontal="center" wrapText="1"/>
    </xf>
    <xf numFmtId="0" fontId="17" fillId="3" borderId="57" xfId="0" applyFont="1" applyFill="1" applyBorder="1" applyAlignment="1">
      <alignment horizontal="justify" wrapText="1"/>
    </xf>
    <xf numFmtId="0" fontId="9" fillId="5" borderId="69" xfId="0" applyFont="1" applyFill="1" applyBorder="1" applyAlignment="1">
      <alignment horizontal="right" wrapText="1"/>
    </xf>
    <xf numFmtId="0" fontId="7" fillId="2" borderId="108" xfId="0" applyFont="1" applyFill="1" applyBorder="1" applyAlignment="1">
      <alignment horizontal="center" vertical="center" wrapText="1"/>
    </xf>
    <xf numFmtId="0" fontId="7" fillId="3" borderId="29" xfId="0" applyFont="1" applyFill="1" applyBorder="1" applyAlignment="1">
      <alignment horizontal="center" wrapText="1"/>
    </xf>
    <xf numFmtId="0" fontId="3" fillId="0" borderId="77" xfId="0" applyFont="1" applyBorder="1" applyAlignment="1"/>
    <xf numFmtId="0" fontId="7" fillId="0" borderId="0" xfId="0" applyFont="1" applyFill="1" applyAlignment="1"/>
    <xf numFmtId="0" fontId="3" fillId="3" borderId="0" xfId="0" applyFont="1" applyFill="1" applyBorder="1"/>
    <xf numFmtId="0" fontId="3" fillId="3" borderId="0" xfId="0" applyFont="1" applyFill="1" applyBorder="1" applyAlignment="1"/>
    <xf numFmtId="0" fontId="7" fillId="2" borderId="97" xfId="0" applyFont="1" applyFill="1" applyBorder="1" applyAlignment="1">
      <alignment wrapText="1"/>
    </xf>
    <xf numFmtId="0" fontId="17" fillId="3" borderId="29" xfId="0" applyFont="1" applyFill="1" applyBorder="1" applyAlignment="1">
      <alignment horizontal="justify" wrapText="1"/>
    </xf>
    <xf numFmtId="3" fontId="3" fillId="4" borderId="31" xfId="0" applyNumberFormat="1" applyFont="1" applyFill="1" applyBorder="1" applyAlignment="1" applyProtection="1">
      <protection locked="0"/>
    </xf>
    <xf numFmtId="0" fontId="7" fillId="2" borderId="24" xfId="0" applyFont="1" applyFill="1" applyBorder="1" applyAlignment="1">
      <alignment horizontal="center" vertical="center" wrapText="1"/>
    </xf>
    <xf numFmtId="0" fontId="17" fillId="3" borderId="32" xfId="0" applyFont="1" applyFill="1" applyBorder="1" applyAlignment="1">
      <alignment wrapText="1"/>
    </xf>
    <xf numFmtId="0" fontId="27" fillId="3" borderId="103" xfId="0" applyFont="1" applyFill="1" applyBorder="1" applyAlignment="1">
      <alignment horizontal="center" wrapText="1"/>
    </xf>
    <xf numFmtId="0" fontId="27" fillId="3" borderId="100" xfId="0" applyFont="1" applyFill="1" applyBorder="1" applyAlignment="1">
      <alignment horizontal="center" wrapText="1"/>
    </xf>
    <xf numFmtId="0" fontId="12" fillId="3" borderId="91" xfId="0" applyFont="1" applyFill="1" applyBorder="1" applyAlignment="1">
      <alignment horizontal="right" wrapText="1"/>
    </xf>
    <xf numFmtId="0" fontId="12" fillId="3" borderId="87" xfId="0" applyFont="1" applyFill="1" applyBorder="1" applyAlignment="1">
      <alignment horizontal="right" wrapText="1"/>
    </xf>
    <xf numFmtId="0" fontId="12" fillId="3" borderId="57" xfId="0" applyFont="1" applyFill="1" applyBorder="1" applyAlignment="1">
      <alignment horizontal="right" wrapText="1"/>
    </xf>
    <xf numFmtId="0" fontId="19" fillId="5" borderId="31" xfId="0" applyFont="1" applyFill="1" applyBorder="1" applyAlignment="1">
      <alignment horizontal="center" vertical="center"/>
    </xf>
    <xf numFmtId="0" fontId="9" fillId="2" borderId="109" xfId="0" applyFont="1" applyFill="1" applyBorder="1" applyAlignment="1">
      <alignment horizontal="center" wrapText="1"/>
    </xf>
    <xf numFmtId="0" fontId="9" fillId="2" borderId="101" xfId="0" applyFont="1" applyFill="1" applyBorder="1" applyAlignment="1">
      <alignment horizontal="center" wrapText="1"/>
    </xf>
    <xf numFmtId="0" fontId="9" fillId="2" borderId="103" xfId="0" applyFont="1" applyFill="1" applyBorder="1" applyAlignment="1">
      <alignment horizontal="center" wrapText="1"/>
    </xf>
    <xf numFmtId="0" fontId="17" fillId="3" borderId="91" xfId="0" applyFont="1" applyFill="1" applyBorder="1" applyAlignment="1">
      <alignment horizontal="justify" wrapText="1"/>
    </xf>
    <xf numFmtId="0" fontId="27" fillId="2" borderId="7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3" fontId="17" fillId="5" borderId="95" xfId="0" applyNumberFormat="1" applyFont="1" applyFill="1" applyBorder="1" applyAlignment="1">
      <alignment horizontal="right" wrapText="1"/>
    </xf>
    <xf numFmtId="164" fontId="17" fillId="5" borderId="74" xfId="0" applyNumberFormat="1" applyFont="1" applyFill="1" applyBorder="1" applyAlignment="1">
      <alignment horizontal="right" wrapText="1"/>
    </xf>
    <xf numFmtId="0" fontId="9" fillId="2" borderId="31" xfId="0" applyFont="1" applyFill="1" applyBorder="1" applyAlignment="1">
      <alignment horizontal="center" vertical="center" wrapText="1"/>
    </xf>
    <xf numFmtId="0" fontId="17" fillId="3" borderId="57" xfId="0" applyFont="1" applyFill="1" applyBorder="1" applyAlignment="1">
      <alignment wrapText="1"/>
    </xf>
    <xf numFmtId="0" fontId="9" fillId="0" borderId="0" xfId="0" applyFont="1" applyFill="1" applyBorder="1" applyAlignment="1">
      <alignment wrapText="1"/>
    </xf>
    <xf numFmtId="0" fontId="18" fillId="3" borderId="20" xfId="0" applyFont="1" applyFill="1" applyBorder="1" applyAlignment="1">
      <alignment wrapText="1"/>
    </xf>
    <xf numFmtId="0" fontId="18" fillId="3" borderId="54" xfId="0" applyFont="1" applyFill="1" applyBorder="1" applyAlignment="1">
      <alignment wrapText="1"/>
    </xf>
    <xf numFmtId="0" fontId="18" fillId="3" borderId="55" xfId="0" applyFont="1" applyFill="1" applyBorder="1" applyAlignment="1">
      <alignment wrapText="1"/>
    </xf>
    <xf numFmtId="0" fontId="7" fillId="2" borderId="27" xfId="0" applyFont="1" applyFill="1" applyBorder="1" applyAlignment="1">
      <alignment horizontal="center" vertical="center" wrapText="1"/>
    </xf>
    <xf numFmtId="0" fontId="7" fillId="2" borderId="123" xfId="0" applyFont="1" applyFill="1" applyBorder="1" applyAlignment="1">
      <alignment horizontal="center" vertical="center" wrapText="1"/>
    </xf>
    <xf numFmtId="0" fontId="17" fillId="3" borderId="57" xfId="0" applyFont="1" applyFill="1" applyBorder="1" applyAlignment="1">
      <alignment horizontal="left" wrapText="1"/>
    </xf>
    <xf numFmtId="0" fontId="17" fillId="3" borderId="9" xfId="0" applyFont="1" applyFill="1" applyBorder="1" applyAlignment="1">
      <alignment wrapText="1"/>
    </xf>
    <xf numFmtId="0" fontId="17" fillId="3" borderId="18" xfId="0" applyFont="1" applyFill="1" applyBorder="1" applyAlignment="1">
      <alignment horizontal="center" vertical="center" wrapText="1"/>
    </xf>
    <xf numFmtId="0" fontId="17" fillId="3" borderId="53" xfId="0" applyFont="1" applyFill="1" applyBorder="1" applyAlignment="1">
      <alignment horizontal="left" wrapText="1"/>
    </xf>
    <xf numFmtId="0" fontId="3" fillId="3" borderId="20" xfId="0" applyFont="1" applyFill="1" applyBorder="1" applyAlignment="1">
      <alignment wrapText="1"/>
    </xf>
    <xf numFmtId="0" fontId="3" fillId="3" borderId="19" xfId="0" applyFont="1" applyFill="1" applyBorder="1" applyAlignment="1">
      <alignment wrapText="1"/>
    </xf>
    <xf numFmtId="0" fontId="3" fillId="3" borderId="62" xfId="0" applyFont="1" applyFill="1" applyBorder="1" applyAlignment="1">
      <alignment wrapText="1"/>
    </xf>
    <xf numFmtId="0" fontId="3" fillId="3" borderId="67" xfId="0" applyFont="1" applyFill="1" applyBorder="1" applyAlignment="1">
      <alignment wrapText="1"/>
    </xf>
    <xf numFmtId="0" fontId="7" fillId="5" borderId="69" xfId="0" applyFont="1" applyFill="1" applyBorder="1" applyAlignment="1"/>
    <xf numFmtId="0" fontId="17" fillId="5" borderId="70" xfId="0" applyFont="1" applyFill="1" applyBorder="1" applyAlignment="1">
      <alignment wrapText="1"/>
    </xf>
    <xf numFmtId="0" fontId="9" fillId="2" borderId="29" xfId="0" applyFont="1" applyFill="1" applyBorder="1" applyAlignment="1">
      <alignment horizontal="center" vertical="center" wrapText="1"/>
    </xf>
    <xf numFmtId="0" fontId="17" fillId="3" borderId="104" xfId="0" applyFont="1" applyFill="1" applyBorder="1" applyAlignment="1">
      <alignment wrapText="1"/>
    </xf>
    <xf numFmtId="164" fontId="7" fillId="5" borderId="108" xfId="0" applyNumberFormat="1" applyFont="1" applyFill="1" applyBorder="1" applyAlignment="1">
      <alignment horizontal="right" vertical="center"/>
    </xf>
    <xf numFmtId="0" fontId="17" fillId="3" borderId="32" xfId="0" applyFont="1" applyFill="1" applyBorder="1" applyAlignment="1">
      <alignment vertical="top" wrapText="1"/>
    </xf>
    <xf numFmtId="0" fontId="31" fillId="3" borderId="104" xfId="0" applyFont="1" applyFill="1" applyBorder="1" applyAlignment="1">
      <alignment vertical="top" wrapText="1"/>
    </xf>
    <xf numFmtId="0" fontId="20" fillId="3" borderId="104" xfId="0" applyFont="1" applyFill="1" applyBorder="1" applyAlignment="1">
      <alignment horizontal="left" vertical="top" wrapText="1"/>
    </xf>
    <xf numFmtId="0" fontId="32" fillId="3" borderId="98" xfId="0" applyFont="1" applyFill="1" applyBorder="1" applyAlignment="1">
      <alignment horizontal="left" vertical="top" wrapText="1"/>
    </xf>
    <xf numFmtId="0" fontId="3" fillId="10" borderId="0" xfId="0" applyFont="1" applyFill="1"/>
    <xf numFmtId="0" fontId="3" fillId="10" borderId="0" xfId="0" applyFont="1" applyFill="1" applyAlignment="1">
      <alignment wrapText="1"/>
    </xf>
    <xf numFmtId="0" fontId="3" fillId="3" borderId="0" xfId="0" applyFont="1" applyFill="1" applyAlignment="1">
      <alignment wrapText="1"/>
    </xf>
    <xf numFmtId="0" fontId="3" fillId="0" borderId="0" xfId="0" applyFont="1" applyFill="1" applyAlignment="1">
      <alignment wrapText="1"/>
    </xf>
    <xf numFmtId="0" fontId="3" fillId="0" borderId="0" xfId="0" applyFont="1" applyAlignment="1">
      <alignment wrapText="1"/>
    </xf>
    <xf numFmtId="0" fontId="3" fillId="0" borderId="0" xfId="4" applyFont="1"/>
    <xf numFmtId="0" fontId="7" fillId="2" borderId="127" xfId="4" applyFont="1" applyFill="1" applyBorder="1" applyAlignment="1">
      <alignment horizontal="centerContinuous"/>
    </xf>
    <xf numFmtId="0" fontId="7" fillId="2" borderId="78" xfId="4" applyFont="1" applyFill="1" applyBorder="1" applyAlignment="1">
      <alignment horizontal="centerContinuous"/>
    </xf>
    <xf numFmtId="0" fontId="7" fillId="2" borderId="23" xfId="4" applyFont="1" applyFill="1" applyBorder="1" applyAlignment="1">
      <alignment horizontal="centerContinuous"/>
    </xf>
    <xf numFmtId="0" fontId="34" fillId="4" borderId="19" xfId="4" applyFont="1" applyFill="1" applyBorder="1" applyAlignment="1">
      <alignment vertical="top"/>
    </xf>
    <xf numFmtId="0" fontId="34" fillId="5" borderId="19" xfId="4" applyFont="1" applyFill="1" applyBorder="1" applyAlignment="1">
      <alignment vertical="top"/>
    </xf>
    <xf numFmtId="0" fontId="3" fillId="3" borderId="0" xfId="4" applyFont="1" applyFill="1" applyAlignment="1">
      <alignment horizontal="left"/>
    </xf>
    <xf numFmtId="0" fontId="3" fillId="3" borderId="0" xfId="4" applyFont="1" applyFill="1"/>
    <xf numFmtId="0" fontId="7" fillId="2" borderId="20" xfId="4" applyFont="1" applyFill="1" applyBorder="1" applyAlignment="1">
      <alignment horizontal="left" vertical="center"/>
    </xf>
    <xf numFmtId="0" fontId="3" fillId="2" borderId="54" xfId="4" applyFont="1" applyFill="1" applyBorder="1"/>
    <xf numFmtId="0" fontId="3" fillId="2" borderId="21" xfId="4" applyFont="1" applyFill="1" applyBorder="1"/>
    <xf numFmtId="0" fontId="3" fillId="3" borderId="20" xfId="4" applyFont="1" applyFill="1" applyBorder="1" applyAlignment="1">
      <alignment horizontal="left"/>
    </xf>
    <xf numFmtId="0" fontId="3" fillId="3" borderId="54" xfId="4" applyFont="1" applyFill="1" applyBorder="1"/>
    <xf numFmtId="0" fontId="3" fillId="3" borderId="21" xfId="4" applyFont="1" applyFill="1" applyBorder="1"/>
    <xf numFmtId="0" fontId="7" fillId="2" borderId="19" xfId="4" applyFont="1" applyFill="1" applyBorder="1" applyAlignment="1">
      <alignment horizontal="left" vertical="top" wrapText="1"/>
    </xf>
    <xf numFmtId="0" fontId="22" fillId="0" borderId="0" xfId="4" applyFont="1"/>
    <xf numFmtId="0" fontId="3" fillId="3" borderId="62" xfId="4" applyFont="1" applyFill="1" applyBorder="1" applyAlignment="1">
      <alignment horizontal="left"/>
    </xf>
    <xf numFmtId="0" fontId="3" fillId="3" borderId="127" xfId="4" applyFont="1" applyFill="1" applyBorder="1" applyAlignment="1">
      <alignment horizontal="left"/>
    </xf>
    <xf numFmtId="0" fontId="3" fillId="3" borderId="62" xfId="4" applyFont="1" applyFill="1" applyBorder="1" applyAlignment="1">
      <alignment horizontal="left" vertical="top"/>
    </xf>
    <xf numFmtId="0" fontId="3" fillId="3" borderId="23" xfId="4" applyFont="1" applyFill="1" applyBorder="1" applyAlignment="1">
      <alignment horizontal="left"/>
    </xf>
    <xf numFmtId="0" fontId="3" fillId="0" borderId="0" xfId="4" applyFont="1" applyFill="1"/>
    <xf numFmtId="0" fontId="3" fillId="0" borderId="0" xfId="4" applyFont="1" applyFill="1" applyBorder="1"/>
    <xf numFmtId="0" fontId="3" fillId="0" borderId="0" xfId="4" applyFont="1" applyFill="1" applyBorder="1" applyAlignment="1">
      <alignment horizontal="right"/>
    </xf>
    <xf numFmtId="0" fontId="3" fillId="3" borderId="19" xfId="4" applyFont="1" applyFill="1" applyBorder="1" applyAlignment="1">
      <alignment horizontal="left" vertical="top"/>
    </xf>
    <xf numFmtId="0" fontId="18" fillId="0" borderId="0" xfId="4" applyFont="1" applyFill="1" applyBorder="1"/>
    <xf numFmtId="0" fontId="3" fillId="3" borderId="19" xfId="4" applyFont="1" applyFill="1" applyBorder="1" applyAlignment="1">
      <alignment horizontal="left" vertical="top" wrapText="1"/>
    </xf>
    <xf numFmtId="0" fontId="7" fillId="2" borderId="19" xfId="4" applyFont="1" applyFill="1" applyBorder="1" applyAlignment="1">
      <alignment horizontal="left" vertical="top"/>
    </xf>
    <xf numFmtId="0" fontId="3" fillId="3" borderId="19" xfId="4" applyFont="1" applyFill="1" applyBorder="1" applyAlignment="1">
      <alignment horizontal="left"/>
    </xf>
    <xf numFmtId="0" fontId="3" fillId="3" borderId="20" xfId="4" applyFont="1" applyFill="1" applyBorder="1"/>
    <xf numFmtId="0" fontId="3" fillId="0" borderId="0" xfId="4" applyFont="1" applyBorder="1"/>
    <xf numFmtId="0" fontId="3" fillId="3" borderId="54" xfId="4" applyFont="1" applyFill="1" applyBorder="1" applyAlignment="1">
      <alignment horizontal="left" wrapText="1"/>
    </xf>
    <xf numFmtId="0" fontId="3" fillId="3" borderId="21" xfId="4" applyFont="1" applyFill="1" applyBorder="1" applyAlignment="1">
      <alignment horizontal="left" wrapText="1"/>
    </xf>
    <xf numFmtId="0" fontId="3" fillId="3" borderId="62" xfId="4" applyFont="1" applyFill="1" applyBorder="1"/>
    <xf numFmtId="0" fontId="3" fillId="3" borderId="0" xfId="4" applyFont="1" applyFill="1" applyBorder="1"/>
    <xf numFmtId="0" fontId="3" fillId="3" borderId="0" xfId="4" applyFont="1" applyFill="1" applyBorder="1" applyAlignment="1">
      <alignment horizontal="left" wrapText="1"/>
    </xf>
    <xf numFmtId="0" fontId="3" fillId="3" borderId="128" xfId="4" applyFont="1" applyFill="1" applyBorder="1" applyAlignment="1">
      <alignment horizontal="left" wrapText="1"/>
    </xf>
    <xf numFmtId="0" fontId="3" fillId="3" borderId="127" xfId="4" applyFont="1" applyFill="1" applyBorder="1" applyAlignment="1">
      <alignment horizontal="left" vertical="top"/>
    </xf>
    <xf numFmtId="0" fontId="3" fillId="3" borderId="23" xfId="4" applyFont="1" applyFill="1" applyBorder="1" applyAlignment="1">
      <alignment horizontal="left" vertical="top"/>
    </xf>
    <xf numFmtId="0" fontId="3" fillId="3" borderId="127" xfId="4" applyFont="1" applyFill="1" applyBorder="1"/>
    <xf numFmtId="0" fontId="3" fillId="3" borderId="23" xfId="4" applyFont="1" applyFill="1" applyBorder="1"/>
    <xf numFmtId="0" fontId="7" fillId="2" borderId="19" xfId="4" applyFont="1" applyFill="1" applyBorder="1" applyAlignment="1">
      <alignment horizontal="left"/>
    </xf>
    <xf numFmtId="0" fontId="7" fillId="2" borderId="20" xfId="4" applyFont="1" applyFill="1" applyBorder="1"/>
    <xf numFmtId="0" fontId="7" fillId="2" borderId="54" xfId="4" applyFont="1" applyFill="1" applyBorder="1"/>
    <xf numFmtId="0" fontId="7" fillId="2" borderId="21" xfId="4" applyFont="1" applyFill="1" applyBorder="1"/>
    <xf numFmtId="0" fontId="7" fillId="2" borderId="19" xfId="4" applyFont="1" applyFill="1" applyBorder="1" applyAlignment="1">
      <alignment horizontal="left" vertical="center"/>
    </xf>
    <xf numFmtId="0" fontId="3" fillId="3" borderId="19" xfId="4" applyFont="1" applyFill="1" applyBorder="1" applyAlignment="1">
      <alignment horizontal="left" vertical="center" wrapText="1"/>
    </xf>
    <xf numFmtId="0" fontId="3" fillId="0" borderId="0" xfId="4" applyFont="1" applyAlignment="1">
      <alignment horizontal="left"/>
    </xf>
    <xf numFmtId="0" fontId="3" fillId="3" borderId="0" xfId="4" applyFont="1" applyFill="1" applyBorder="1" applyAlignment="1">
      <alignment wrapText="1"/>
    </xf>
    <xf numFmtId="0" fontId="3" fillId="0" borderId="0" xfId="4" applyFont="1" applyProtection="1"/>
    <xf numFmtId="0" fontId="13" fillId="0" borderId="0" xfId="4" applyFont="1"/>
    <xf numFmtId="0" fontId="3" fillId="3" borderId="0" xfId="4" applyFont="1" applyFill="1" applyProtection="1"/>
    <xf numFmtId="0" fontId="3" fillId="0" borderId="130" xfId="4" applyFont="1" applyBorder="1" applyAlignment="1">
      <alignment wrapText="1"/>
    </xf>
    <xf numFmtId="0" fontId="3" fillId="10" borderId="0" xfId="4" applyFont="1" applyFill="1" applyProtection="1"/>
    <xf numFmtId="0" fontId="13" fillId="10" borderId="0" xfId="4" applyFont="1" applyFill="1"/>
    <xf numFmtId="0" fontId="3" fillId="10" borderId="83" xfId="4" applyFont="1" applyFill="1" applyBorder="1" applyAlignment="1">
      <alignment wrapText="1"/>
    </xf>
    <xf numFmtId="0" fontId="3" fillId="0" borderId="83" xfId="4" applyFont="1" applyBorder="1" applyAlignment="1">
      <alignment wrapText="1"/>
    </xf>
    <xf numFmtId="0" fontId="3" fillId="0" borderId="133" xfId="4" applyFont="1" applyBorder="1" applyAlignment="1">
      <alignment wrapText="1"/>
    </xf>
    <xf numFmtId="0" fontId="7" fillId="2" borderId="123"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3" fillId="3" borderId="0" xfId="4" applyFont="1" applyFill="1" applyAlignment="1">
      <alignment horizontal="center"/>
    </xf>
    <xf numFmtId="0" fontId="3" fillId="0" borderId="134" xfId="4" applyFont="1" applyBorder="1" applyAlignment="1">
      <alignment wrapText="1"/>
    </xf>
    <xf numFmtId="0" fontId="3" fillId="3" borderId="100" xfId="4" applyFont="1" applyFill="1" applyBorder="1" applyAlignment="1">
      <alignment wrapText="1"/>
    </xf>
    <xf numFmtId="0" fontId="3" fillId="10" borderId="0" xfId="4" applyFont="1" applyFill="1"/>
    <xf numFmtId="0" fontId="3" fillId="0" borderId="0" xfId="4" applyFont="1" applyBorder="1" applyProtection="1"/>
    <xf numFmtId="0" fontId="13" fillId="0" borderId="0" xfId="4" applyFont="1" applyBorder="1"/>
    <xf numFmtId="0" fontId="40" fillId="3" borderId="0" xfId="4" applyFont="1" applyFill="1" applyBorder="1"/>
    <xf numFmtId="0" fontId="12" fillId="3" borderId="0" xfId="4" applyFont="1" applyFill="1" applyBorder="1" applyAlignment="1">
      <alignment wrapText="1"/>
    </xf>
    <xf numFmtId="0" fontId="3" fillId="10" borderId="0" xfId="4" applyFont="1" applyFill="1" applyBorder="1" applyAlignment="1">
      <alignment horizontal="left" wrapText="1"/>
    </xf>
    <xf numFmtId="0" fontId="12" fillId="10" borderId="0" xfId="4" applyFont="1" applyFill="1" applyBorder="1" applyAlignment="1">
      <alignment wrapText="1"/>
    </xf>
    <xf numFmtId="0" fontId="40" fillId="4" borderId="121" xfId="4" applyFont="1" applyFill="1" applyBorder="1" applyProtection="1">
      <protection locked="0"/>
    </xf>
    <xf numFmtId="0" fontId="3" fillId="0" borderId="53" xfId="4" applyFont="1" applyBorder="1" applyAlignment="1">
      <alignment wrapText="1"/>
    </xf>
    <xf numFmtId="0" fontId="9" fillId="2" borderId="123" xfId="4" applyFont="1" applyFill="1" applyBorder="1" applyAlignment="1">
      <alignment horizontal="center" vertical="center" wrapText="1"/>
    </xf>
    <xf numFmtId="0" fontId="40" fillId="10" borderId="0" xfId="4" applyFont="1" applyFill="1" applyBorder="1" applyProtection="1">
      <protection locked="0"/>
    </xf>
    <xf numFmtId="0" fontId="7" fillId="3" borderId="0" xfId="4" applyFont="1" applyFill="1" applyBorder="1" applyAlignment="1">
      <alignment wrapText="1"/>
    </xf>
    <xf numFmtId="0" fontId="28" fillId="3" borderId="0" xfId="4" applyFont="1" applyFill="1" applyBorder="1" applyAlignment="1">
      <alignment wrapText="1"/>
    </xf>
    <xf numFmtId="0" fontId="24" fillId="10" borderId="0" xfId="4" applyFont="1" applyFill="1" applyBorder="1" applyAlignment="1">
      <alignment wrapText="1"/>
    </xf>
    <xf numFmtId="0" fontId="23" fillId="10" borderId="0" xfId="4" applyFont="1" applyFill="1" applyBorder="1" applyAlignment="1">
      <alignment horizontal="right" vertical="center" wrapText="1"/>
    </xf>
    <xf numFmtId="0" fontId="23" fillId="5" borderId="29" xfId="4" applyFont="1" applyFill="1" applyBorder="1" applyAlignment="1">
      <alignment horizontal="right" vertical="center" wrapText="1"/>
    </xf>
    <xf numFmtId="0" fontId="30" fillId="5" borderId="123" xfId="4" applyFont="1" applyFill="1" applyBorder="1" applyAlignment="1">
      <alignment horizontal="center" vertical="center" wrapText="1"/>
    </xf>
    <xf numFmtId="0" fontId="42" fillId="5" borderId="28" xfId="4" applyFont="1" applyFill="1" applyBorder="1" applyAlignment="1">
      <alignment horizontal="center" vertical="center" wrapText="1"/>
    </xf>
    <xf numFmtId="0" fontId="42" fillId="5" borderId="25" xfId="4" applyFont="1" applyFill="1" applyBorder="1" applyAlignment="1">
      <alignment horizontal="center" vertical="center" wrapText="1"/>
    </xf>
    <xf numFmtId="9" fontId="17" fillId="5" borderId="73" xfId="4" applyNumberFormat="1" applyFont="1" applyFill="1" applyBorder="1" applyAlignment="1">
      <alignment horizontal="right"/>
    </xf>
    <xf numFmtId="9" fontId="17" fillId="5" borderId="74" xfId="4" applyNumberFormat="1" applyFont="1" applyFill="1" applyBorder="1" applyAlignment="1">
      <alignment horizontal="center"/>
    </xf>
    <xf numFmtId="9" fontId="17" fillId="5" borderId="70" xfId="4" applyNumberFormat="1" applyFont="1" applyFill="1" applyBorder="1" applyAlignment="1">
      <alignment horizontal="center"/>
    </xf>
    <xf numFmtId="0" fontId="17" fillId="5" borderId="69" xfId="4" applyFont="1" applyFill="1" applyBorder="1" applyAlignment="1">
      <alignment horizontal="right" wrapText="1"/>
    </xf>
    <xf numFmtId="0" fontId="3" fillId="0" borderId="57" xfId="4" applyFont="1" applyBorder="1" applyAlignment="1">
      <alignment wrapText="1"/>
    </xf>
    <xf numFmtId="9" fontId="40" fillId="10" borderId="56" xfId="4" applyNumberFormat="1" applyFont="1" applyFill="1" applyBorder="1" applyProtection="1">
      <protection locked="0"/>
    </xf>
    <xf numFmtId="9" fontId="40" fillId="10" borderId="54" xfId="4" applyNumberFormat="1" applyFont="1" applyFill="1" applyBorder="1" applyProtection="1">
      <protection locked="0"/>
    </xf>
    <xf numFmtId="9" fontId="40" fillId="10" borderId="136" xfId="4" applyNumberFormat="1" applyFont="1" applyFill="1" applyBorder="1" applyProtection="1">
      <protection locked="0"/>
    </xf>
    <xf numFmtId="9" fontId="40" fillId="10" borderId="79" xfId="4" applyNumberFormat="1" applyFont="1" applyFill="1" applyBorder="1" applyProtection="1">
      <protection locked="0"/>
    </xf>
    <xf numFmtId="0" fontId="16" fillId="2" borderId="31" xfId="4" applyFont="1" applyFill="1" applyBorder="1" applyAlignment="1">
      <alignment horizontal="center" vertical="center" wrapText="1"/>
    </xf>
    <xf numFmtId="0" fontId="9" fillId="2" borderId="31" xfId="4" applyFont="1" applyFill="1" applyBorder="1" applyAlignment="1">
      <alignment horizontal="center" vertical="center" wrapText="1"/>
    </xf>
    <xf numFmtId="0" fontId="9" fillId="2" borderId="28" xfId="4" applyFont="1" applyFill="1" applyBorder="1" applyAlignment="1">
      <alignment horizontal="center" vertical="center" wrapText="1"/>
    </xf>
    <xf numFmtId="0" fontId="9" fillId="2" borderId="25" xfId="4" applyFont="1" applyFill="1" applyBorder="1" applyAlignment="1">
      <alignment horizontal="center" vertical="center" wrapText="1"/>
    </xf>
    <xf numFmtId="0" fontId="9" fillId="3" borderId="0" xfId="4" applyFont="1" applyFill="1"/>
    <xf numFmtId="0" fontId="3" fillId="0" borderId="68" xfId="4" applyFont="1" applyBorder="1" applyAlignment="1">
      <alignment wrapText="1"/>
    </xf>
    <xf numFmtId="0" fontId="3" fillId="10" borderId="65" xfId="4" applyFont="1" applyFill="1" applyBorder="1" applyAlignment="1">
      <alignment wrapText="1"/>
    </xf>
    <xf numFmtId="0" fontId="3" fillId="0" borderId="63" xfId="4" applyFont="1" applyBorder="1" applyAlignment="1">
      <alignment wrapText="1"/>
    </xf>
    <xf numFmtId="0" fontId="3" fillId="0" borderId="56" xfId="4" applyFont="1" applyBorder="1" applyAlignment="1">
      <alignment wrapText="1"/>
    </xf>
    <xf numFmtId="0" fontId="3" fillId="10" borderId="54" xfId="4" applyFont="1" applyFill="1" applyBorder="1" applyAlignment="1">
      <alignment wrapText="1"/>
    </xf>
    <xf numFmtId="0" fontId="3" fillId="3" borderId="56" xfId="4" applyFont="1" applyFill="1" applyBorder="1" applyAlignment="1">
      <alignment wrapText="1"/>
    </xf>
    <xf numFmtId="0" fontId="3" fillId="3" borderId="110" xfId="4" applyFont="1" applyFill="1" applyBorder="1" applyAlignment="1">
      <alignment wrapText="1"/>
    </xf>
    <xf numFmtId="0" fontId="3" fillId="10" borderId="11" xfId="4" applyFont="1" applyFill="1" applyBorder="1" applyAlignment="1">
      <alignment wrapText="1"/>
    </xf>
    <xf numFmtId="0" fontId="3" fillId="0" borderId="137" xfId="4" applyFont="1" applyBorder="1" applyAlignment="1">
      <alignment wrapText="1"/>
    </xf>
    <xf numFmtId="0" fontId="44" fillId="3" borderId="0" xfId="4" applyFont="1" applyFill="1"/>
    <xf numFmtId="0" fontId="41" fillId="3" borderId="0" xfId="4" applyFont="1" applyFill="1" applyProtection="1"/>
    <xf numFmtId="0" fontId="3" fillId="2" borderId="8" xfId="4" applyFont="1" applyFill="1" applyBorder="1" applyAlignment="1">
      <alignment horizontal="centerContinuous"/>
    </xf>
    <xf numFmtId="0" fontId="3" fillId="2" borderId="7" xfId="4" applyFont="1" applyFill="1" applyBorder="1" applyAlignment="1">
      <alignment horizontal="centerContinuous"/>
    </xf>
    <xf numFmtId="0" fontId="7" fillId="2" borderId="7" xfId="4" applyFont="1" applyFill="1" applyBorder="1" applyAlignment="1">
      <alignment horizontal="centerContinuous"/>
    </xf>
    <xf numFmtId="0" fontId="8" fillId="2" borderId="6" xfId="4" applyFont="1" applyFill="1" applyBorder="1" applyAlignment="1">
      <alignment horizontal="centerContinuous"/>
    </xf>
    <xf numFmtId="0" fontId="3" fillId="2" borderId="5" xfId="4" applyFont="1" applyFill="1" applyBorder="1" applyAlignment="1">
      <alignment horizontal="centerContinuous"/>
    </xf>
    <xf numFmtId="0" fontId="3" fillId="2" borderId="0" xfId="4" applyFont="1" applyFill="1" applyBorder="1" applyAlignment="1">
      <alignment horizontal="centerContinuous"/>
    </xf>
    <xf numFmtId="0" fontId="7" fillId="2" borderId="0" xfId="4" applyFont="1" applyFill="1" applyBorder="1" applyAlignment="1">
      <alignment horizontal="centerContinuous"/>
    </xf>
    <xf numFmtId="0" fontId="5" fillId="2" borderId="4" xfId="4" applyFont="1" applyFill="1" applyBorder="1" applyAlignment="1">
      <alignment horizontal="centerContinuous"/>
    </xf>
    <xf numFmtId="0" fontId="3" fillId="2" borderId="3" xfId="4" applyFont="1" applyFill="1" applyBorder="1" applyAlignment="1">
      <alignment horizontal="centerContinuous"/>
    </xf>
    <xf numFmtId="0" fontId="3" fillId="2" borderId="2" xfId="4" applyFont="1" applyFill="1" applyBorder="1" applyAlignment="1">
      <alignment horizontal="centerContinuous"/>
    </xf>
    <xf numFmtId="0" fontId="4" fillId="2" borderId="2" xfId="4" applyFont="1" applyFill="1" applyBorder="1" applyAlignment="1">
      <alignment horizontal="centerContinuous"/>
    </xf>
    <xf numFmtId="0" fontId="1" fillId="2" borderId="1" xfId="4" applyFont="1" applyFill="1" applyBorder="1" applyAlignment="1">
      <alignment horizontal="centerContinuous"/>
    </xf>
    <xf numFmtId="0" fontId="3" fillId="0" borderId="0" xfId="5" applyFont="1"/>
    <xf numFmtId="0" fontId="3" fillId="0" borderId="0" xfId="5" applyFont="1" applyAlignment="1">
      <alignment horizontal="left"/>
    </xf>
    <xf numFmtId="0" fontId="3" fillId="3" borderId="21" xfId="5" applyFont="1" applyFill="1" applyBorder="1" applyAlignment="1">
      <alignment wrapText="1"/>
    </xf>
    <xf numFmtId="0" fontId="3" fillId="10" borderId="54" xfId="5" applyFont="1" applyFill="1" applyBorder="1" applyAlignment="1">
      <alignment wrapText="1"/>
    </xf>
    <xf numFmtId="0" fontId="3" fillId="3" borderId="20" xfId="5" applyFont="1" applyFill="1" applyBorder="1" applyAlignment="1">
      <alignment vertical="center" wrapText="1"/>
    </xf>
    <xf numFmtId="0" fontId="3" fillId="3" borderId="19" xfId="5" applyFont="1" applyFill="1" applyBorder="1" applyAlignment="1">
      <alignment horizontal="left" vertical="top" wrapText="1"/>
    </xf>
    <xf numFmtId="0" fontId="7" fillId="2" borderId="19" xfId="5" applyFont="1" applyFill="1" applyBorder="1" applyAlignment="1">
      <alignment horizontal="left" vertical="top"/>
    </xf>
    <xf numFmtId="0" fontId="3" fillId="3" borderId="54" xfId="5" applyFont="1" applyFill="1" applyBorder="1" applyAlignment="1">
      <alignment wrapText="1"/>
    </xf>
    <xf numFmtId="0" fontId="3" fillId="3" borderId="62" xfId="5" applyFont="1" applyFill="1" applyBorder="1" applyAlignment="1">
      <alignment horizontal="left" vertical="top"/>
    </xf>
    <xf numFmtId="0" fontId="3" fillId="0" borderId="0" xfId="5" applyFont="1" applyFill="1"/>
    <xf numFmtId="0" fontId="3" fillId="0" borderId="0" xfId="5" applyFont="1" applyFill="1" applyBorder="1"/>
    <xf numFmtId="0" fontId="3" fillId="0" borderId="0" xfId="5" applyFont="1" applyFill="1" applyBorder="1" applyAlignment="1">
      <alignment horizontal="right"/>
    </xf>
    <xf numFmtId="0" fontId="3" fillId="3" borderId="0" xfId="5" applyFont="1" applyFill="1" applyBorder="1"/>
    <xf numFmtId="0" fontId="3" fillId="3" borderId="0" xfId="5" applyFont="1" applyFill="1" applyBorder="1" applyAlignment="1">
      <alignment horizontal="left"/>
    </xf>
    <xf numFmtId="0" fontId="3" fillId="0" borderId="0" xfId="5" applyFont="1" applyFill="1" applyAlignment="1">
      <alignment horizontal="right"/>
    </xf>
    <xf numFmtId="0" fontId="3" fillId="0" borderId="0" xfId="5" applyFont="1" applyBorder="1"/>
    <xf numFmtId="0" fontId="3" fillId="3" borderId="0" xfId="5" applyFont="1" applyFill="1" applyBorder="1" applyAlignment="1">
      <alignment horizontal="left" vertical="top" wrapText="1"/>
    </xf>
    <xf numFmtId="0" fontId="3" fillId="3" borderId="62" xfId="5" applyFont="1" applyFill="1" applyBorder="1" applyAlignment="1">
      <alignment horizontal="left" vertical="top" wrapText="1"/>
    </xf>
    <xf numFmtId="0" fontId="7" fillId="2" borderId="19" xfId="5" applyFont="1" applyFill="1" applyBorder="1" applyAlignment="1">
      <alignment horizontal="left" vertical="top" wrapText="1"/>
    </xf>
    <xf numFmtId="0" fontId="3" fillId="3" borderId="0" xfId="5" applyFont="1" applyFill="1"/>
    <xf numFmtId="0" fontId="3" fillId="3" borderId="0" xfId="5" applyFont="1" applyFill="1" applyAlignment="1">
      <alignment horizontal="left"/>
    </xf>
    <xf numFmtId="0" fontId="3" fillId="2" borderId="21" xfId="5" applyFont="1" applyFill="1" applyBorder="1"/>
    <xf numFmtId="0" fontId="3" fillId="2" borderId="54" xfId="5" applyFont="1" applyFill="1" applyBorder="1"/>
    <xf numFmtId="0" fontId="7" fillId="2" borderId="54" xfId="5" applyFont="1" applyFill="1" applyBorder="1"/>
    <xf numFmtId="0" fontId="7" fillId="2" borderId="20" xfId="5" applyFont="1" applyFill="1" applyBorder="1"/>
    <xf numFmtId="0" fontId="7" fillId="2" borderId="19" xfId="5" applyFont="1" applyFill="1" applyBorder="1" applyAlignment="1">
      <alignment horizontal="left"/>
    </xf>
    <xf numFmtId="0" fontId="22" fillId="0" borderId="0" xfId="5" applyFont="1"/>
    <xf numFmtId="0" fontId="7" fillId="2" borderId="21" xfId="5" applyFont="1" applyFill="1" applyBorder="1"/>
    <xf numFmtId="0" fontId="34" fillId="5" borderId="21" xfId="5" applyFont="1" applyFill="1" applyBorder="1" applyAlignment="1">
      <alignment vertical="top"/>
    </xf>
    <xf numFmtId="0" fontId="34" fillId="5" borderId="20" xfId="5" applyFont="1" applyFill="1" applyBorder="1" applyAlignment="1">
      <alignment vertical="top"/>
    </xf>
    <xf numFmtId="0" fontId="34" fillId="4" borderId="19" xfId="5" applyFont="1" applyFill="1" applyBorder="1" applyAlignment="1">
      <alignment vertical="top"/>
    </xf>
    <xf numFmtId="0" fontId="7" fillId="2" borderId="23" xfId="5" applyFont="1" applyFill="1" applyBorder="1" applyAlignment="1">
      <alignment horizontal="centerContinuous"/>
    </xf>
    <xf numFmtId="0" fontId="7" fillId="2" borderId="128" xfId="5" applyFont="1" applyFill="1" applyBorder="1" applyAlignment="1">
      <alignment horizontal="centerContinuous"/>
    </xf>
    <xf numFmtId="0" fontId="7" fillId="2" borderId="0" xfId="5" applyFont="1" applyFill="1" applyBorder="1" applyAlignment="1">
      <alignment horizontal="centerContinuous"/>
    </xf>
    <xf numFmtId="0" fontId="7" fillId="2" borderId="15" xfId="5" applyFont="1" applyFill="1" applyBorder="1" applyAlignment="1">
      <alignment horizontal="centerContinuous"/>
    </xf>
    <xf numFmtId="0" fontId="32" fillId="0" borderId="39" xfId="0" applyFont="1" applyBorder="1" applyAlignment="1">
      <alignment horizontal="right" wrapText="1"/>
    </xf>
    <xf numFmtId="0" fontId="32" fillId="0" borderId="45" xfId="0" applyFont="1" applyBorder="1" applyAlignment="1">
      <alignment horizontal="right" wrapText="1"/>
    </xf>
    <xf numFmtId="0" fontId="32" fillId="0" borderId="49" xfId="0" applyFont="1" applyBorder="1" applyAlignment="1">
      <alignment horizontal="right" wrapText="1"/>
    </xf>
    <xf numFmtId="0" fontId="3" fillId="3" borderId="54" xfId="4" applyFont="1" applyFill="1" applyBorder="1" applyAlignment="1">
      <alignment horizontal="left" wrapText="1"/>
    </xf>
    <xf numFmtId="0" fontId="3" fillId="3" borderId="21" xfId="4" applyFont="1" applyFill="1" applyBorder="1" applyAlignment="1">
      <alignment horizontal="left" wrapText="1"/>
    </xf>
    <xf numFmtId="0" fontId="3" fillId="3" borderId="78" xfId="5" applyFont="1" applyFill="1" applyBorder="1" applyAlignment="1">
      <alignment horizontal="left"/>
    </xf>
    <xf numFmtId="0" fontId="3" fillId="3" borderId="79" xfId="5" applyFont="1" applyFill="1" applyBorder="1"/>
    <xf numFmtId="0" fontId="3" fillId="3" borderId="129" xfId="5" applyFont="1" applyFill="1" applyBorder="1"/>
    <xf numFmtId="3" fontId="0" fillId="0" borderId="0" xfId="0" applyNumberFormat="1"/>
    <xf numFmtId="0" fontId="0" fillId="0" borderId="0" xfId="0" applyFill="1"/>
    <xf numFmtId="3" fontId="0" fillId="0" borderId="0" xfId="0" applyNumberFormat="1" applyFill="1"/>
    <xf numFmtId="0" fontId="0" fillId="10" borderId="0" xfId="0" applyFill="1"/>
    <xf numFmtId="0" fontId="35" fillId="0" borderId="21" xfId="0" applyFont="1" applyFill="1" applyBorder="1" applyAlignment="1">
      <alignment horizontal="right"/>
    </xf>
    <xf numFmtId="0" fontId="35" fillId="0" borderId="0" xfId="0" applyFont="1" applyFill="1" applyBorder="1" applyAlignment="1">
      <alignment horizontal="right"/>
    </xf>
    <xf numFmtId="0" fontId="35" fillId="0" borderId="0" xfId="0" applyFont="1" applyBorder="1" applyAlignment="1">
      <alignment horizontal="right"/>
    </xf>
    <xf numFmtId="0" fontId="0" fillId="0" borderId="0" xfId="0" applyFill="1" applyAlignment="1">
      <alignment horizontal="right"/>
    </xf>
    <xf numFmtId="0" fontId="0" fillId="0" borderId="0" xfId="0" applyAlignment="1">
      <alignment horizontal="right"/>
    </xf>
    <xf numFmtId="0" fontId="35" fillId="0" borderId="20" xfId="0" applyFont="1" applyFill="1" applyBorder="1" applyAlignment="1">
      <alignment horizontal="left"/>
    </xf>
    <xf numFmtId="0" fontId="0" fillId="0" borderId="78" xfId="0" applyFill="1" applyBorder="1" applyAlignment="1">
      <alignment horizontal="left"/>
    </xf>
    <xf numFmtId="0" fontId="47" fillId="19" borderId="58" xfId="0" applyFont="1" applyFill="1" applyBorder="1"/>
    <xf numFmtId="0" fontId="47" fillId="0" borderId="0" xfId="0" applyFont="1"/>
    <xf numFmtId="3" fontId="0" fillId="0" borderId="21" xfId="0" applyNumberFormat="1" applyFill="1" applyBorder="1" applyAlignment="1">
      <alignment horizontal="right"/>
    </xf>
    <xf numFmtId="0" fontId="35" fillId="0" borderId="19" xfId="0" applyFont="1" applyFill="1" applyBorder="1" applyAlignment="1">
      <alignment horizontal="right"/>
    </xf>
    <xf numFmtId="0" fontId="47" fillId="19" borderId="62" xfId="0" applyFont="1" applyFill="1" applyBorder="1" applyAlignment="1">
      <alignment horizontal="center" wrapText="1"/>
    </xf>
    <xf numFmtId="0" fontId="27" fillId="3" borderId="123" xfId="0" applyFont="1" applyFill="1" applyBorder="1" applyAlignment="1">
      <alignment horizontal="center" wrapText="1"/>
    </xf>
    <xf numFmtId="0" fontId="27" fillId="3" borderId="28" xfId="0" applyFont="1" applyFill="1" applyBorder="1" applyAlignment="1">
      <alignment horizontal="center" wrapText="1"/>
    </xf>
    <xf numFmtId="0" fontId="35" fillId="15" borderId="62" xfId="0" applyFont="1" applyFill="1" applyBorder="1" applyAlignment="1">
      <alignment horizontal="center"/>
    </xf>
    <xf numFmtId="0" fontId="35" fillId="0" borderId="19" xfId="0" applyFont="1" applyFill="1" applyBorder="1" applyAlignment="1">
      <alignment horizontal="right" vertical="center"/>
    </xf>
    <xf numFmtId="0" fontId="35" fillId="0" borderId="19" xfId="0" applyFont="1" applyFill="1" applyBorder="1" applyAlignment="1">
      <alignment horizontal="right" wrapText="1"/>
    </xf>
    <xf numFmtId="0" fontId="35" fillId="10" borderId="19" xfId="0" applyFont="1" applyFill="1" applyBorder="1" applyAlignment="1">
      <alignment horizontal="right" vertical="center"/>
    </xf>
    <xf numFmtId="3" fontId="0" fillId="0" borderId="19" xfId="0" applyNumberFormat="1" applyFill="1" applyBorder="1" applyAlignment="1">
      <alignment horizontal="right"/>
    </xf>
    <xf numFmtId="0" fontId="0" fillId="0" borderId="19" xfId="0" applyFill="1" applyBorder="1" applyAlignment="1">
      <alignment horizontal="right"/>
    </xf>
    <xf numFmtId="3" fontId="0" fillId="10" borderId="19" xfId="0" applyNumberFormat="1" applyFill="1" applyBorder="1" applyAlignment="1">
      <alignment horizontal="right"/>
    </xf>
    <xf numFmtId="0" fontId="35" fillId="10" borderId="19" xfId="0" applyFont="1" applyFill="1" applyBorder="1" applyAlignment="1">
      <alignment horizontal="right"/>
    </xf>
    <xf numFmtId="3" fontId="3" fillId="4" borderId="43" xfId="0" applyNumberFormat="1" applyFont="1" applyFill="1" applyBorder="1" applyAlignment="1" applyProtection="1">
      <alignment horizontal="right" wrapText="1"/>
      <protection locked="0"/>
    </xf>
    <xf numFmtId="164" fontId="7" fillId="6" borderId="68" xfId="0" applyNumberFormat="1" applyFont="1" applyFill="1" applyBorder="1" applyAlignment="1">
      <alignment horizontal="right" wrapText="1"/>
    </xf>
    <xf numFmtId="3" fontId="3" fillId="4" borderId="43" xfId="0" applyNumberFormat="1" applyFont="1" applyFill="1" applyBorder="1" applyAlignment="1" applyProtection="1">
      <alignment horizontal="right"/>
      <protection locked="0"/>
    </xf>
    <xf numFmtId="3" fontId="17" fillId="6" borderId="81" xfId="0" applyNumberFormat="1" applyFont="1" applyFill="1" applyBorder="1" applyAlignment="1">
      <alignment horizontal="right"/>
    </xf>
    <xf numFmtId="3" fontId="17" fillId="6" borderId="82" xfId="0" applyNumberFormat="1" applyFont="1" applyFill="1" applyBorder="1" applyAlignment="1">
      <alignment horizontal="right"/>
    </xf>
    <xf numFmtId="3" fontId="17" fillId="6" borderId="84" xfId="0" applyNumberFormat="1" applyFont="1" applyFill="1" applyBorder="1" applyAlignment="1">
      <alignment horizontal="right"/>
    </xf>
    <xf numFmtId="3" fontId="3" fillId="5" borderId="43" xfId="0" applyNumberFormat="1" applyFont="1" applyFill="1" applyBorder="1" applyAlignment="1">
      <alignment horizontal="right"/>
    </xf>
    <xf numFmtId="3" fontId="3" fillId="5" borderId="19" xfId="0" applyNumberFormat="1" applyFont="1" applyFill="1" applyBorder="1" applyAlignment="1">
      <alignment horizontal="right"/>
    </xf>
    <xf numFmtId="3" fontId="26" fillId="5" borderId="85" xfId="0" applyNumberFormat="1" applyFont="1" applyFill="1" applyBorder="1" applyAlignment="1">
      <alignment horizontal="right"/>
    </xf>
    <xf numFmtId="3" fontId="17" fillId="5" borderId="86" xfId="0" applyNumberFormat="1" applyFont="1" applyFill="1" applyBorder="1" applyAlignment="1">
      <alignment horizontal="right"/>
    </xf>
    <xf numFmtId="3" fontId="3" fillId="5" borderId="88" xfId="0" applyNumberFormat="1" applyFont="1" applyFill="1" applyBorder="1" applyAlignment="1">
      <alignment horizontal="right"/>
    </xf>
    <xf numFmtId="3" fontId="3" fillId="5" borderId="22" xfId="0" applyNumberFormat="1" applyFont="1" applyFill="1" applyBorder="1" applyAlignment="1">
      <alignment horizontal="right"/>
    </xf>
    <xf numFmtId="3" fontId="26" fillId="5" borderId="89" xfId="0" applyNumberFormat="1" applyFont="1" applyFill="1" applyBorder="1" applyAlignment="1">
      <alignment horizontal="right"/>
    </xf>
    <xf numFmtId="3" fontId="17" fillId="5" borderId="90" xfId="0" applyNumberFormat="1" applyFont="1" applyFill="1" applyBorder="1" applyAlignment="1">
      <alignment horizontal="right"/>
    </xf>
    <xf numFmtId="0" fontId="7" fillId="5" borderId="77" xfId="0" applyFont="1" applyFill="1" applyBorder="1" applyAlignment="1">
      <alignment horizontal="right" vertical="center"/>
    </xf>
    <xf numFmtId="3" fontId="17" fillId="5" borderId="72" xfId="0" applyNumberFormat="1" applyFont="1" applyFill="1" applyBorder="1" applyAlignment="1">
      <alignment horizontal="right" wrapText="1"/>
    </xf>
    <xf numFmtId="3" fontId="17" fillId="5" borderId="73" xfId="0" applyNumberFormat="1" applyFont="1" applyFill="1" applyBorder="1" applyAlignment="1">
      <alignment horizontal="right" wrapText="1"/>
    </xf>
    <xf numFmtId="3" fontId="12" fillId="4" borderId="93" xfId="0" applyNumberFormat="1" applyFont="1" applyFill="1" applyBorder="1" applyAlignment="1" applyProtection="1">
      <alignment horizontal="right" wrapText="1"/>
      <protection locked="0"/>
    </xf>
    <xf numFmtId="3" fontId="12" fillId="4" borderId="82" xfId="0" applyNumberFormat="1" applyFont="1" applyFill="1" applyBorder="1" applyAlignment="1" applyProtection="1">
      <alignment horizontal="right" wrapText="1"/>
      <protection locked="0"/>
    </xf>
    <xf numFmtId="3" fontId="12" fillId="4" borderId="110" xfId="0" applyNumberFormat="1" applyFont="1" applyFill="1" applyBorder="1" applyAlignment="1" applyProtection="1">
      <alignment horizontal="right" wrapText="1"/>
      <protection locked="0"/>
    </xf>
    <xf numFmtId="3" fontId="12" fillId="4" borderId="11" xfId="0" applyNumberFormat="1" applyFont="1" applyFill="1" applyBorder="1" applyAlignment="1" applyProtection="1">
      <alignment horizontal="right" wrapText="1"/>
      <protection locked="0"/>
    </xf>
    <xf numFmtId="3" fontId="12" fillId="4" borderId="111" xfId="0" applyNumberFormat="1" applyFont="1" applyFill="1" applyBorder="1" applyAlignment="1" applyProtection="1">
      <alignment horizontal="right" wrapText="1"/>
      <protection locked="0"/>
    </xf>
    <xf numFmtId="3" fontId="12" fillId="4" borderId="14" xfId="0" applyNumberFormat="1" applyFont="1" applyFill="1" applyBorder="1" applyAlignment="1" applyProtection="1">
      <alignment horizontal="right" wrapText="1"/>
      <protection locked="0"/>
    </xf>
    <xf numFmtId="3" fontId="12" fillId="4" borderId="90" xfId="0" applyNumberFormat="1" applyFont="1" applyFill="1" applyBorder="1" applyAlignment="1" applyProtection="1">
      <alignment horizontal="right" wrapText="1"/>
      <protection locked="0"/>
    </xf>
    <xf numFmtId="3" fontId="12" fillId="4" borderId="112" xfId="0" applyNumberFormat="1" applyFont="1" applyFill="1" applyBorder="1" applyAlignment="1" applyProtection="1">
      <alignment horizontal="right" wrapText="1"/>
      <protection locked="0"/>
    </xf>
    <xf numFmtId="3" fontId="12" fillId="4" borderId="59" xfId="0" applyNumberFormat="1" applyFont="1" applyFill="1" applyBorder="1" applyAlignment="1" applyProtection="1">
      <alignment horizontal="right" wrapText="1"/>
      <protection locked="0"/>
    </xf>
    <xf numFmtId="3" fontId="12" fillId="4" borderId="113" xfId="0" applyNumberFormat="1" applyFont="1" applyFill="1" applyBorder="1" applyAlignment="1" applyProtection="1">
      <alignment horizontal="right" wrapText="1"/>
      <protection locked="0"/>
    </xf>
    <xf numFmtId="3" fontId="17" fillId="5" borderId="74" xfId="0" applyNumberFormat="1" applyFont="1" applyFill="1" applyBorder="1" applyAlignment="1">
      <alignment horizontal="right" wrapText="1"/>
    </xf>
    <xf numFmtId="3" fontId="17" fillId="5" borderId="114" xfId="0" applyNumberFormat="1" applyFont="1" applyFill="1" applyBorder="1" applyAlignment="1">
      <alignment horizontal="right" wrapText="1"/>
    </xf>
    <xf numFmtId="3" fontId="17" fillId="5" borderId="115" xfId="0" applyNumberFormat="1" applyFont="1" applyFill="1" applyBorder="1" applyAlignment="1">
      <alignment horizontal="right" wrapText="1"/>
    </xf>
    <xf numFmtId="165" fontId="12" fillId="4" borderId="116" xfId="0" applyNumberFormat="1" applyFont="1" applyFill="1" applyBorder="1" applyAlignment="1" applyProtection="1">
      <alignment horizontal="right" wrapText="1"/>
      <protection locked="0"/>
    </xf>
    <xf numFmtId="165" fontId="12" fillId="4" borderId="117" xfId="0" applyNumberFormat="1" applyFont="1" applyFill="1" applyBorder="1" applyAlignment="1" applyProtection="1">
      <alignment horizontal="right" wrapText="1"/>
      <protection locked="0"/>
    </xf>
    <xf numFmtId="165" fontId="12" fillId="4" borderId="118" xfId="0" applyNumberFormat="1" applyFont="1" applyFill="1" applyBorder="1" applyAlignment="1" applyProtection="1">
      <alignment horizontal="right" wrapText="1"/>
      <protection locked="0"/>
    </xf>
    <xf numFmtId="165" fontId="12" fillId="4" borderId="119" xfId="0" applyNumberFormat="1" applyFont="1" applyFill="1" applyBorder="1" applyAlignment="1" applyProtection="1">
      <alignment horizontal="right" wrapText="1"/>
      <protection locked="0"/>
    </xf>
    <xf numFmtId="165" fontId="12" fillId="4" borderId="60" xfId="0" applyNumberFormat="1" applyFont="1" applyFill="1" applyBorder="1" applyAlignment="1" applyProtection="1">
      <alignment horizontal="right" wrapText="1"/>
      <protection locked="0"/>
    </xf>
    <xf numFmtId="165" fontId="12" fillId="4" borderId="112" xfId="0" applyNumberFormat="1" applyFont="1" applyFill="1" applyBorder="1" applyAlignment="1" applyProtection="1">
      <alignment horizontal="right" wrapText="1"/>
      <protection locked="0"/>
    </xf>
    <xf numFmtId="4" fontId="17" fillId="5" borderId="115" xfId="0" applyNumberFormat="1" applyFont="1" applyFill="1" applyBorder="1" applyAlignment="1">
      <alignment horizontal="right" wrapText="1"/>
    </xf>
    <xf numFmtId="4" fontId="17" fillId="5" borderId="114" xfId="0" applyNumberFormat="1" applyFont="1" applyFill="1" applyBorder="1" applyAlignment="1">
      <alignment horizontal="right" wrapText="1"/>
    </xf>
    <xf numFmtId="3" fontId="12" fillId="4" borderId="56" xfId="0" applyNumberFormat="1" applyFont="1" applyFill="1" applyBorder="1" applyAlignment="1" applyProtection="1">
      <alignment horizontal="right" wrapText="1"/>
      <protection locked="0"/>
    </xf>
    <xf numFmtId="164" fontId="12" fillId="4" borderId="110" xfId="0" applyNumberFormat="1" applyFont="1" applyFill="1" applyBorder="1" applyAlignment="1" applyProtection="1">
      <alignment horizontal="right" wrapText="1"/>
      <protection locked="0"/>
    </xf>
    <xf numFmtId="164" fontId="10" fillId="5" borderId="120" xfId="0" applyNumberFormat="1" applyFont="1" applyFill="1" applyBorder="1" applyAlignment="1">
      <alignment horizontal="right" wrapText="1"/>
    </xf>
    <xf numFmtId="164" fontId="12" fillId="4" borderId="121" xfId="0" applyNumberFormat="1" applyFont="1" applyFill="1" applyBorder="1" applyAlignment="1" applyProtection="1">
      <alignment horizontal="right" wrapText="1"/>
      <protection locked="0"/>
    </xf>
    <xf numFmtId="164" fontId="10" fillId="5" borderId="122" xfId="0" applyNumberFormat="1" applyFont="1" applyFill="1" applyBorder="1" applyAlignment="1">
      <alignment horizontal="right" wrapText="1"/>
    </xf>
    <xf numFmtId="0" fontId="7" fillId="5" borderId="27" xfId="0" applyFont="1" applyFill="1" applyBorder="1" applyAlignment="1">
      <alignment horizontal="right" vertical="center" wrapText="1"/>
    </xf>
    <xf numFmtId="0" fontId="7" fillId="5" borderId="123" xfId="0" applyFont="1" applyFill="1" applyBorder="1" applyAlignment="1">
      <alignment horizontal="right" vertical="center" wrapText="1"/>
    </xf>
    <xf numFmtId="0" fontId="7" fillId="5" borderId="123" xfId="0" applyFont="1" applyFill="1" applyBorder="1" applyAlignment="1">
      <alignment horizontal="right"/>
    </xf>
    <xf numFmtId="1" fontId="12" fillId="4" borderId="110" xfId="0" applyNumberFormat="1" applyFont="1" applyFill="1" applyBorder="1" applyAlignment="1" applyProtection="1">
      <alignment horizontal="right" wrapText="1"/>
      <protection locked="0"/>
    </xf>
    <xf numFmtId="164" fontId="12" fillId="4" borderId="56" xfId="0" applyNumberFormat="1" applyFont="1" applyFill="1" applyBorder="1" applyAlignment="1" applyProtection="1">
      <alignment horizontal="right" wrapText="1"/>
      <protection locked="0"/>
    </xf>
    <xf numFmtId="1" fontId="12" fillId="4" borderId="56" xfId="0" applyNumberFormat="1" applyFont="1" applyFill="1" applyBorder="1" applyAlignment="1" applyProtection="1">
      <alignment horizontal="right" wrapText="1"/>
      <protection locked="0"/>
    </xf>
    <xf numFmtId="164" fontId="12" fillId="4" borderId="112" xfId="0" applyNumberFormat="1" applyFont="1" applyFill="1" applyBorder="1" applyAlignment="1" applyProtection="1">
      <alignment horizontal="right" wrapText="1"/>
      <protection locked="0"/>
    </xf>
    <xf numFmtId="1" fontId="12" fillId="4" borderId="112" xfId="0" applyNumberFormat="1" applyFont="1" applyFill="1" applyBorder="1" applyAlignment="1" applyProtection="1">
      <alignment horizontal="right" wrapText="1"/>
      <protection locked="0"/>
    </xf>
    <xf numFmtId="9" fontId="12" fillId="4" borderId="110" xfId="1" applyFont="1" applyFill="1" applyBorder="1" applyAlignment="1" applyProtection="1">
      <alignment horizontal="right" wrapText="1"/>
      <protection locked="0"/>
    </xf>
    <xf numFmtId="9" fontId="12" fillId="4" borderId="56" xfId="1" applyFont="1" applyFill="1" applyBorder="1" applyAlignment="1" applyProtection="1">
      <alignment horizontal="right" wrapText="1"/>
      <protection locked="0"/>
    </xf>
    <xf numFmtId="9" fontId="17" fillId="5" borderId="74" xfId="1" applyFont="1" applyFill="1" applyBorder="1" applyAlignment="1">
      <alignment horizontal="right" wrapText="1"/>
    </xf>
    <xf numFmtId="0" fontId="30" fillId="5" borderId="123" xfId="0" applyFont="1" applyFill="1" applyBorder="1" applyAlignment="1">
      <alignment horizontal="right" vertical="center" wrapText="1"/>
    </xf>
    <xf numFmtId="9" fontId="12" fillId="4" borderId="124" xfId="1" applyFont="1" applyFill="1" applyBorder="1" applyAlignment="1" applyProtection="1">
      <alignment horizontal="right" wrapText="1"/>
      <protection locked="0"/>
    </xf>
    <xf numFmtId="9" fontId="12" fillId="4" borderId="117" xfId="1" applyFont="1" applyFill="1" applyBorder="1" applyAlignment="1" applyProtection="1">
      <alignment horizontal="right" wrapText="1"/>
      <protection locked="0"/>
    </xf>
    <xf numFmtId="9" fontId="12" fillId="4" borderId="125" xfId="1" applyFont="1" applyFill="1" applyBorder="1" applyAlignment="1" applyProtection="1">
      <alignment horizontal="right" wrapText="1"/>
      <protection locked="0"/>
    </xf>
    <xf numFmtId="9" fontId="12" fillId="4" borderId="121" xfId="1" applyFont="1" applyFill="1" applyBorder="1" applyAlignment="1" applyProtection="1">
      <alignment horizontal="right" wrapText="1"/>
      <protection locked="0"/>
    </xf>
    <xf numFmtId="3" fontId="17" fillId="8" borderId="19" xfId="0" applyNumberFormat="1" applyFont="1" applyFill="1" applyBorder="1" applyAlignment="1">
      <alignment horizontal="right"/>
    </xf>
    <xf numFmtId="3" fontId="3" fillId="4" borderId="21" xfId="0" applyNumberFormat="1" applyFont="1" applyFill="1" applyBorder="1" applyAlignment="1" applyProtection="1">
      <alignment horizontal="right"/>
      <protection locked="0"/>
    </xf>
    <xf numFmtId="3" fontId="17" fillId="5" borderId="126" xfId="0" applyNumberFormat="1" applyFont="1" applyFill="1" applyBorder="1" applyAlignment="1">
      <alignment horizontal="right" wrapText="1"/>
    </xf>
    <xf numFmtId="164" fontId="17" fillId="5" borderId="126" xfId="0" applyNumberFormat="1" applyFont="1" applyFill="1" applyBorder="1" applyAlignment="1">
      <alignment horizontal="right" wrapText="1"/>
    </xf>
    <xf numFmtId="164" fontId="9" fillId="4" borderId="82" xfId="0" applyNumberFormat="1" applyFont="1" applyFill="1" applyBorder="1" applyAlignment="1" applyProtection="1">
      <alignment horizontal="right" wrapText="1"/>
      <protection locked="0"/>
    </xf>
    <xf numFmtId="164" fontId="9" fillId="4" borderId="113" xfId="0" applyNumberFormat="1" applyFont="1" applyFill="1" applyBorder="1" applyAlignment="1" applyProtection="1">
      <alignment horizontal="right" wrapText="1"/>
      <protection locked="0"/>
    </xf>
    <xf numFmtId="164" fontId="9" fillId="9" borderId="90" xfId="0" applyNumberFormat="1" applyFont="1" applyFill="1" applyBorder="1" applyAlignment="1" applyProtection="1">
      <alignment horizontal="right" wrapText="1"/>
      <protection locked="0"/>
    </xf>
    <xf numFmtId="0" fontId="30" fillId="5" borderId="123" xfId="4" applyFont="1" applyFill="1" applyBorder="1" applyAlignment="1">
      <alignment horizontal="right" vertical="center" wrapText="1"/>
    </xf>
    <xf numFmtId="0" fontId="40" fillId="4" borderId="131" xfId="4" applyFont="1" applyFill="1" applyBorder="1" applyProtection="1">
      <protection locked="0"/>
    </xf>
    <xf numFmtId="0" fontId="35" fillId="0" borderId="23" xfId="0" applyFont="1" applyFill="1" applyBorder="1" applyAlignment="1">
      <alignment horizontal="right" vertical="center"/>
    </xf>
    <xf numFmtId="0" fontId="3" fillId="21" borderId="130" xfId="4" applyFont="1" applyFill="1" applyBorder="1" applyAlignment="1">
      <alignment wrapText="1"/>
    </xf>
    <xf numFmtId="0" fontId="47" fillId="19" borderId="58" xfId="0" applyFont="1" applyFill="1" applyBorder="1" applyAlignment="1">
      <alignment horizontal="center" wrapText="1"/>
    </xf>
    <xf numFmtId="0" fontId="3" fillId="10" borderId="0" xfId="4" applyFont="1" applyFill="1" applyBorder="1" applyAlignment="1">
      <alignment wrapText="1"/>
    </xf>
    <xf numFmtId="0" fontId="38" fillId="10" borderId="0" xfId="4" applyFont="1" applyFill="1" applyBorder="1" applyAlignment="1" applyProtection="1">
      <alignment horizontal="right"/>
      <protection locked="0"/>
    </xf>
    <xf numFmtId="0" fontId="35" fillId="16" borderId="19" xfId="0" applyFont="1" applyFill="1" applyBorder="1" applyAlignment="1">
      <alignment horizontal="center" wrapText="1"/>
    </xf>
    <xf numFmtId="9" fontId="38" fillId="4" borderId="119" xfId="1" applyFont="1" applyFill="1" applyBorder="1" applyAlignment="1" applyProtection="1">
      <alignment horizontal="right"/>
      <protection locked="0"/>
    </xf>
    <xf numFmtId="9" fontId="38" fillId="4" borderId="131" xfId="1" applyFont="1" applyFill="1" applyBorder="1" applyAlignment="1" applyProtection="1">
      <alignment horizontal="right"/>
      <protection locked="0"/>
    </xf>
    <xf numFmtId="9" fontId="3" fillId="4" borderId="110" xfId="1" applyFont="1" applyFill="1" applyBorder="1" applyAlignment="1" applyProtection="1">
      <alignment horizontal="right"/>
      <protection locked="0"/>
    </xf>
    <xf numFmtId="9" fontId="3" fillId="4" borderId="56" xfId="1" applyFont="1" applyFill="1" applyBorder="1" applyAlignment="1" applyProtection="1">
      <alignment horizontal="right"/>
      <protection locked="0"/>
    </xf>
    <xf numFmtId="9" fontId="3" fillId="4" borderId="68" xfId="1" applyFont="1" applyFill="1" applyBorder="1" applyAlignment="1" applyProtection="1">
      <alignment horizontal="right"/>
      <protection locked="0"/>
    </xf>
    <xf numFmtId="9" fontId="17" fillId="5" borderId="74" xfId="1" applyFont="1" applyFill="1" applyBorder="1" applyAlignment="1">
      <alignment horizontal="right"/>
    </xf>
    <xf numFmtId="9" fontId="3" fillId="12" borderId="44" xfId="1" applyFont="1" applyFill="1" applyBorder="1" applyAlignment="1" applyProtection="1">
      <alignment horizontal="right"/>
      <protection locked="0"/>
    </xf>
    <xf numFmtId="1" fontId="3" fillId="12" borderId="119" xfId="4" applyNumberFormat="1" applyFont="1" applyFill="1" applyBorder="1" applyAlignment="1" applyProtection="1">
      <alignment horizontal="right"/>
      <protection locked="0"/>
    </xf>
    <xf numFmtId="1" fontId="3" fillId="12" borderId="131" xfId="4" applyNumberFormat="1" applyFont="1" applyFill="1" applyBorder="1" applyAlignment="1" applyProtection="1">
      <alignment horizontal="right"/>
      <protection locked="0"/>
    </xf>
    <xf numFmtId="0" fontId="47" fillId="19" borderId="59" xfId="4" applyFont="1" applyFill="1" applyBorder="1" applyAlignment="1">
      <alignment horizontal="center" wrapText="1"/>
    </xf>
    <xf numFmtId="0" fontId="35" fillId="0" borderId="19" xfId="4" applyFont="1" applyFill="1" applyBorder="1" applyAlignment="1">
      <alignment horizontal="right"/>
    </xf>
    <xf numFmtId="164" fontId="7" fillId="23" borderId="109" xfId="0" applyNumberFormat="1" applyFont="1" applyFill="1" applyBorder="1" applyAlignment="1" applyProtection="1">
      <alignment vertical="center"/>
    </xf>
    <xf numFmtId="3" fontId="29" fillId="0" borderId="19" xfId="4" applyNumberFormat="1" applyFill="1" applyBorder="1" applyAlignment="1">
      <alignment horizontal="right"/>
    </xf>
    <xf numFmtId="0" fontId="3" fillId="0" borderId="0" xfId="4" applyFont="1" applyAlignment="1" applyProtection="1">
      <alignment horizontal="right"/>
    </xf>
    <xf numFmtId="0" fontId="3" fillId="10" borderId="0" xfId="4" applyFont="1" applyFill="1" applyAlignment="1" applyProtection="1">
      <alignment horizontal="right"/>
    </xf>
    <xf numFmtId="0" fontId="3" fillId="0" borderId="0" xfId="4" applyFont="1" applyBorder="1" applyAlignment="1" applyProtection="1">
      <alignment horizontal="right"/>
    </xf>
    <xf numFmtId="3" fontId="19" fillId="5" borderId="36" xfId="0" applyNumberFormat="1" applyFont="1" applyFill="1" applyBorder="1" applyAlignment="1" applyProtection="1">
      <alignment horizontal="right" wrapText="1"/>
    </xf>
    <xf numFmtId="164" fontId="19" fillId="5" borderId="37" xfId="0" applyNumberFormat="1" applyFont="1" applyFill="1" applyBorder="1" applyAlignment="1" applyProtection="1">
      <alignment horizontal="right" wrapText="1"/>
    </xf>
    <xf numFmtId="0" fontId="38" fillId="21" borderId="131" xfId="4" applyFont="1" applyFill="1" applyBorder="1" applyAlignment="1" applyProtection="1">
      <alignment horizontal="right" wrapText="1"/>
      <protection locked="0"/>
    </xf>
    <xf numFmtId="9" fontId="3" fillId="12" borderId="132" xfId="1" applyFont="1" applyFill="1" applyBorder="1" applyAlignment="1" applyProtection="1">
      <alignment horizontal="right"/>
      <protection locked="0"/>
    </xf>
    <xf numFmtId="0" fontId="49" fillId="5" borderId="28" xfId="4" applyFont="1" applyFill="1" applyBorder="1" applyAlignment="1" applyProtection="1">
      <alignment horizontal="right" vertical="center" wrapText="1"/>
    </xf>
    <xf numFmtId="0" fontId="49" fillId="5" borderId="28" xfId="4" applyFont="1" applyFill="1" applyBorder="1" applyAlignment="1" applyProtection="1">
      <alignment vertical="center" wrapText="1"/>
    </xf>
    <xf numFmtId="166" fontId="3" fillId="5" borderId="135" xfId="4" applyNumberFormat="1" applyFont="1" applyFill="1" applyBorder="1" applyAlignment="1" applyProtection="1">
      <alignment horizontal="right"/>
    </xf>
    <xf numFmtId="166" fontId="7" fillId="5" borderId="74" xfId="4" applyNumberFormat="1" applyFont="1" applyFill="1" applyBorder="1" applyAlignment="1" applyProtection="1">
      <alignment horizontal="right" vertical="center" wrapText="1"/>
    </xf>
    <xf numFmtId="164" fontId="7" fillId="5" borderId="38" xfId="0" applyNumberFormat="1" applyFont="1" applyFill="1" applyBorder="1" applyAlignment="1" applyProtection="1">
      <alignment horizontal="right" wrapText="1"/>
    </xf>
    <xf numFmtId="164" fontId="7" fillId="6" borderId="44" xfId="0" applyNumberFormat="1" applyFont="1" applyFill="1" applyBorder="1" applyAlignment="1">
      <alignment horizontal="right" wrapText="1"/>
    </xf>
    <xf numFmtId="0" fontId="3" fillId="21" borderId="57" xfId="4" applyFont="1" applyFill="1" applyBorder="1" applyAlignment="1">
      <alignment wrapText="1"/>
    </xf>
    <xf numFmtId="9" fontId="3" fillId="21" borderId="56" xfId="1" applyFont="1" applyFill="1" applyBorder="1" applyAlignment="1" applyProtection="1">
      <alignment horizontal="right"/>
      <protection locked="0"/>
    </xf>
    <xf numFmtId="9" fontId="17" fillId="5" borderId="100" xfId="4" applyNumberFormat="1" applyFont="1" applyFill="1" applyBorder="1" applyAlignment="1">
      <alignment horizontal="center"/>
    </xf>
    <xf numFmtId="9" fontId="17" fillId="5" borderId="103" xfId="4" applyNumberFormat="1" applyFont="1" applyFill="1" applyBorder="1" applyAlignment="1">
      <alignment horizontal="center"/>
    </xf>
    <xf numFmtId="9" fontId="40" fillId="10" borderId="59" xfId="4" applyNumberFormat="1" applyFont="1" applyFill="1" applyBorder="1" applyProtection="1">
      <protection locked="0"/>
    </xf>
    <xf numFmtId="9" fontId="40" fillId="10" borderId="112" xfId="4" applyNumberFormat="1" applyFont="1" applyFill="1" applyBorder="1" applyProtection="1">
      <protection locked="0"/>
    </xf>
    <xf numFmtId="0" fontId="3" fillId="21" borderId="20" xfId="4" applyFont="1" applyFill="1" applyBorder="1" applyAlignment="1">
      <alignment wrapText="1"/>
    </xf>
    <xf numFmtId="0" fontId="3" fillId="21" borderId="54" xfId="4" applyFont="1" applyFill="1" applyBorder="1" applyAlignment="1">
      <alignment wrapText="1"/>
    </xf>
    <xf numFmtId="49" fontId="9" fillId="3" borderId="99" xfId="0" applyNumberFormat="1" applyFont="1" applyFill="1" applyBorder="1" applyAlignment="1">
      <alignment horizontal="left" vertical="top" wrapText="1"/>
    </xf>
    <xf numFmtId="0" fontId="0" fillId="0" borderId="100" xfId="0" applyBorder="1" applyAlignment="1">
      <alignment horizontal="left"/>
    </xf>
    <xf numFmtId="0" fontId="0" fillId="0" borderId="101" xfId="0" applyBorder="1" applyAlignment="1">
      <alignment horizontal="left"/>
    </xf>
    <xf numFmtId="0" fontId="7" fillId="10" borderId="0" xfId="0" applyFont="1" applyFill="1" applyAlignment="1">
      <alignment horizontal="center"/>
    </xf>
    <xf numFmtId="0" fontId="33" fillId="10" borderId="0" xfId="0" applyFont="1" applyFill="1" applyBorder="1" applyAlignment="1">
      <alignment horizontal="center" vertical="center" wrapText="1"/>
    </xf>
    <xf numFmtId="0" fontId="7" fillId="10" borderId="0" xfId="0" applyFont="1" applyFill="1" applyBorder="1" applyAlignment="1">
      <alignment horizontal="center"/>
    </xf>
    <xf numFmtId="0" fontId="28" fillId="10" borderId="0" xfId="0" applyFont="1" applyFill="1" applyAlignment="1">
      <alignment horizontal="center" wrapText="1"/>
    </xf>
    <xf numFmtId="0" fontId="12" fillId="3" borderId="15" xfId="0" quotePrefix="1" applyFont="1" applyFill="1" applyBorder="1" applyAlignment="1">
      <alignment horizontal="left" vertical="top" wrapText="1"/>
    </xf>
    <xf numFmtId="0" fontId="0" fillId="0" borderId="0" xfId="0" applyBorder="1" applyAlignment="1">
      <alignment horizontal="left"/>
    </xf>
    <xf numFmtId="0" fontId="0" fillId="0" borderId="105" xfId="0" applyBorder="1" applyAlignment="1">
      <alignment horizontal="left"/>
    </xf>
    <xf numFmtId="49" fontId="12" fillId="3" borderId="15" xfId="0" quotePrefix="1" applyNumberFormat="1" applyFont="1" applyFill="1" applyBorder="1" applyAlignment="1">
      <alignment horizontal="left" vertical="top" wrapText="1"/>
    </xf>
    <xf numFmtId="0" fontId="7" fillId="2" borderId="16" xfId="0" applyFont="1" applyFill="1" applyBorder="1" applyAlignment="1">
      <alignment vertical="center" wrapText="1"/>
    </xf>
    <xf numFmtId="0" fontId="7" fillId="2" borderId="25" xfId="0" applyFont="1" applyFill="1" applyBorder="1" applyAlignment="1">
      <alignment vertical="center" wrapText="1"/>
    </xf>
    <xf numFmtId="0" fontId="29" fillId="0" borderId="25" xfId="0" applyFont="1" applyBorder="1" applyAlignment="1">
      <alignment vertical="center" wrapText="1"/>
    </xf>
    <xf numFmtId="0" fontId="29" fillId="0" borderId="28" xfId="0" applyFont="1" applyBorder="1" applyAlignment="1">
      <alignment vertical="center" wrapText="1"/>
    </xf>
    <xf numFmtId="0" fontId="7" fillId="2" borderId="26" xfId="0" applyFont="1" applyFill="1" applyBorder="1" applyAlignment="1">
      <alignment vertical="center" wrapText="1"/>
    </xf>
    <xf numFmtId="0" fontId="7" fillId="3" borderId="15" xfId="0" applyFont="1" applyFill="1" applyBorder="1" applyAlignment="1">
      <alignment horizontal="left" wrapText="1"/>
    </xf>
    <xf numFmtId="0" fontId="0" fillId="0" borderId="0" xfId="0" applyAlignment="1">
      <alignment horizontal="left"/>
    </xf>
    <xf numFmtId="0" fontId="7" fillId="3" borderId="33" xfId="0" applyFont="1" applyFill="1" applyBorder="1" applyAlignment="1">
      <alignment horizontal="left" vertical="top" wrapText="1"/>
    </xf>
    <xf numFmtId="0" fontId="0" fillId="0" borderId="34" xfId="0" applyBorder="1" applyAlignment="1">
      <alignment horizontal="left"/>
    </xf>
    <xf numFmtId="0" fontId="0" fillId="0" borderId="35" xfId="0" applyBorder="1" applyAlignment="1">
      <alignment horizontal="left"/>
    </xf>
    <xf numFmtId="0" fontId="12" fillId="3" borderId="15" xfId="0" applyFont="1" applyFill="1" applyBorder="1" applyAlignment="1">
      <alignment horizontal="left" vertical="top" wrapText="1"/>
    </xf>
    <xf numFmtId="0" fontId="24" fillId="5" borderId="16" xfId="0" applyFont="1" applyFill="1" applyBorder="1" applyAlignment="1">
      <alignment vertical="center" wrapText="1"/>
    </xf>
    <xf numFmtId="0" fontId="24" fillId="5" borderId="25" xfId="0" applyFont="1" applyFill="1" applyBorder="1" applyAlignment="1">
      <alignment vertical="center" wrapText="1"/>
    </xf>
    <xf numFmtId="0" fontId="24" fillId="5" borderId="17" xfId="0" applyFont="1" applyFill="1" applyBorder="1" applyAlignment="1">
      <alignment vertical="center" wrapText="1"/>
    </xf>
    <xf numFmtId="0" fontId="7" fillId="2" borderId="16" xfId="0" applyFont="1" applyFill="1" applyBorder="1" applyAlignment="1">
      <alignment vertical="center"/>
    </xf>
    <xf numFmtId="0" fontId="7" fillId="2" borderId="25" xfId="0" applyFont="1" applyFill="1" applyBorder="1" applyAlignment="1">
      <alignment vertical="center"/>
    </xf>
    <xf numFmtId="0" fontId="7" fillId="2" borderId="26" xfId="0" applyFont="1" applyFill="1" applyBorder="1" applyAlignment="1">
      <alignment vertical="center"/>
    </xf>
    <xf numFmtId="0" fontId="18" fillId="3" borderId="9" xfId="0" applyFont="1" applyFill="1" applyBorder="1" applyAlignment="1">
      <alignment wrapText="1"/>
    </xf>
    <xf numFmtId="0" fontId="18" fillId="3" borderId="11" xfId="0" applyFont="1" applyFill="1" applyBorder="1" applyAlignment="1">
      <alignment wrapText="1"/>
    </xf>
    <xf numFmtId="0" fontId="18" fillId="3" borderId="92" xfId="0" applyFont="1" applyFill="1" applyBorder="1" applyAlignment="1">
      <alignment wrapText="1"/>
    </xf>
    <xf numFmtId="0" fontId="18" fillId="3" borderId="20" xfId="0" applyFont="1" applyFill="1" applyBorder="1" applyAlignment="1">
      <alignment wrapText="1"/>
    </xf>
    <xf numFmtId="0" fontId="18" fillId="3" borderId="54" xfId="0" applyFont="1" applyFill="1" applyBorder="1" applyAlignment="1">
      <alignment wrapText="1"/>
    </xf>
    <xf numFmtId="0" fontId="18" fillId="3" borderId="55" xfId="0" applyFont="1" applyFill="1" applyBorder="1" applyAlignment="1">
      <alignment wrapText="1"/>
    </xf>
    <xf numFmtId="0" fontId="18" fillId="3" borderId="12" xfId="0" applyFont="1" applyFill="1" applyBorder="1" applyAlignment="1">
      <alignment wrapText="1"/>
    </xf>
    <xf numFmtId="0" fontId="18" fillId="3" borderId="14" xfId="0" applyFont="1" applyFill="1" applyBorder="1" applyAlignment="1">
      <alignment wrapText="1"/>
    </xf>
    <xf numFmtId="0" fontId="18" fillId="3" borderId="94" xfId="0" applyFont="1" applyFill="1" applyBorder="1" applyAlignment="1">
      <alignment wrapText="1"/>
    </xf>
    <xf numFmtId="0" fontId="17" fillId="5" borderId="25" xfId="0" applyFont="1" applyFill="1" applyBorder="1" applyAlignment="1">
      <alignment wrapText="1"/>
    </xf>
    <xf numFmtId="0" fontId="17" fillId="5" borderId="26" xfId="0" applyFont="1" applyFill="1" applyBorder="1" applyAlignment="1">
      <alignment wrapText="1"/>
    </xf>
    <xf numFmtId="0" fontId="24" fillId="5" borderId="16" xfId="0" applyFont="1" applyFill="1" applyBorder="1" applyAlignment="1">
      <alignment horizontal="left" vertical="center" wrapText="1"/>
    </xf>
    <xf numFmtId="0" fontId="24" fillId="5" borderId="25" xfId="0" applyFont="1" applyFill="1" applyBorder="1" applyAlignment="1">
      <alignment horizontal="left" vertical="center" wrapText="1"/>
    </xf>
    <xf numFmtId="0" fontId="24" fillId="5" borderId="28" xfId="0" applyFont="1" applyFill="1" applyBorder="1" applyAlignment="1">
      <alignment horizontal="left" vertical="center" wrapText="1"/>
    </xf>
    <xf numFmtId="0" fontId="18" fillId="3" borderId="64" xfId="0" applyFont="1" applyFill="1" applyBorder="1" applyAlignment="1">
      <alignment wrapText="1"/>
    </xf>
    <xf numFmtId="0" fontId="18" fillId="3" borderId="65" xfId="0" applyFont="1" applyFill="1" applyBorder="1" applyAlignment="1">
      <alignment wrapText="1"/>
    </xf>
    <xf numFmtId="0" fontId="18" fillId="3" borderId="66" xfId="0" applyFont="1" applyFill="1" applyBorder="1" applyAlignment="1">
      <alignment wrapText="1"/>
    </xf>
    <xf numFmtId="0" fontId="17" fillId="5" borderId="70" xfId="0" applyFont="1" applyFill="1" applyBorder="1" applyAlignment="1">
      <alignment wrapText="1"/>
    </xf>
    <xf numFmtId="0" fontId="17" fillId="5" borderId="71" xfId="0" applyFont="1" applyFill="1" applyBorder="1" applyAlignment="1">
      <alignment wrapText="1"/>
    </xf>
    <xf numFmtId="0" fontId="24" fillId="5" borderId="16" xfId="0" applyFont="1" applyFill="1" applyBorder="1" applyAlignment="1">
      <alignment wrapText="1"/>
    </xf>
    <xf numFmtId="0" fontId="24" fillId="5" borderId="25" xfId="0" applyFont="1" applyFill="1" applyBorder="1" applyAlignment="1">
      <alignment wrapText="1"/>
    </xf>
    <xf numFmtId="0" fontId="24" fillId="5" borderId="26" xfId="0" applyFont="1" applyFill="1" applyBorder="1" applyAlignment="1">
      <alignment wrapText="1"/>
    </xf>
    <xf numFmtId="0" fontId="24" fillId="5" borderId="26" xfId="0" applyFont="1" applyFill="1" applyBorder="1" applyAlignment="1">
      <alignment vertical="center" wrapText="1"/>
    </xf>
    <xf numFmtId="0" fontId="0" fillId="0" borderId="65" xfId="0" applyBorder="1" applyAlignment="1"/>
    <xf numFmtId="0" fontId="0" fillId="0" borderId="66" xfId="0" applyBorder="1" applyAlignment="1"/>
    <xf numFmtId="0" fontId="24" fillId="5" borderId="28" xfId="0" applyFont="1" applyFill="1" applyBorder="1" applyAlignment="1">
      <alignment wrapText="1"/>
    </xf>
    <xf numFmtId="0" fontId="24" fillId="8" borderId="16" xfId="0" applyFont="1" applyFill="1" applyBorder="1" applyAlignment="1">
      <alignment vertical="center" wrapText="1"/>
    </xf>
    <xf numFmtId="0" fontId="24" fillId="8" borderId="25" xfId="0" applyFont="1" applyFill="1" applyBorder="1" applyAlignment="1">
      <alignment vertical="center" wrapText="1"/>
    </xf>
    <xf numFmtId="0" fontId="24" fillId="8" borderId="17" xfId="0" applyFont="1" applyFill="1" applyBorder="1" applyAlignment="1">
      <alignment vertical="center" wrapText="1"/>
    </xf>
    <xf numFmtId="0" fontId="0" fillId="0" borderId="25" xfId="0" applyBorder="1" applyAlignment="1"/>
    <xf numFmtId="0" fontId="0" fillId="0" borderId="26" xfId="0" applyBorder="1" applyAlignment="1"/>
    <xf numFmtId="0" fontId="0" fillId="0" borderId="11" xfId="0" applyBorder="1" applyAlignment="1"/>
    <xf numFmtId="0" fontId="0" fillId="0" borderId="92" xfId="0" applyBorder="1" applyAlignment="1"/>
    <xf numFmtId="0" fontId="7" fillId="2" borderId="32"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7" fillId="2" borderId="35" xfId="0" applyFont="1" applyFill="1" applyBorder="1" applyAlignment="1">
      <alignment vertical="center" wrapText="1"/>
    </xf>
    <xf numFmtId="0" fontId="7" fillId="2" borderId="99" xfId="0" applyFont="1" applyFill="1" applyBorder="1" applyAlignment="1">
      <alignment vertical="center" wrapText="1"/>
    </xf>
    <xf numFmtId="0" fontId="7" fillId="2" borderId="100" xfId="0" applyFont="1" applyFill="1" applyBorder="1" applyAlignment="1">
      <alignment vertical="center" wrapText="1"/>
    </xf>
    <xf numFmtId="0" fontId="7" fillId="2" borderId="101" xfId="0" applyFont="1" applyFill="1" applyBorder="1" applyAlignment="1">
      <alignment vertical="center" wrapText="1"/>
    </xf>
    <xf numFmtId="0" fontId="7" fillId="2" borderId="2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3" fillId="3" borderId="9" xfId="0" applyFont="1" applyFill="1" applyBorder="1" applyAlignment="1">
      <alignment wrapText="1"/>
    </xf>
    <xf numFmtId="0" fontId="3" fillId="3" borderId="92" xfId="0" applyFont="1" applyFill="1" applyBorder="1" applyAlignment="1">
      <alignment wrapText="1"/>
    </xf>
    <xf numFmtId="0" fontId="3" fillId="3" borderId="12" xfId="0" applyFont="1" applyFill="1" applyBorder="1" applyAlignment="1">
      <alignment wrapText="1"/>
    </xf>
    <xf numFmtId="0" fontId="3" fillId="3" borderId="94" xfId="0" applyFont="1" applyFill="1" applyBorder="1" applyAlignment="1">
      <alignment wrapText="1"/>
    </xf>
    <xf numFmtId="0" fontId="17" fillId="3" borderId="16" xfId="0" applyFont="1" applyFill="1" applyBorder="1" applyAlignment="1">
      <alignment wrapText="1"/>
    </xf>
    <xf numFmtId="0" fontId="17" fillId="3" borderId="26" xfId="0" applyFont="1" applyFill="1" applyBorder="1" applyAlignment="1">
      <alignment wrapText="1"/>
    </xf>
    <xf numFmtId="0" fontId="18" fillId="3" borderId="16" xfId="0" applyFont="1" applyFill="1" applyBorder="1" applyAlignment="1">
      <alignment wrapText="1"/>
    </xf>
    <xf numFmtId="0" fontId="18" fillId="3" borderId="25" xfId="0" applyFont="1" applyFill="1" applyBorder="1" applyAlignment="1">
      <alignment wrapText="1"/>
    </xf>
    <xf numFmtId="0" fontId="18" fillId="3" borderId="17" xfId="0" applyFont="1" applyFill="1" applyBorder="1" applyAlignment="1">
      <alignment wrapText="1"/>
    </xf>
    <xf numFmtId="0" fontId="7" fillId="2" borderId="16" xfId="0" applyFont="1" applyFill="1" applyBorder="1" applyAlignment="1">
      <alignment vertical="top" wrapText="1"/>
    </xf>
    <xf numFmtId="0" fontId="7" fillId="2" borderId="26" xfId="0" applyFont="1" applyFill="1" applyBorder="1" applyAlignment="1">
      <alignment vertical="top" wrapText="1"/>
    </xf>
    <xf numFmtId="0" fontId="7" fillId="2" borderId="25" xfId="0" applyFont="1" applyFill="1" applyBorder="1" applyAlignment="1">
      <alignment horizontal="center" vertical="center" wrapText="1"/>
    </xf>
    <xf numFmtId="0" fontId="17" fillId="3" borderId="99" xfId="0" applyFont="1" applyFill="1" applyBorder="1" applyAlignment="1">
      <alignment wrapText="1"/>
    </xf>
    <xf numFmtId="0" fontId="17" fillId="3" borderId="101" xfId="0" applyFont="1" applyFill="1" applyBorder="1" applyAlignment="1">
      <alignment wrapText="1"/>
    </xf>
    <xf numFmtId="0" fontId="18" fillId="3" borderId="58" xfId="0" applyFont="1" applyFill="1" applyBorder="1" applyAlignment="1">
      <alignment wrapText="1"/>
    </xf>
    <xf numFmtId="0" fontId="18" fillId="3" borderId="59" xfId="0" applyFont="1" applyFill="1" applyBorder="1" applyAlignment="1">
      <alignment wrapText="1"/>
    </xf>
    <xf numFmtId="0" fontId="18" fillId="3" borderId="60" xfId="0" applyFont="1" applyFill="1" applyBorder="1" applyAlignment="1">
      <alignment wrapText="1"/>
    </xf>
    <xf numFmtId="0" fontId="7" fillId="3" borderId="16" xfId="0" applyFont="1" applyFill="1" applyBorder="1" applyAlignment="1">
      <alignment wrapText="1"/>
    </xf>
    <xf numFmtId="0" fontId="7" fillId="3" borderId="25" xfId="0" applyFont="1" applyFill="1" applyBorder="1" applyAlignment="1">
      <alignment wrapText="1"/>
    </xf>
    <xf numFmtId="0" fontId="7" fillId="3" borderId="26" xfId="0" applyFont="1" applyFill="1" applyBorder="1" applyAlignment="1">
      <alignment wrapText="1"/>
    </xf>
    <xf numFmtId="0" fontId="18" fillId="3" borderId="78" xfId="0" applyFont="1" applyFill="1" applyBorder="1" applyAlignment="1">
      <alignment wrapText="1"/>
    </xf>
    <xf numFmtId="0" fontId="18" fillId="3" borderId="79" xfId="0" applyFont="1" applyFill="1" applyBorder="1" applyAlignment="1">
      <alignment wrapText="1"/>
    </xf>
    <xf numFmtId="0" fontId="18" fillId="3" borderId="80" xfId="0" applyFont="1" applyFill="1" applyBorder="1" applyAlignment="1">
      <alignment wrapText="1"/>
    </xf>
    <xf numFmtId="0" fontId="17" fillId="5" borderId="0" xfId="0" applyFont="1" applyFill="1" applyBorder="1" applyAlignment="1">
      <alignment wrapText="1"/>
    </xf>
    <xf numFmtId="0" fontId="17" fillId="5" borderId="105" xfId="0" applyFont="1" applyFill="1" applyBorder="1" applyAlignment="1">
      <alignment wrapText="1"/>
    </xf>
    <xf numFmtId="0" fontId="7" fillId="2" borderId="96" xfId="0" applyFont="1" applyFill="1" applyBorder="1" applyAlignment="1">
      <alignment horizontal="center" wrapText="1"/>
    </xf>
    <xf numFmtId="0" fontId="7" fillId="2" borderId="97" xfId="0" applyFont="1" applyFill="1" applyBorder="1" applyAlignment="1">
      <alignment horizontal="center" wrapText="1"/>
    </xf>
    <xf numFmtId="0" fontId="13" fillId="2" borderId="102" xfId="0" applyFont="1" applyFill="1" applyBorder="1" applyAlignment="1">
      <alignment horizontal="center" vertical="top" wrapText="1"/>
    </xf>
    <xf numFmtId="0" fontId="13" fillId="2" borderId="103" xfId="0" applyFont="1" applyFill="1" applyBorder="1" applyAlignment="1">
      <alignment horizontal="center" vertical="top" wrapText="1"/>
    </xf>
    <xf numFmtId="0" fontId="9" fillId="3" borderId="15" xfId="0" applyFont="1" applyFill="1" applyBorder="1" applyAlignment="1">
      <alignment wrapText="1"/>
    </xf>
    <xf numFmtId="0" fontId="9" fillId="3" borderId="0" xfId="0" applyFont="1" applyFill="1" applyBorder="1" applyAlignment="1">
      <alignment wrapText="1"/>
    </xf>
    <xf numFmtId="0" fontId="9" fillId="3" borderId="105" xfId="0" applyFont="1" applyFill="1" applyBorder="1" applyAlignment="1">
      <alignment wrapText="1"/>
    </xf>
    <xf numFmtId="0" fontId="0" fillId="0" borderId="14" xfId="0" applyBorder="1" applyAlignment="1">
      <alignment wrapText="1"/>
    </xf>
    <xf numFmtId="0" fontId="0" fillId="0" borderId="94" xfId="0" applyBorder="1" applyAlignment="1">
      <alignment wrapText="1"/>
    </xf>
    <xf numFmtId="0" fontId="0" fillId="0" borderId="25" xfId="0" applyBorder="1" applyAlignment="1">
      <alignment wrapText="1"/>
    </xf>
    <xf numFmtId="0" fontId="0" fillId="0" borderId="26" xfId="0" applyBorder="1" applyAlignment="1">
      <alignment wrapText="1"/>
    </xf>
    <xf numFmtId="0" fontId="18" fillId="0" borderId="78" xfId="0" applyFont="1" applyFill="1" applyBorder="1" applyAlignment="1">
      <alignment wrapText="1"/>
    </xf>
    <xf numFmtId="0" fontId="18" fillId="0" borderId="79" xfId="0" applyFont="1" applyFill="1" applyBorder="1" applyAlignment="1">
      <alignment wrapText="1"/>
    </xf>
    <xf numFmtId="0" fontId="18" fillId="0" borderId="80" xfId="0" applyFont="1" applyFill="1" applyBorder="1" applyAlignment="1">
      <alignment wrapText="1"/>
    </xf>
    <xf numFmtId="0" fontId="18" fillId="0" borderId="20" xfId="0" applyFont="1" applyFill="1" applyBorder="1" applyAlignment="1">
      <alignment wrapText="1"/>
    </xf>
    <xf numFmtId="0" fontId="18" fillId="0" borderId="54" xfId="0" applyFont="1" applyFill="1" applyBorder="1" applyAlignment="1">
      <alignment wrapText="1"/>
    </xf>
    <xf numFmtId="0" fontId="18" fillId="0" borderId="55" xfId="0" applyFont="1" applyFill="1" applyBorder="1" applyAlignment="1">
      <alignment wrapText="1"/>
    </xf>
    <xf numFmtId="0" fontId="17" fillId="5" borderId="54" xfId="0" applyFont="1" applyFill="1" applyBorder="1" applyAlignment="1"/>
    <xf numFmtId="0" fontId="17" fillId="5" borderId="55" xfId="0" applyFont="1" applyFill="1" applyBorder="1" applyAlignment="1"/>
    <xf numFmtId="0" fontId="0" fillId="0" borderId="54" xfId="0" applyBorder="1" applyAlignment="1">
      <alignment wrapText="1"/>
    </xf>
    <xf numFmtId="0" fontId="0" fillId="0" borderId="55" xfId="0" applyBorder="1" applyAlignment="1">
      <alignment wrapText="1"/>
    </xf>
    <xf numFmtId="0" fontId="18" fillId="7" borderId="64" xfId="0" applyFont="1" applyFill="1" applyBorder="1" applyAlignment="1">
      <alignment wrapText="1"/>
    </xf>
    <xf numFmtId="0" fontId="0" fillId="7" borderId="65" xfId="0" applyFill="1" applyBorder="1" applyAlignment="1">
      <alignment wrapText="1"/>
    </xf>
    <xf numFmtId="0" fontId="0" fillId="7" borderId="66" xfId="0" applyFill="1" applyBorder="1" applyAlignment="1">
      <alignment wrapText="1"/>
    </xf>
    <xf numFmtId="0" fontId="0" fillId="0" borderId="25" xfId="0" applyBorder="1" applyAlignment="1">
      <alignment vertical="center"/>
    </xf>
    <xf numFmtId="0" fontId="0" fillId="0" borderId="26" xfId="0" applyBorder="1" applyAlignment="1">
      <alignment vertical="center"/>
    </xf>
    <xf numFmtId="0" fontId="12" fillId="0" borderId="46" xfId="0" applyFont="1" applyBorder="1" applyAlignment="1">
      <alignment wrapText="1"/>
    </xf>
    <xf numFmtId="0" fontId="0" fillId="0" borderId="47" xfId="0" applyBorder="1" applyAlignment="1">
      <alignment wrapText="1"/>
    </xf>
    <xf numFmtId="0" fontId="0" fillId="0" borderId="48" xfId="0" applyBorder="1" applyAlignment="1">
      <alignment wrapText="1"/>
    </xf>
    <xf numFmtId="0" fontId="12" fillId="0" borderId="50" xfId="0" applyFont="1" applyBorder="1" applyAlignment="1">
      <alignment wrapText="1"/>
    </xf>
    <xf numFmtId="0" fontId="0" fillId="0" borderId="51" xfId="0" applyBorder="1" applyAlignment="1">
      <alignment wrapText="1"/>
    </xf>
    <xf numFmtId="0" fontId="0" fillId="0" borderId="52" xfId="0" applyBorder="1" applyAlignment="1">
      <alignment wrapText="1"/>
    </xf>
    <xf numFmtId="0" fontId="0" fillId="0" borderId="25" xfId="0" applyBorder="1" applyAlignment="1">
      <alignment vertical="center" wrapText="1"/>
    </xf>
    <xf numFmtId="0" fontId="0" fillId="0" borderId="26" xfId="0" applyBorder="1" applyAlignment="1">
      <alignment vertical="center" wrapText="1"/>
    </xf>
    <xf numFmtId="0" fontId="0" fillId="0" borderId="11" xfId="0" applyBorder="1" applyAlignment="1">
      <alignment wrapText="1"/>
    </xf>
    <xf numFmtId="0" fontId="0" fillId="0" borderId="92" xfId="0" applyBorder="1" applyAlignment="1">
      <alignment wrapText="1"/>
    </xf>
    <xf numFmtId="0" fontId="18" fillId="3" borderId="33" xfId="0" applyFont="1" applyFill="1" applyBorder="1" applyAlignment="1">
      <alignment wrapText="1"/>
    </xf>
    <xf numFmtId="0" fontId="0" fillId="0" borderId="34" xfId="0" applyBorder="1" applyAlignment="1">
      <alignment wrapText="1"/>
    </xf>
    <xf numFmtId="0" fontId="0" fillId="0" borderId="35" xfId="0" applyBorder="1" applyAlignment="1">
      <alignment wrapText="1"/>
    </xf>
    <xf numFmtId="0" fontId="12" fillId="0" borderId="40" xfId="0" applyFont="1" applyBorder="1" applyAlignment="1">
      <alignment wrapText="1"/>
    </xf>
    <xf numFmtId="0" fontId="0" fillId="0" borderId="41" xfId="0" applyBorder="1" applyAlignment="1">
      <alignment wrapText="1"/>
    </xf>
    <xf numFmtId="0" fontId="0" fillId="0" borderId="42" xfId="0" applyBorder="1" applyAlignment="1">
      <alignment wrapText="1"/>
    </xf>
    <xf numFmtId="0" fontId="12" fillId="4" borderId="20" xfId="0" applyFont="1" applyFill="1" applyBorder="1" applyAlignment="1" applyProtection="1">
      <alignment horizontal="left" vertical="center" wrapText="1"/>
      <protection locked="0"/>
    </xf>
    <xf numFmtId="0" fontId="12" fillId="4" borderId="21" xfId="0" applyFont="1" applyFill="1" applyBorder="1" applyAlignment="1" applyProtection="1">
      <alignment horizontal="left" vertical="center" wrapText="1"/>
      <protection locked="0"/>
    </xf>
    <xf numFmtId="0" fontId="14" fillId="4" borderId="12" xfId="2"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11" fillId="2" borderId="16" xfId="0" applyFont="1" applyFill="1" applyBorder="1" applyAlignment="1">
      <alignment horizontal="left" vertical="center" wrapText="1" indent="1"/>
    </xf>
    <xf numFmtId="0" fontId="11" fillId="2" borderId="17" xfId="0" applyFont="1" applyFill="1" applyBorder="1" applyAlignment="1">
      <alignment horizontal="left" vertical="center" wrapText="1" indent="1"/>
    </xf>
    <xf numFmtId="0" fontId="12" fillId="4" borderId="9"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20" xfId="0" quotePrefix="1" applyFont="1" applyFill="1" applyBorder="1" applyAlignment="1" applyProtection="1">
      <alignment horizontal="left" vertical="center" wrapText="1"/>
      <protection locked="0"/>
    </xf>
    <xf numFmtId="0" fontId="12" fillId="4" borderId="21" xfId="0" quotePrefix="1" applyFont="1" applyFill="1" applyBorder="1" applyAlignment="1" applyProtection="1">
      <alignment horizontal="left" vertical="center" wrapText="1"/>
      <protection locked="0"/>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3" fillId="4" borderId="9"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9" fillId="2" borderId="16" xfId="0" applyFont="1" applyFill="1" applyBorder="1" applyAlignment="1">
      <alignment horizontal="left" vertical="center" wrapText="1" indent="1"/>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164" fontId="7" fillId="4" borderId="27" xfId="0" applyNumberFormat="1" applyFont="1" applyFill="1" applyBorder="1" applyAlignment="1" applyProtection="1">
      <alignment horizontal="center" vertical="center" wrapText="1"/>
      <protection locked="0"/>
    </xf>
    <xf numFmtId="164" fontId="7" fillId="4" borderId="28" xfId="0" applyNumberFormat="1" applyFont="1" applyFill="1" applyBorder="1" applyAlignment="1" applyProtection="1">
      <alignment horizontal="center" vertical="center" wrapText="1"/>
      <protection locked="0"/>
    </xf>
    <xf numFmtId="0" fontId="47" fillId="19" borderId="20" xfId="0" applyFont="1" applyFill="1" applyBorder="1" applyAlignment="1">
      <alignment horizontal="center"/>
    </xf>
    <xf numFmtId="0" fontId="47" fillId="19" borderId="54" xfId="0" applyFont="1" applyFill="1" applyBorder="1" applyAlignment="1">
      <alignment horizontal="center"/>
    </xf>
    <xf numFmtId="0" fontId="47" fillId="19" borderId="21" xfId="0" applyFont="1" applyFill="1" applyBorder="1" applyAlignment="1">
      <alignment horizontal="center"/>
    </xf>
    <xf numFmtId="0" fontId="35" fillId="17" borderId="20" xfId="0" applyFont="1" applyFill="1" applyBorder="1" applyAlignment="1">
      <alignment horizontal="center"/>
    </xf>
    <xf numFmtId="0" fontId="35" fillId="17" borderId="54" xfId="0" applyFont="1" applyFill="1" applyBorder="1" applyAlignment="1">
      <alignment horizontal="center"/>
    </xf>
    <xf numFmtId="0" fontId="35" fillId="17" borderId="21" xfId="0" applyFont="1" applyFill="1" applyBorder="1" applyAlignment="1">
      <alignment horizontal="center"/>
    </xf>
    <xf numFmtId="0" fontId="35" fillId="21" borderId="20" xfId="0" applyFont="1" applyFill="1" applyBorder="1" applyAlignment="1">
      <alignment horizontal="center"/>
    </xf>
    <xf numFmtId="0" fontId="35" fillId="21" borderId="54" xfId="0" applyFont="1" applyFill="1" applyBorder="1" applyAlignment="1">
      <alignment horizontal="center"/>
    </xf>
    <xf numFmtId="0" fontId="35" fillId="21" borderId="21" xfId="0" applyFont="1" applyFill="1" applyBorder="1" applyAlignment="1">
      <alignment horizontal="center"/>
    </xf>
    <xf numFmtId="0" fontId="35" fillId="16" borderId="78" xfId="0" applyFont="1" applyFill="1" applyBorder="1" applyAlignment="1">
      <alignment horizontal="center" wrapText="1"/>
    </xf>
    <xf numFmtId="0" fontId="35" fillId="16" borderId="79" xfId="0" applyFont="1" applyFill="1" applyBorder="1" applyAlignment="1">
      <alignment horizontal="center" wrapText="1"/>
    </xf>
    <xf numFmtId="0" fontId="35" fillId="16" borderId="129" xfId="0" applyFont="1" applyFill="1" applyBorder="1" applyAlignment="1">
      <alignment horizontal="center" wrapText="1"/>
    </xf>
    <xf numFmtId="0" fontId="47" fillId="19" borderId="20" xfId="0" applyFont="1" applyFill="1" applyBorder="1" applyAlignment="1">
      <alignment horizontal="center" wrapText="1"/>
    </xf>
    <xf numFmtId="0" fontId="47" fillId="19" borderId="54" xfId="0" applyFont="1" applyFill="1" applyBorder="1" applyAlignment="1">
      <alignment horizontal="center" wrapText="1"/>
    </xf>
    <xf numFmtId="0" fontId="47" fillId="19" borderId="21" xfId="0" applyFont="1" applyFill="1" applyBorder="1" applyAlignment="1">
      <alignment horizontal="center" wrapText="1"/>
    </xf>
    <xf numFmtId="0" fontId="35" fillId="14" borderId="20" xfId="0" applyFont="1" applyFill="1" applyBorder="1" applyAlignment="1">
      <alignment horizontal="center"/>
    </xf>
    <xf numFmtId="0" fontId="35" fillId="14" borderId="54" xfId="0" applyFont="1" applyFill="1" applyBorder="1" applyAlignment="1">
      <alignment horizontal="center"/>
    </xf>
    <xf numFmtId="0" fontId="35" fillId="14" borderId="21" xfId="0" applyFont="1" applyFill="1" applyBorder="1" applyAlignment="1">
      <alignment horizontal="center"/>
    </xf>
    <xf numFmtId="0" fontId="35" fillId="22" borderId="20" xfId="0" applyFont="1" applyFill="1" applyBorder="1" applyAlignment="1">
      <alignment horizontal="center"/>
    </xf>
    <xf numFmtId="0" fontId="35" fillId="22" borderId="54" xfId="0" applyFont="1" applyFill="1" applyBorder="1" applyAlignment="1">
      <alignment horizontal="center"/>
    </xf>
    <xf numFmtId="0" fontId="35" fillId="22" borderId="21" xfId="0" applyFont="1" applyFill="1" applyBorder="1" applyAlignment="1">
      <alignment horizontal="center"/>
    </xf>
    <xf numFmtId="0" fontId="35" fillId="18" borderId="20" xfId="0" applyFont="1" applyFill="1" applyBorder="1" applyAlignment="1">
      <alignment horizontal="center"/>
    </xf>
    <xf numFmtId="0" fontId="35" fillId="18" borderId="54" xfId="0" applyFont="1" applyFill="1" applyBorder="1" applyAlignment="1">
      <alignment horizontal="center"/>
    </xf>
    <xf numFmtId="0" fontId="35" fillId="18" borderId="21" xfId="0" applyFont="1" applyFill="1" applyBorder="1" applyAlignment="1">
      <alignment horizontal="center"/>
    </xf>
    <xf numFmtId="0" fontId="47" fillId="19" borderId="58" xfId="0" applyFont="1" applyFill="1" applyBorder="1" applyAlignment="1">
      <alignment horizontal="center" wrapText="1"/>
    </xf>
    <xf numFmtId="0" fontId="47" fillId="19" borderId="61" xfId="0" applyFont="1" applyFill="1" applyBorder="1" applyAlignment="1">
      <alignment horizontal="center" wrapText="1"/>
    </xf>
    <xf numFmtId="0" fontId="47" fillId="19" borderId="58" xfId="0" applyFont="1" applyFill="1" applyBorder="1" applyAlignment="1">
      <alignment horizontal="center"/>
    </xf>
    <xf numFmtId="0" fontId="47" fillId="19" borderId="59" xfId="0" applyFont="1" applyFill="1" applyBorder="1" applyAlignment="1">
      <alignment horizontal="center"/>
    </xf>
    <xf numFmtId="0" fontId="47" fillId="19" borderId="61" xfId="0" applyFont="1" applyFill="1" applyBorder="1" applyAlignment="1">
      <alignment horizontal="center"/>
    </xf>
    <xf numFmtId="0" fontId="35" fillId="20" borderId="20" xfId="0" applyFont="1" applyFill="1" applyBorder="1" applyAlignment="1">
      <alignment horizontal="center"/>
    </xf>
    <xf numFmtId="0" fontId="35" fillId="20" borderId="54" xfId="0" applyFont="1" applyFill="1" applyBorder="1" applyAlignment="1">
      <alignment horizontal="center"/>
    </xf>
    <xf numFmtId="0" fontId="35" fillId="20" borderId="21" xfId="0" applyFont="1" applyFill="1" applyBorder="1" applyAlignment="1">
      <alignment horizontal="center"/>
    </xf>
    <xf numFmtId="0" fontId="46" fillId="19" borderId="58" xfId="0" applyFont="1" applyFill="1" applyBorder="1" applyAlignment="1">
      <alignment horizontal="center" vertical="center" wrapText="1"/>
    </xf>
    <xf numFmtId="0" fontId="46" fillId="19" borderId="59" xfId="0" applyFont="1" applyFill="1" applyBorder="1" applyAlignment="1">
      <alignment horizontal="center" vertical="center" wrapText="1"/>
    </xf>
    <xf numFmtId="0" fontId="46" fillId="19" borderId="61" xfId="0" applyFont="1" applyFill="1" applyBorder="1" applyAlignment="1">
      <alignment horizontal="center" vertical="center" wrapText="1"/>
    </xf>
    <xf numFmtId="0" fontId="45" fillId="19" borderId="58" xfId="0" applyFont="1" applyFill="1" applyBorder="1" applyAlignment="1">
      <alignment horizontal="center" vertical="center" wrapText="1"/>
    </xf>
    <xf numFmtId="0" fontId="45" fillId="19" borderId="59" xfId="0" applyFont="1" applyFill="1" applyBorder="1" applyAlignment="1">
      <alignment horizontal="center" vertical="center" wrapText="1"/>
    </xf>
    <xf numFmtId="0" fontId="45" fillId="19" borderId="61" xfId="0" applyFont="1" applyFill="1" applyBorder="1" applyAlignment="1">
      <alignment horizontal="center" vertical="center" wrapText="1"/>
    </xf>
    <xf numFmtId="0" fontId="35" fillId="15" borderId="20" xfId="0" applyFont="1" applyFill="1" applyBorder="1" applyAlignment="1">
      <alignment horizontal="center"/>
    </xf>
    <xf numFmtId="0" fontId="35" fillId="15" borderId="54" xfId="0" applyFont="1" applyFill="1" applyBorder="1" applyAlignment="1">
      <alignment horizontal="center"/>
    </xf>
    <xf numFmtId="0" fontId="35" fillId="15" borderId="21" xfId="0" applyFont="1" applyFill="1" applyBorder="1" applyAlignment="1">
      <alignment horizontal="center"/>
    </xf>
    <xf numFmtId="0" fontId="4" fillId="2" borderId="62" xfId="4" applyFont="1" applyFill="1" applyBorder="1" applyAlignment="1">
      <alignment horizontal="center"/>
    </xf>
    <xf numFmtId="0" fontId="7" fillId="4" borderId="19" xfId="4" applyFont="1" applyFill="1" applyBorder="1" applyAlignment="1">
      <alignment horizontal="left" vertical="top"/>
    </xf>
    <xf numFmtId="0" fontId="3" fillId="4" borderId="19" xfId="4" applyFont="1" applyFill="1" applyBorder="1" applyAlignment="1">
      <alignment horizontal="left" vertical="top"/>
    </xf>
    <xf numFmtId="0" fontId="3" fillId="5" borderId="20" xfId="4" applyFont="1" applyFill="1" applyBorder="1" applyAlignment="1">
      <alignment horizontal="left" vertical="top" wrapText="1"/>
    </xf>
    <xf numFmtId="0" fontId="3" fillId="5" borderId="54" xfId="4" applyFont="1" applyFill="1" applyBorder="1" applyAlignment="1">
      <alignment horizontal="left" vertical="top" wrapText="1"/>
    </xf>
    <xf numFmtId="0" fontId="3" fillId="5" borderId="21" xfId="4" applyFont="1" applyFill="1" applyBorder="1" applyAlignment="1">
      <alignment horizontal="left" vertical="top" wrapText="1"/>
    </xf>
    <xf numFmtId="0" fontId="7" fillId="2" borderId="19" xfId="4" applyFont="1" applyFill="1" applyBorder="1" applyAlignment="1">
      <alignment horizontal="center"/>
    </xf>
    <xf numFmtId="0" fontId="3" fillId="3" borderId="19" xfId="4" applyFont="1" applyFill="1" applyBorder="1" applyAlignment="1">
      <alignment horizontal="left" vertical="top" wrapText="1"/>
    </xf>
    <xf numFmtId="0" fontId="7" fillId="3" borderId="19" xfId="4" applyFont="1" applyFill="1" applyBorder="1" applyAlignment="1">
      <alignment horizontal="left" wrapText="1"/>
    </xf>
    <xf numFmtId="0" fontId="3" fillId="3" borderId="19" xfId="4" applyFont="1" applyFill="1" applyBorder="1" applyAlignment="1">
      <alignment horizontal="left" wrapText="1"/>
    </xf>
    <xf numFmtId="0" fontId="7" fillId="2" borderId="19" xfId="4" applyFont="1" applyFill="1" applyBorder="1" applyAlignment="1">
      <alignment horizontal="left"/>
    </xf>
    <xf numFmtId="0" fontId="3" fillId="3" borderId="19" xfId="4" applyFont="1" applyFill="1" applyBorder="1" applyAlignment="1">
      <alignment horizontal="left" vertical="top"/>
    </xf>
    <xf numFmtId="0" fontId="3" fillId="3" borderId="58" xfId="4" applyFont="1" applyFill="1" applyBorder="1" applyAlignment="1">
      <alignment vertical="top" wrapText="1"/>
    </xf>
    <xf numFmtId="0" fontId="3" fillId="3" borderId="59" xfId="4" applyFont="1" applyFill="1" applyBorder="1" applyAlignment="1">
      <alignment vertical="top" wrapText="1"/>
    </xf>
    <xf numFmtId="0" fontId="3" fillId="3" borderId="61" xfId="4" applyFont="1" applyFill="1" applyBorder="1" applyAlignment="1">
      <alignment vertical="top" wrapText="1"/>
    </xf>
    <xf numFmtId="0" fontId="3" fillId="3" borderId="15" xfId="4" applyFont="1" applyFill="1" applyBorder="1" applyAlignment="1">
      <alignment vertical="top" wrapText="1"/>
    </xf>
    <xf numFmtId="0" fontId="3" fillId="3" borderId="0" xfId="4" applyFont="1" applyFill="1" applyBorder="1" applyAlignment="1">
      <alignment vertical="top" wrapText="1"/>
    </xf>
    <xf numFmtId="0" fontId="3" fillId="3" borderId="128" xfId="4" applyFont="1" applyFill="1" applyBorder="1" applyAlignment="1">
      <alignment vertical="top" wrapText="1"/>
    </xf>
    <xf numFmtId="0" fontId="3" fillId="3" borderId="78" xfId="4" applyFont="1" applyFill="1" applyBorder="1" applyAlignment="1">
      <alignment vertical="top" wrapText="1"/>
    </xf>
    <xf numFmtId="0" fontId="3" fillId="3" borderId="79" xfId="4" applyFont="1" applyFill="1" applyBorder="1" applyAlignment="1">
      <alignment vertical="top" wrapText="1"/>
    </xf>
    <xf numFmtId="0" fontId="3" fillId="3" borderId="129" xfId="4" applyFont="1" applyFill="1" applyBorder="1" applyAlignment="1">
      <alignment vertical="top" wrapText="1"/>
    </xf>
    <xf numFmtId="0" fontId="3" fillId="3" borderId="19" xfId="4" quotePrefix="1" applyFont="1" applyFill="1" applyBorder="1" applyAlignment="1">
      <alignment horizontal="left" vertical="top"/>
    </xf>
    <xf numFmtId="0" fontId="7" fillId="11" borderId="19" xfId="4" applyFont="1" applyFill="1" applyBorder="1" applyAlignment="1">
      <alignment horizontal="center"/>
    </xf>
    <xf numFmtId="0" fontId="7" fillId="2" borderId="20" xfId="4" applyFont="1" applyFill="1" applyBorder="1" applyAlignment="1">
      <alignment horizontal="left" vertical="top" wrapText="1"/>
    </xf>
    <xf numFmtId="0" fontId="7" fillId="2" borderId="54" xfId="4" applyFont="1" applyFill="1" applyBorder="1" applyAlignment="1">
      <alignment horizontal="left" vertical="top" wrapText="1"/>
    </xf>
    <xf numFmtId="0" fontId="7" fillId="2" borderId="21" xfId="4" applyFont="1" applyFill="1" applyBorder="1" applyAlignment="1">
      <alignment horizontal="left" vertical="top" wrapText="1"/>
    </xf>
    <xf numFmtId="0" fontId="3" fillId="3" borderId="58" xfId="4" applyFont="1" applyFill="1" applyBorder="1" applyAlignment="1">
      <alignment wrapText="1"/>
    </xf>
    <xf numFmtId="0" fontId="29" fillId="0" borderId="59" xfId="4" applyBorder="1" applyAlignment="1">
      <alignment wrapText="1"/>
    </xf>
    <xf numFmtId="0" fontId="29" fillId="0" borderId="61" xfId="4" applyBorder="1" applyAlignment="1">
      <alignment wrapText="1"/>
    </xf>
    <xf numFmtId="0" fontId="29" fillId="0" borderId="15" xfId="4" applyBorder="1" applyAlignment="1">
      <alignment wrapText="1"/>
    </xf>
    <xf numFmtId="0" fontId="29" fillId="0" borderId="0" xfId="4" applyAlignment="1">
      <alignment wrapText="1"/>
    </xf>
    <xf numFmtId="0" fontId="29" fillId="0" borderId="128" xfId="4" applyBorder="1" applyAlignment="1">
      <alignment wrapText="1"/>
    </xf>
    <xf numFmtId="0" fontId="7" fillId="0" borderId="15" xfId="4" applyFont="1" applyFill="1" applyBorder="1" applyAlignment="1">
      <alignment horizontal="left" wrapText="1"/>
    </xf>
    <xf numFmtId="0" fontId="35" fillId="0" borderId="0" xfId="4" applyFont="1" applyFill="1" applyAlignment="1">
      <alignment wrapText="1"/>
    </xf>
    <xf numFmtId="0" fontId="35" fillId="0" borderId="128" xfId="4" applyFont="1" applyFill="1" applyBorder="1" applyAlignment="1">
      <alignment wrapText="1"/>
    </xf>
    <xf numFmtId="0" fontId="35" fillId="0" borderId="15" xfId="4" applyFont="1" applyFill="1" applyBorder="1" applyAlignment="1">
      <alignment wrapText="1"/>
    </xf>
    <xf numFmtId="0" fontId="7" fillId="2" borderId="19" xfId="4" applyFont="1" applyFill="1" applyBorder="1" applyAlignment="1">
      <alignment horizontal="left" vertical="top" wrapText="1"/>
    </xf>
    <xf numFmtId="0" fontId="3" fillId="0" borderId="19" xfId="4" applyFont="1" applyFill="1" applyBorder="1" applyAlignment="1">
      <alignment horizontal="left" vertical="top"/>
    </xf>
    <xf numFmtId="0" fontId="3" fillId="0" borderId="19" xfId="4" quotePrefix="1" applyFont="1" applyFill="1" applyBorder="1" applyAlignment="1">
      <alignment horizontal="left" vertical="top"/>
    </xf>
    <xf numFmtId="0" fontId="3" fillId="3" borderId="59" xfId="4" applyFont="1" applyFill="1" applyBorder="1" applyAlignment="1">
      <alignment wrapText="1"/>
    </xf>
    <xf numFmtId="0" fontId="3" fillId="3" borderId="61" xfId="4" applyFont="1" applyFill="1" applyBorder="1" applyAlignment="1">
      <alignment wrapText="1"/>
    </xf>
    <xf numFmtId="0" fontId="3" fillId="3" borderId="15" xfId="4" applyFont="1" applyFill="1" applyBorder="1" applyAlignment="1">
      <alignment wrapText="1"/>
    </xf>
    <xf numFmtId="0" fontId="3" fillId="3" borderId="0" xfId="4" applyFont="1" applyFill="1" applyBorder="1" applyAlignment="1">
      <alignment wrapText="1"/>
    </xf>
    <xf numFmtId="0" fontId="3" fillId="3" borderId="128" xfId="4" applyFont="1" applyFill="1" applyBorder="1" applyAlignment="1">
      <alignment wrapText="1"/>
    </xf>
    <xf numFmtId="0" fontId="3" fillId="3" borderId="78" xfId="4" applyFont="1" applyFill="1" applyBorder="1" applyAlignment="1">
      <alignment wrapText="1"/>
    </xf>
    <xf numFmtId="0" fontId="3" fillId="3" borderId="79" xfId="4" applyFont="1" applyFill="1" applyBorder="1" applyAlignment="1">
      <alignment wrapText="1"/>
    </xf>
    <xf numFmtId="0" fontId="3" fillId="3" borderId="129" xfId="4" applyFont="1" applyFill="1" applyBorder="1" applyAlignment="1">
      <alignment wrapText="1"/>
    </xf>
    <xf numFmtId="0" fontId="7" fillId="2" borderId="20" xfId="4" applyFont="1" applyFill="1" applyBorder="1" applyAlignment="1">
      <alignment horizontal="left" vertical="center" wrapText="1"/>
    </xf>
    <xf numFmtId="0" fontId="7" fillId="2" borderId="54" xfId="4" applyFont="1" applyFill="1" applyBorder="1" applyAlignment="1">
      <alignment horizontal="left" vertical="center" wrapText="1"/>
    </xf>
    <xf numFmtId="0" fontId="7" fillId="2" borderId="21" xfId="4" applyFont="1" applyFill="1" applyBorder="1" applyAlignment="1">
      <alignment horizontal="left" vertical="center" wrapText="1"/>
    </xf>
    <xf numFmtId="0" fontId="36" fillId="3" borderId="20" xfId="4" applyFont="1" applyFill="1" applyBorder="1" applyAlignment="1">
      <alignment vertical="top" wrapText="1"/>
    </xf>
    <xf numFmtId="0" fontId="3" fillId="3" borderId="54" xfId="4" applyFont="1" applyFill="1" applyBorder="1" applyAlignment="1">
      <alignment vertical="top" wrapText="1"/>
    </xf>
    <xf numFmtId="0" fontId="3" fillId="3" borderId="21" xfId="4" applyFont="1" applyFill="1" applyBorder="1" applyAlignment="1">
      <alignment vertical="top" wrapText="1"/>
    </xf>
    <xf numFmtId="0" fontId="3" fillId="3" borderId="58" xfId="4" applyFont="1" applyFill="1" applyBorder="1" applyAlignment="1">
      <alignment horizontal="left" vertical="top" wrapText="1"/>
    </xf>
    <xf numFmtId="0" fontId="3" fillId="3" borderId="59" xfId="4" applyFont="1" applyFill="1" applyBorder="1" applyAlignment="1">
      <alignment horizontal="left" vertical="top" wrapText="1"/>
    </xf>
    <xf numFmtId="0" fontId="3" fillId="3" borderId="61" xfId="4" applyFont="1" applyFill="1" applyBorder="1" applyAlignment="1">
      <alignment horizontal="left" vertical="top" wrapText="1"/>
    </xf>
    <xf numFmtId="0" fontId="3" fillId="3" borderId="20" xfId="4" applyFont="1" applyFill="1" applyBorder="1" applyAlignment="1">
      <alignment horizontal="left" vertical="top" wrapText="1"/>
    </xf>
    <xf numFmtId="0" fontId="3" fillId="3" borderId="54" xfId="4" applyFont="1" applyFill="1" applyBorder="1" applyAlignment="1">
      <alignment horizontal="left" vertical="top" wrapText="1"/>
    </xf>
    <xf numFmtId="0" fontId="3" fillId="3" borderId="21" xfId="4" applyFont="1" applyFill="1" applyBorder="1" applyAlignment="1">
      <alignment horizontal="left" vertical="top" wrapText="1"/>
    </xf>
    <xf numFmtId="0" fontId="3" fillId="3" borderId="0" xfId="4" applyFont="1" applyFill="1" applyAlignment="1">
      <alignment horizontal="left" vertical="top" wrapText="1"/>
    </xf>
    <xf numFmtId="0" fontId="3" fillId="3" borderId="128" xfId="4" applyFont="1" applyFill="1" applyBorder="1" applyAlignment="1">
      <alignment horizontal="left" vertical="top" wrapText="1"/>
    </xf>
    <xf numFmtId="0" fontId="3" fillId="3" borderId="79" xfId="4" applyFont="1" applyFill="1" applyBorder="1" applyAlignment="1">
      <alignment horizontal="left" vertical="top" wrapText="1"/>
    </xf>
    <xf numFmtId="0" fontId="3" fillId="3" borderId="129" xfId="4" applyFont="1" applyFill="1" applyBorder="1" applyAlignment="1">
      <alignment horizontal="left" vertical="top" wrapText="1"/>
    </xf>
    <xf numFmtId="0" fontId="3" fillId="3" borderId="15" xfId="4" applyFont="1" applyFill="1" applyBorder="1" applyAlignment="1">
      <alignment horizontal="left" vertical="top" wrapText="1"/>
    </xf>
    <xf numFmtId="0" fontId="3" fillId="3" borderId="78" xfId="4" applyFont="1" applyFill="1" applyBorder="1" applyAlignment="1">
      <alignment horizontal="left" vertical="top" wrapText="1"/>
    </xf>
    <xf numFmtId="0" fontId="3" fillId="0" borderId="20" xfId="4" applyFont="1" applyFill="1" applyBorder="1" applyAlignment="1">
      <alignment horizontal="left" vertical="top" wrapText="1"/>
    </xf>
    <xf numFmtId="0" fontId="3" fillId="0" borderId="54" xfId="4" applyFont="1" applyFill="1" applyBorder="1" applyAlignment="1">
      <alignment horizontal="left" vertical="top" wrapText="1"/>
    </xf>
    <xf numFmtId="0" fontId="3" fillId="0" borderId="21" xfId="4" applyFont="1" applyFill="1" applyBorder="1" applyAlignment="1">
      <alignment horizontal="left" vertical="top" wrapText="1"/>
    </xf>
    <xf numFmtId="0" fontId="7" fillId="2" borderId="20" xfId="4" applyFont="1" applyFill="1" applyBorder="1" applyAlignment="1">
      <alignment horizontal="left"/>
    </xf>
    <xf numFmtId="0" fontId="7" fillId="2" borderId="54" xfId="4" applyFont="1" applyFill="1" applyBorder="1" applyAlignment="1">
      <alignment horizontal="left"/>
    </xf>
    <xf numFmtId="0" fontId="7" fillId="2" borderId="21" xfId="4" applyFont="1" applyFill="1" applyBorder="1" applyAlignment="1">
      <alignment horizontal="left"/>
    </xf>
    <xf numFmtId="0" fontId="3" fillId="3" borderId="20" xfId="4" applyFont="1" applyFill="1" applyBorder="1" applyAlignment="1">
      <alignment horizontal="left" vertical="center" wrapText="1"/>
    </xf>
    <xf numFmtId="0" fontId="3" fillId="3" borderId="54" xfId="4" applyFont="1" applyFill="1" applyBorder="1" applyAlignment="1">
      <alignment horizontal="left" vertical="center" wrapText="1"/>
    </xf>
    <xf numFmtId="0" fontId="3" fillId="3" borderId="21" xfId="4" applyFont="1" applyFill="1" applyBorder="1" applyAlignment="1">
      <alignment horizontal="left" vertical="center" wrapText="1"/>
    </xf>
    <xf numFmtId="0" fontId="7" fillId="2" borderId="20" xfId="4" applyFont="1" applyFill="1" applyBorder="1" applyAlignment="1">
      <alignment horizontal="left" wrapText="1"/>
    </xf>
    <xf numFmtId="0" fontId="7" fillId="2" borderId="54" xfId="4" applyFont="1" applyFill="1" applyBorder="1" applyAlignment="1">
      <alignment horizontal="left" wrapText="1"/>
    </xf>
    <xf numFmtId="0" fontId="7" fillId="2" borderId="21" xfId="4" applyFont="1" applyFill="1" applyBorder="1" applyAlignment="1">
      <alignment horizontal="left" wrapText="1"/>
    </xf>
    <xf numFmtId="0" fontId="3" fillId="3" borderId="59" xfId="4" applyFont="1" applyFill="1" applyBorder="1" applyAlignment="1">
      <alignment horizontal="left"/>
    </xf>
    <xf numFmtId="0" fontId="3" fillId="3" borderId="0" xfId="4" applyFont="1" applyFill="1" applyAlignment="1">
      <alignment horizontal="left"/>
    </xf>
    <xf numFmtId="0" fontId="38" fillId="4" borderId="24" xfId="4" applyFont="1" applyFill="1" applyBorder="1" applyAlignment="1" applyProtection="1">
      <alignment vertical="top"/>
      <protection locked="0"/>
    </xf>
    <xf numFmtId="0" fontId="38" fillId="4" borderId="25" xfId="4" applyFont="1" applyFill="1" applyBorder="1" applyAlignment="1" applyProtection="1">
      <alignment vertical="top"/>
      <protection locked="0"/>
    </xf>
    <xf numFmtId="0" fontId="38" fillId="4" borderId="28" xfId="4" applyFont="1" applyFill="1" applyBorder="1" applyAlignment="1" applyProtection="1">
      <alignment vertical="top"/>
      <protection locked="0"/>
    </xf>
    <xf numFmtId="0" fontId="7" fillId="2" borderId="24" xfId="4" applyFont="1" applyFill="1" applyBorder="1" applyAlignment="1">
      <alignment vertical="top" wrapText="1"/>
    </xf>
    <xf numFmtId="0" fontId="7" fillId="2" borderId="25" xfId="4" applyFont="1" applyFill="1" applyBorder="1" applyAlignment="1">
      <alignment vertical="top" wrapText="1"/>
    </xf>
    <xf numFmtId="0" fontId="7" fillId="2" borderId="28" xfId="4" applyFont="1" applyFill="1" applyBorder="1" applyAlignment="1">
      <alignment vertical="top" wrapText="1"/>
    </xf>
    <xf numFmtId="0" fontId="7" fillId="13" borderId="75" xfId="4" applyFont="1" applyFill="1" applyBorder="1" applyAlignment="1">
      <alignment vertical="center" wrapText="1"/>
    </xf>
    <xf numFmtId="0" fontId="7" fillId="13" borderId="16" xfId="4" applyFont="1" applyFill="1" applyBorder="1" applyAlignment="1">
      <alignment vertical="center" wrapText="1"/>
    </xf>
    <xf numFmtId="0" fontId="3" fillId="3" borderId="9" xfId="4" applyFont="1" applyFill="1" applyBorder="1" applyAlignment="1">
      <alignment wrapText="1"/>
    </xf>
    <xf numFmtId="0" fontId="3" fillId="10" borderId="11" xfId="4" applyFont="1" applyFill="1" applyBorder="1" applyAlignment="1">
      <alignment wrapText="1"/>
    </xf>
    <xf numFmtId="0" fontId="3" fillId="0" borderId="20" xfId="4" applyFont="1" applyBorder="1" applyAlignment="1">
      <alignment wrapText="1"/>
    </xf>
    <xf numFmtId="0" fontId="3" fillId="0" borderId="54" xfId="4" applyFont="1" applyBorder="1" applyAlignment="1">
      <alignment wrapText="1"/>
    </xf>
    <xf numFmtId="0" fontId="3" fillId="0" borderId="20" xfId="4" applyFont="1" applyBorder="1" applyAlignment="1">
      <alignment horizontal="left" wrapText="1"/>
    </xf>
    <xf numFmtId="0" fontId="3" fillId="0" borderId="54" xfId="4" applyFont="1" applyBorder="1" applyAlignment="1">
      <alignment horizontal="left" wrapText="1"/>
    </xf>
    <xf numFmtId="0" fontId="3" fillId="10" borderId="20" xfId="4" applyFont="1" applyFill="1" applyBorder="1" applyAlignment="1">
      <alignment horizontal="left" wrapText="1"/>
    </xf>
    <xf numFmtId="0" fontId="3" fillId="10" borderId="54" xfId="4" applyFont="1" applyFill="1" applyBorder="1" applyAlignment="1">
      <alignment horizontal="left" wrapText="1"/>
    </xf>
    <xf numFmtId="0" fontId="7" fillId="13" borderId="31" xfId="4" applyFont="1" applyFill="1" applyBorder="1" applyAlignment="1">
      <alignment vertical="center" wrapText="1"/>
    </xf>
    <xf numFmtId="0" fontId="3" fillId="10" borderId="12" xfId="4" applyFont="1" applyFill="1" applyBorder="1" applyAlignment="1">
      <alignment wrapText="1"/>
    </xf>
    <xf numFmtId="0" fontId="3" fillId="10" borderId="14" xfId="4" applyFont="1" applyFill="1" applyBorder="1" applyAlignment="1">
      <alignment wrapText="1"/>
    </xf>
    <xf numFmtId="0" fontId="3" fillId="10" borderId="20" xfId="4" applyFont="1" applyFill="1" applyBorder="1" applyAlignment="1">
      <alignment wrapText="1"/>
    </xf>
    <xf numFmtId="0" fontId="3" fillId="10" borderId="54" xfId="4" applyFont="1" applyFill="1" applyBorder="1" applyAlignment="1">
      <alignment wrapText="1"/>
    </xf>
    <xf numFmtId="0" fontId="3" fillId="10" borderId="59" xfId="4" applyFont="1" applyFill="1" applyBorder="1" applyAlignment="1">
      <alignment horizontal="left" wrapText="1"/>
    </xf>
    <xf numFmtId="0" fontId="17" fillId="5" borderId="70" xfId="4" applyFont="1" applyFill="1" applyBorder="1" applyAlignment="1">
      <alignment wrapText="1"/>
    </xf>
    <xf numFmtId="0" fontId="29" fillId="0" borderId="70" xfId="4" applyBorder="1" applyAlignment="1"/>
    <xf numFmtId="0" fontId="24" fillId="5" borderId="16" xfId="4" applyFont="1" applyFill="1" applyBorder="1" applyAlignment="1">
      <alignment vertical="center"/>
    </xf>
    <xf numFmtId="0" fontId="43" fillId="0" borderId="25" xfId="4" applyFont="1" applyBorder="1" applyAlignment="1"/>
    <xf numFmtId="0" fontId="24" fillId="5" borderId="16" xfId="4" applyFont="1" applyFill="1" applyBorder="1" applyAlignment="1">
      <alignment wrapText="1"/>
    </xf>
    <xf numFmtId="0" fontId="24" fillId="5" borderId="25" xfId="4" applyFont="1" applyFill="1" applyBorder="1" applyAlignment="1">
      <alignment wrapText="1"/>
    </xf>
    <xf numFmtId="0" fontId="24" fillId="5" borderId="28" xfId="4" applyFont="1" applyFill="1" applyBorder="1" applyAlignment="1">
      <alignment wrapText="1"/>
    </xf>
    <xf numFmtId="0" fontId="3" fillId="10" borderId="20" xfId="4" applyFont="1" applyFill="1" applyBorder="1" applyAlignment="1">
      <alignment horizontal="left"/>
    </xf>
    <xf numFmtId="0" fontId="3" fillId="10" borderId="54" xfId="4" applyFont="1" applyFill="1" applyBorder="1" applyAlignment="1">
      <alignment horizontal="left"/>
    </xf>
    <xf numFmtId="0" fontId="3" fillId="10" borderId="56" xfId="4" applyFont="1" applyFill="1" applyBorder="1" applyAlignment="1">
      <alignment horizontal="left"/>
    </xf>
    <xf numFmtId="0" fontId="41" fillId="10" borderId="0" xfId="4" applyFont="1" applyFill="1" applyBorder="1" applyAlignment="1">
      <alignment horizontal="left" vertical="center" wrapText="1"/>
    </xf>
    <xf numFmtId="0" fontId="3" fillId="10" borderId="9" xfId="4" applyFont="1" applyFill="1" applyBorder="1" applyAlignment="1">
      <alignment horizontal="left"/>
    </xf>
    <xf numFmtId="0" fontId="3" fillId="10" borderId="11" xfId="4" applyFont="1" applyFill="1" applyBorder="1" applyAlignment="1">
      <alignment horizontal="left"/>
    </xf>
    <xf numFmtId="0" fontId="3" fillId="10" borderId="110" xfId="4" applyFont="1" applyFill="1" applyBorder="1" applyAlignment="1">
      <alignment horizontal="left"/>
    </xf>
    <xf numFmtId="0" fontId="3" fillId="10" borderId="20" xfId="4" applyFont="1" applyFill="1" applyBorder="1" applyAlignment="1"/>
    <xf numFmtId="0" fontId="3" fillId="10" borderId="54" xfId="4" applyFont="1" applyFill="1" applyBorder="1" applyAlignment="1"/>
    <xf numFmtId="0" fontId="41" fillId="3" borderId="0" xfId="4" applyFont="1" applyFill="1" applyBorder="1" applyAlignment="1">
      <alignment horizontal="left" wrapText="1"/>
    </xf>
    <xf numFmtId="0" fontId="29" fillId="0" borderId="75" xfId="4" applyBorder="1" applyAlignment="1"/>
    <xf numFmtId="0" fontId="29" fillId="0" borderId="16" xfId="4" applyBorder="1" applyAlignment="1"/>
    <xf numFmtId="0" fontId="29" fillId="0" borderId="11" xfId="4" applyBorder="1" applyAlignment="1"/>
    <xf numFmtId="0" fontId="29" fillId="10" borderId="54" xfId="4" applyFill="1" applyBorder="1" applyAlignment="1"/>
    <xf numFmtId="0" fontId="3" fillId="10" borderId="64" xfId="4" applyFont="1" applyFill="1" applyBorder="1" applyAlignment="1">
      <alignment wrapText="1"/>
    </xf>
    <xf numFmtId="0" fontId="29" fillId="10" borderId="65" xfId="4" applyFill="1" applyBorder="1" applyAlignment="1"/>
    <xf numFmtId="0" fontId="3" fillId="10" borderId="9" xfId="4" applyFont="1" applyFill="1" applyBorder="1" applyAlignment="1">
      <alignment horizontal="left" wrapText="1"/>
    </xf>
    <xf numFmtId="0" fontId="3" fillId="10" borderId="11" xfId="4" applyFont="1" applyFill="1" applyBorder="1" applyAlignment="1">
      <alignment horizontal="left" wrapText="1"/>
    </xf>
    <xf numFmtId="0" fontId="3" fillId="10" borderId="110" xfId="4" applyFont="1" applyFill="1" applyBorder="1" applyAlignment="1">
      <alignment horizontal="left" wrapText="1"/>
    </xf>
    <xf numFmtId="0" fontId="29" fillId="0" borderId="54" xfId="4" applyBorder="1" applyAlignment="1"/>
    <xf numFmtId="0" fontId="3" fillId="21" borderId="58" xfId="4" applyFont="1" applyFill="1" applyBorder="1" applyAlignment="1">
      <alignment wrapText="1"/>
    </xf>
    <xf numFmtId="0" fontId="29" fillId="21" borderId="59" xfId="4" applyFill="1" applyBorder="1" applyAlignment="1"/>
    <xf numFmtId="0" fontId="3" fillId="3" borderId="20" xfId="4" applyFont="1" applyFill="1" applyBorder="1" applyAlignment="1">
      <alignment wrapText="1"/>
    </xf>
    <xf numFmtId="0" fontId="3" fillId="0" borderId="12" xfId="4" applyFont="1" applyBorder="1" applyAlignment="1">
      <alignment wrapText="1"/>
    </xf>
    <xf numFmtId="0" fontId="3" fillId="0" borderId="14" xfId="4" applyFont="1" applyBorder="1" applyAlignment="1">
      <alignment wrapText="1"/>
    </xf>
    <xf numFmtId="9" fontId="40" fillId="22" borderId="24" xfId="4" applyNumberFormat="1" applyFont="1" applyFill="1" applyBorder="1" applyAlignment="1" applyProtection="1">
      <alignment horizontal="center"/>
      <protection locked="0"/>
    </xf>
    <xf numFmtId="9" fontId="40" fillId="22" borderId="28" xfId="4" applyNumberFormat="1" applyFont="1" applyFill="1" applyBorder="1" applyAlignment="1" applyProtection="1">
      <alignment horizontal="center"/>
      <protection locked="0"/>
    </xf>
    <xf numFmtId="0" fontId="3" fillId="22" borderId="24" xfId="4" applyFont="1" applyFill="1" applyBorder="1" applyAlignment="1" applyProtection="1">
      <alignment horizontal="center" wrapText="1"/>
      <protection locked="0"/>
    </xf>
    <xf numFmtId="0" fontId="3" fillId="22" borderId="28" xfId="4" applyFont="1" applyFill="1" applyBorder="1" applyAlignment="1" applyProtection="1">
      <alignment horizontal="center" wrapText="1"/>
      <protection locked="0"/>
    </xf>
    <xf numFmtId="0" fontId="7" fillId="13" borderId="25" xfId="4" applyFont="1" applyFill="1" applyBorder="1" applyAlignment="1">
      <alignment vertical="center" wrapText="1"/>
    </xf>
    <xf numFmtId="0" fontId="45" fillId="19" borderId="20" xfId="0" applyFont="1" applyFill="1" applyBorder="1" applyAlignment="1">
      <alignment horizontal="center" vertical="center" wrapText="1"/>
    </xf>
    <xf numFmtId="0" fontId="45" fillId="19" borderId="54" xfId="0" applyFont="1" applyFill="1" applyBorder="1" applyAlignment="1">
      <alignment horizontal="center" vertical="center" wrapText="1"/>
    </xf>
    <xf numFmtId="0" fontId="45" fillId="19" borderId="21" xfId="0" applyFont="1" applyFill="1" applyBorder="1" applyAlignment="1">
      <alignment horizontal="center" vertical="center" wrapText="1"/>
    </xf>
    <xf numFmtId="0" fontId="46" fillId="19" borderId="20" xfId="0" applyFont="1" applyFill="1" applyBorder="1" applyAlignment="1">
      <alignment horizontal="center" vertical="center" wrapText="1"/>
    </xf>
    <xf numFmtId="0" fontId="46" fillId="19" borderId="54" xfId="0" applyFont="1" applyFill="1" applyBorder="1" applyAlignment="1">
      <alignment horizontal="center" vertical="center" wrapText="1"/>
    </xf>
    <xf numFmtId="0" fontId="46" fillId="19" borderId="21" xfId="0" applyFont="1" applyFill="1" applyBorder="1" applyAlignment="1">
      <alignment horizontal="center" vertical="center" wrapText="1"/>
    </xf>
    <xf numFmtId="0" fontId="35" fillId="16" borderId="20" xfId="0" applyFont="1" applyFill="1" applyBorder="1" applyAlignment="1">
      <alignment horizontal="center" wrapText="1"/>
    </xf>
    <xf numFmtId="0" fontId="35" fillId="16" borderId="54" xfId="0" applyFont="1" applyFill="1" applyBorder="1" applyAlignment="1">
      <alignment horizontal="center" wrapText="1"/>
    </xf>
    <xf numFmtId="0" fontId="35" fillId="16" borderId="21" xfId="0" applyFont="1" applyFill="1" applyBorder="1" applyAlignment="1">
      <alignment horizontal="center" wrapText="1"/>
    </xf>
    <xf numFmtId="0" fontId="35" fillId="17" borderId="59" xfId="0" applyFont="1" applyFill="1" applyBorder="1" applyAlignment="1">
      <alignment horizontal="center"/>
    </xf>
    <xf numFmtId="0" fontId="35" fillId="17" borderId="20" xfId="0" applyFont="1" applyFill="1" applyBorder="1" applyAlignment="1">
      <alignment horizontal="center" wrapText="1"/>
    </xf>
    <xf numFmtId="0" fontId="35" fillId="17" borderId="54" xfId="0" applyFont="1" applyFill="1" applyBorder="1" applyAlignment="1">
      <alignment horizontal="center" wrapText="1"/>
    </xf>
    <xf numFmtId="0" fontId="35" fillId="17" borderId="21" xfId="0" applyFont="1" applyFill="1" applyBorder="1" applyAlignment="1">
      <alignment horizontal="center" wrapText="1"/>
    </xf>
    <xf numFmtId="0" fontId="3" fillId="3" borderId="20" xfId="5" applyFont="1" applyFill="1" applyBorder="1" applyAlignment="1">
      <alignment horizontal="left" vertical="top" wrapText="1"/>
    </xf>
    <xf numFmtId="0" fontId="37" fillId="0" borderId="54" xfId="5" applyBorder="1" applyAlignment="1">
      <alignment wrapText="1"/>
    </xf>
    <xf numFmtId="0" fontId="37" fillId="0" borderId="21" xfId="5" applyBorder="1" applyAlignment="1">
      <alignment wrapText="1"/>
    </xf>
    <xf numFmtId="0" fontId="4" fillId="2" borderId="62" xfId="5" applyFont="1" applyFill="1" applyBorder="1" applyAlignment="1">
      <alignment horizontal="center"/>
    </xf>
    <xf numFmtId="0" fontId="7" fillId="4" borderId="19" xfId="5" applyFont="1" applyFill="1" applyBorder="1" applyAlignment="1">
      <alignment horizontal="left" vertical="top"/>
    </xf>
    <xf numFmtId="0" fontId="3" fillId="4" borderId="19" xfId="5" applyFont="1" applyFill="1" applyBorder="1" applyAlignment="1">
      <alignment horizontal="left" vertical="top"/>
    </xf>
    <xf numFmtId="0" fontId="3" fillId="5" borderId="20" xfId="5" applyFont="1" applyFill="1" applyBorder="1" applyAlignment="1">
      <alignment horizontal="left" vertical="top" wrapText="1"/>
    </xf>
    <xf numFmtId="0" fontId="3" fillId="5" borderId="54" xfId="5" applyFont="1" applyFill="1" applyBorder="1" applyAlignment="1">
      <alignment horizontal="left" vertical="top" wrapText="1"/>
    </xf>
    <xf numFmtId="0" fontId="3" fillId="5" borderId="21" xfId="5" applyFont="1" applyFill="1" applyBorder="1" applyAlignment="1">
      <alignment horizontal="left" vertical="top" wrapText="1"/>
    </xf>
    <xf numFmtId="0" fontId="7" fillId="11" borderId="19" xfId="5" applyFont="1" applyFill="1" applyBorder="1" applyAlignment="1">
      <alignment horizontal="center"/>
    </xf>
    <xf numFmtId="0" fontId="3" fillId="3" borderId="20" xfId="5" applyNumberFormat="1" applyFont="1" applyFill="1" applyBorder="1" applyAlignment="1">
      <alignment horizontal="left" vertical="top" wrapText="1"/>
    </xf>
    <xf numFmtId="0" fontId="37" fillId="0" borderId="54" xfId="5" applyBorder="1" applyAlignment="1">
      <alignment horizontal="left" vertical="top" wrapText="1"/>
    </xf>
    <xf numFmtId="0" fontId="37" fillId="0" borderId="21" xfId="5" applyBorder="1" applyAlignment="1">
      <alignment horizontal="left" vertical="top" wrapText="1"/>
    </xf>
    <xf numFmtId="0" fontId="3" fillId="3" borderId="54" xfId="5" applyFont="1" applyFill="1" applyBorder="1" applyAlignment="1">
      <alignment horizontal="left" vertical="top" wrapText="1"/>
    </xf>
    <xf numFmtId="0" fontId="3" fillId="3" borderId="21" xfId="5" applyFont="1" applyFill="1" applyBorder="1" applyAlignment="1">
      <alignment horizontal="left" vertical="top" wrapText="1"/>
    </xf>
    <xf numFmtId="0" fontId="7" fillId="2" borderId="20" xfId="5" applyFont="1" applyFill="1" applyBorder="1" applyAlignment="1">
      <alignment horizontal="left" vertical="top" wrapText="1"/>
    </xf>
    <xf numFmtId="0" fontId="7" fillId="2" borderId="54" xfId="5" applyFont="1" applyFill="1" applyBorder="1" applyAlignment="1">
      <alignment horizontal="left" vertical="top" wrapText="1"/>
    </xf>
    <xf numFmtId="0" fontId="7" fillId="2" borderId="21" xfId="5" applyFont="1" applyFill="1" applyBorder="1" applyAlignment="1">
      <alignment horizontal="left" vertical="top" wrapText="1"/>
    </xf>
    <xf numFmtId="0" fontId="3" fillId="3" borderId="20" xfId="5" applyFont="1" applyFill="1" applyBorder="1" applyAlignment="1">
      <alignment vertical="center" wrapText="1"/>
    </xf>
    <xf numFmtId="0" fontId="3" fillId="10" borderId="54" xfId="5" applyFont="1" applyFill="1" applyBorder="1" applyAlignment="1">
      <alignment wrapText="1"/>
    </xf>
    <xf numFmtId="0" fontId="3" fillId="3" borderId="21" xfId="5" applyFont="1" applyFill="1" applyBorder="1" applyAlignment="1">
      <alignment wrapText="1"/>
    </xf>
    <xf numFmtId="0" fontId="3" fillId="2" borderId="20" xfId="5" applyFont="1" applyFill="1" applyBorder="1" applyAlignment="1">
      <alignment horizontal="left" vertical="top"/>
    </xf>
    <xf numFmtId="0" fontId="3" fillId="2" borderId="54" xfId="5" applyFont="1" applyFill="1" applyBorder="1" applyAlignment="1">
      <alignment horizontal="left" vertical="top"/>
    </xf>
    <xf numFmtId="0" fontId="3" fillId="2" borderId="21" xfId="5" applyFont="1" applyFill="1" applyBorder="1" applyAlignment="1">
      <alignment horizontal="left" vertical="top"/>
    </xf>
    <xf numFmtId="0" fontId="7" fillId="2" borderId="19" xfId="5" applyFont="1" applyFill="1" applyBorder="1" applyAlignment="1">
      <alignment horizontal="left" vertical="top" wrapText="1"/>
    </xf>
    <xf numFmtId="0" fontId="7" fillId="2" borderId="20" xfId="5" applyFont="1" applyFill="1" applyBorder="1" applyAlignment="1">
      <alignment vertical="center" wrapText="1"/>
    </xf>
    <xf numFmtId="0" fontId="7" fillId="2" borderId="54" xfId="5" applyFont="1" applyFill="1" applyBorder="1" applyAlignment="1">
      <alignment vertical="center" wrapText="1"/>
    </xf>
    <xf numFmtId="0" fontId="7" fillId="2" borderId="21" xfId="5" applyFont="1" applyFill="1" applyBorder="1" applyAlignment="1">
      <alignment vertical="center" wrapText="1"/>
    </xf>
  </cellXfs>
  <cellStyles count="6">
    <cellStyle name="%" xfId="3"/>
    <cellStyle name="Κανονικό" xfId="0" builtinId="0"/>
    <cellStyle name="Κανονικό 2" xfId="4"/>
    <cellStyle name="Κανονικό 3" xfId="5"/>
    <cellStyle name="Ποσοστό" xfId="1" builtinId="5"/>
    <cellStyle name="Υπερ-σύνδεση" xfId="2" builtinId="8"/>
  </cellStyles>
  <dxfs count="16">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12"/>
      </font>
      <fill>
        <patternFill>
          <bgColor indexed="31"/>
        </patternFill>
      </fill>
    </dxf>
    <dxf>
      <font>
        <b/>
        <i val="0"/>
        <condense val="0"/>
        <extend val="0"/>
        <color auto="1"/>
      </font>
      <fill>
        <patternFill>
          <bgColor indexed="44"/>
        </patternFill>
      </fill>
    </dxf>
    <dxf>
      <font>
        <b val="0"/>
        <i val="0"/>
        <condense val="0"/>
        <extend val="0"/>
        <color indexed="8"/>
      </font>
    </dxf>
    <dxf>
      <font>
        <b/>
        <i val="0"/>
        <condense val="0"/>
        <extend val="0"/>
        <color indexed="8"/>
      </font>
    </dxf>
    <dxf>
      <font>
        <b/>
        <i val="0"/>
        <condense val="0"/>
        <extend val="0"/>
        <color indexed="22"/>
      </font>
      <fill>
        <patternFill>
          <bgColor indexed="10"/>
        </patternFill>
      </fill>
    </dxf>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9"/>
  <sheetViews>
    <sheetView showGridLines="0" tabSelected="1" zoomScaleNormal="100" zoomScaleSheetLayoutView="100" workbookViewId="0">
      <selection activeCell="C5" sqref="C5:E5"/>
    </sheetView>
  </sheetViews>
  <sheetFormatPr defaultRowHeight="12.75" x14ac:dyDescent="0.2"/>
  <cols>
    <col min="1" max="1" width="9.7109375" style="6" customWidth="1"/>
    <col min="2" max="2" width="22.5703125" style="6" customWidth="1"/>
    <col min="3" max="3" width="32" style="6" customWidth="1"/>
    <col min="4" max="4" width="20.5703125" style="6" customWidth="1"/>
    <col min="5" max="5" width="16.140625" style="6" customWidth="1"/>
    <col min="6" max="7" width="15.7109375" style="6" customWidth="1"/>
    <col min="8" max="8" width="15.140625" style="6" customWidth="1"/>
    <col min="9" max="9" width="19.140625" style="6" customWidth="1"/>
    <col min="10" max="10" width="14.5703125" style="5" customWidth="1"/>
    <col min="11" max="11" width="9.5703125" style="5" customWidth="1"/>
    <col min="12" max="13" width="9.140625" style="6"/>
    <col min="14" max="14" width="0" style="6" hidden="1" customWidth="1"/>
    <col min="15" max="15" width="200.28515625" style="6" hidden="1" customWidth="1"/>
    <col min="16" max="16384" width="9.140625" style="6"/>
  </cols>
  <sheetData>
    <row r="1" spans="1:15" ht="23.25" x14ac:dyDescent="0.35">
      <c r="A1" s="1" t="s">
        <v>0</v>
      </c>
      <c r="B1" s="2"/>
      <c r="C1" s="2"/>
      <c r="D1" s="3"/>
      <c r="E1" s="2"/>
      <c r="F1" s="2"/>
      <c r="G1" s="2"/>
      <c r="H1" s="2"/>
      <c r="I1" s="4"/>
    </row>
    <row r="2" spans="1:15" ht="18" x14ac:dyDescent="0.25">
      <c r="A2" s="7" t="s">
        <v>207</v>
      </c>
      <c r="B2" s="8"/>
      <c r="C2" s="8"/>
      <c r="D2" s="9"/>
      <c r="E2" s="8"/>
      <c r="F2" s="8"/>
      <c r="G2" s="8"/>
      <c r="H2" s="8"/>
      <c r="I2" s="10"/>
      <c r="O2" t="s">
        <v>631</v>
      </c>
    </row>
    <row r="3" spans="1:15" ht="15.75" x14ac:dyDescent="0.25">
      <c r="A3" s="11" t="s">
        <v>208</v>
      </c>
      <c r="B3" s="12"/>
      <c r="C3" s="12"/>
      <c r="D3" s="13"/>
      <c r="E3" s="12"/>
      <c r="F3" s="12"/>
      <c r="G3" s="12"/>
      <c r="H3" s="12"/>
      <c r="I3" s="14"/>
      <c r="O3" t="s">
        <v>632</v>
      </c>
    </row>
    <row r="4" spans="1:15" ht="13.5" thickBot="1" x14ac:dyDescent="0.25">
      <c r="A4" s="15"/>
      <c r="B4" s="15"/>
      <c r="C4" s="15"/>
      <c r="D4" s="15"/>
      <c r="E4" s="15"/>
      <c r="F4" s="15"/>
      <c r="G4" s="15"/>
      <c r="H4" s="15"/>
      <c r="I4" s="15"/>
      <c r="O4" t="s">
        <v>633</v>
      </c>
    </row>
    <row r="5" spans="1:15" ht="27" customHeight="1" x14ac:dyDescent="0.2">
      <c r="A5" s="556" t="s">
        <v>1</v>
      </c>
      <c r="B5" s="557"/>
      <c r="C5" s="558"/>
      <c r="D5" s="559"/>
      <c r="E5" s="560"/>
      <c r="F5" s="15"/>
      <c r="G5" s="15"/>
      <c r="H5" s="15"/>
      <c r="I5" s="15"/>
      <c r="O5" t="s">
        <v>634</v>
      </c>
    </row>
    <row r="6" spans="1:15" ht="13.5" thickBot="1" x14ac:dyDescent="0.25">
      <c r="A6" s="15"/>
      <c r="B6" s="15"/>
      <c r="C6" s="15"/>
      <c r="D6" s="15"/>
      <c r="E6" s="15"/>
      <c r="F6" s="15"/>
      <c r="G6" s="15"/>
      <c r="H6" s="15"/>
      <c r="I6" s="15"/>
      <c r="O6" t="s">
        <v>635</v>
      </c>
    </row>
    <row r="7" spans="1:15" ht="14.25" customHeight="1" thickBot="1" x14ac:dyDescent="0.25">
      <c r="A7" s="561" t="s">
        <v>2</v>
      </c>
      <c r="B7" s="551"/>
      <c r="C7" s="16" t="s">
        <v>3</v>
      </c>
      <c r="D7" s="552"/>
      <c r="E7" s="553"/>
      <c r="F7" s="15"/>
      <c r="G7" s="15"/>
      <c r="H7" s="15"/>
      <c r="I7" s="15"/>
      <c r="O7" t="s">
        <v>636</v>
      </c>
    </row>
    <row r="8" spans="1:15" ht="14.25" customHeight="1" thickBot="1" x14ac:dyDescent="0.25">
      <c r="A8" s="550"/>
      <c r="B8" s="551"/>
      <c r="C8" s="17" t="s">
        <v>4</v>
      </c>
      <c r="D8" s="546"/>
      <c r="E8" s="547"/>
      <c r="F8" s="15"/>
      <c r="G8" s="15"/>
      <c r="H8" s="15"/>
      <c r="I8" s="15"/>
      <c r="O8" t="s">
        <v>637</v>
      </c>
    </row>
    <row r="9" spans="1:15" ht="14.25" customHeight="1" thickBot="1" x14ac:dyDescent="0.25">
      <c r="A9" s="550"/>
      <c r="B9" s="551"/>
      <c r="C9" s="18" t="s">
        <v>5</v>
      </c>
      <c r="D9" s="546"/>
      <c r="E9" s="547"/>
      <c r="F9" s="15"/>
      <c r="G9" s="15"/>
      <c r="H9" s="15"/>
      <c r="I9" s="15"/>
      <c r="O9" t="s">
        <v>638</v>
      </c>
    </row>
    <row r="10" spans="1:15" ht="14.25" customHeight="1" thickBot="1" x14ac:dyDescent="0.25">
      <c r="A10" s="550"/>
      <c r="B10" s="551"/>
      <c r="C10" s="17" t="s">
        <v>6</v>
      </c>
      <c r="D10" s="554"/>
      <c r="E10" s="555"/>
      <c r="F10" s="15"/>
      <c r="G10" s="15"/>
      <c r="H10" s="15"/>
      <c r="I10" s="15"/>
      <c r="O10" t="s">
        <v>639</v>
      </c>
    </row>
    <row r="11" spans="1:15" ht="14.25" customHeight="1" thickBot="1" x14ac:dyDescent="0.25">
      <c r="A11" s="550"/>
      <c r="B11" s="551"/>
      <c r="C11" s="18" t="s">
        <v>7</v>
      </c>
      <c r="D11" s="546"/>
      <c r="E11" s="547"/>
      <c r="F11" s="15"/>
      <c r="G11" s="15"/>
      <c r="H11" s="15"/>
      <c r="I11" s="15"/>
      <c r="O11" t="s">
        <v>640</v>
      </c>
    </row>
    <row r="12" spans="1:15" ht="14.25" customHeight="1" thickBot="1" x14ac:dyDescent="0.25">
      <c r="A12" s="550"/>
      <c r="B12" s="551"/>
      <c r="C12" s="19" t="s">
        <v>8</v>
      </c>
      <c r="D12" s="548"/>
      <c r="E12" s="549"/>
      <c r="F12" s="15"/>
      <c r="G12" s="15"/>
      <c r="H12" s="15"/>
      <c r="I12" s="15"/>
      <c r="O12" t="s">
        <v>641</v>
      </c>
    </row>
    <row r="13" spans="1:15" ht="14.25" customHeight="1" thickBot="1" x14ac:dyDescent="0.25">
      <c r="A13" s="550" t="s">
        <v>9</v>
      </c>
      <c r="B13" s="551"/>
      <c r="C13" s="20" t="s">
        <v>3</v>
      </c>
      <c r="D13" s="552"/>
      <c r="E13" s="553"/>
      <c r="F13" s="15"/>
      <c r="G13" s="15"/>
      <c r="H13" s="15"/>
      <c r="I13" s="15"/>
      <c r="O13" t="s">
        <v>642</v>
      </c>
    </row>
    <row r="14" spans="1:15" ht="14.25" customHeight="1" thickBot="1" x14ac:dyDescent="0.25">
      <c r="A14" s="550"/>
      <c r="B14" s="551"/>
      <c r="C14" s="18" t="s">
        <v>4</v>
      </c>
      <c r="D14" s="546"/>
      <c r="E14" s="547"/>
      <c r="F14" s="15"/>
      <c r="G14" s="15"/>
      <c r="H14" s="15"/>
      <c r="I14" s="15"/>
      <c r="O14" t="s">
        <v>643</v>
      </c>
    </row>
    <row r="15" spans="1:15" ht="14.25" customHeight="1" thickBot="1" x14ac:dyDescent="0.25">
      <c r="A15" s="550"/>
      <c r="B15" s="551"/>
      <c r="C15" s="18" t="s">
        <v>5</v>
      </c>
      <c r="D15" s="546"/>
      <c r="E15" s="547"/>
      <c r="F15" s="15"/>
      <c r="G15" s="15"/>
      <c r="H15" s="15"/>
      <c r="I15" s="15"/>
      <c r="O15" t="s">
        <v>644</v>
      </c>
    </row>
    <row r="16" spans="1:15" ht="14.25" customHeight="1" thickBot="1" x14ac:dyDescent="0.25">
      <c r="A16" s="550"/>
      <c r="B16" s="551"/>
      <c r="C16" s="18" t="s">
        <v>6</v>
      </c>
      <c r="D16" s="554"/>
      <c r="E16" s="555"/>
      <c r="F16" s="15"/>
      <c r="G16" s="15"/>
      <c r="H16" s="15"/>
      <c r="I16" s="15"/>
      <c r="M16" s="15"/>
      <c r="O16" t="s">
        <v>645</v>
      </c>
    </row>
    <row r="17" spans="1:15" ht="14.25" customHeight="1" thickBot="1" x14ac:dyDescent="0.25">
      <c r="A17" s="550"/>
      <c r="B17" s="551"/>
      <c r="C17" s="18" t="s">
        <v>7</v>
      </c>
      <c r="D17" s="546"/>
      <c r="E17" s="547"/>
      <c r="F17" s="15"/>
      <c r="G17" s="15"/>
      <c r="H17" s="15"/>
      <c r="I17" s="15"/>
      <c r="M17" s="15"/>
      <c r="O17" t="s">
        <v>646</v>
      </c>
    </row>
    <row r="18" spans="1:15" ht="14.25" customHeight="1" thickBot="1" x14ac:dyDescent="0.25">
      <c r="A18" s="550"/>
      <c r="B18" s="551"/>
      <c r="C18" s="19" t="s">
        <v>8</v>
      </c>
      <c r="D18" s="548"/>
      <c r="E18" s="549"/>
      <c r="F18" s="15"/>
      <c r="G18" s="15"/>
      <c r="H18" s="15"/>
      <c r="I18" s="15"/>
      <c r="L18" s="21"/>
      <c r="M18" s="22"/>
      <c r="O18" t="s">
        <v>647</v>
      </c>
    </row>
    <row r="19" spans="1:15" ht="13.5" thickBot="1" x14ac:dyDescent="0.25">
      <c r="A19" s="15"/>
      <c r="B19" s="15"/>
      <c r="C19" s="15"/>
      <c r="D19" s="15"/>
      <c r="E19" s="15"/>
      <c r="F19" s="15"/>
      <c r="G19" s="15"/>
      <c r="H19" s="15"/>
      <c r="I19" s="15"/>
      <c r="M19" s="15"/>
      <c r="O19" t="s">
        <v>648</v>
      </c>
    </row>
    <row r="20" spans="1:15" ht="41.25" customHeight="1" thickBot="1" x14ac:dyDescent="0.25">
      <c r="A20" s="562" t="s">
        <v>209</v>
      </c>
      <c r="B20" s="563"/>
      <c r="C20" s="563"/>
      <c r="D20" s="563"/>
      <c r="E20" s="563"/>
      <c r="F20" s="563"/>
      <c r="G20" s="564"/>
      <c r="H20" s="565"/>
      <c r="I20" s="566"/>
      <c r="M20" s="15"/>
      <c r="N20" s="6" t="s">
        <v>946</v>
      </c>
      <c r="O20" t="s">
        <v>649</v>
      </c>
    </row>
    <row r="21" spans="1:15" ht="13.5" thickBot="1" x14ac:dyDescent="0.25">
      <c r="A21" s="15"/>
      <c r="B21" s="15"/>
      <c r="C21" s="15"/>
      <c r="D21" s="15"/>
      <c r="E21" s="15"/>
      <c r="F21" s="15"/>
      <c r="G21" s="15"/>
      <c r="H21" s="15"/>
      <c r="I21" s="15"/>
      <c r="N21" s="6" t="s">
        <v>947</v>
      </c>
      <c r="O21" t="s">
        <v>650</v>
      </c>
    </row>
    <row r="22" spans="1:15" ht="39" customHeight="1" thickBot="1" x14ac:dyDescent="0.25">
      <c r="A22" s="23" t="s">
        <v>10</v>
      </c>
      <c r="B22" s="418" t="s">
        <v>953</v>
      </c>
      <c r="C22" s="513"/>
      <c r="D22" s="513"/>
      <c r="E22" s="513"/>
      <c r="F22" s="514"/>
      <c r="G22" s="24" t="s">
        <v>11</v>
      </c>
      <c r="H22" s="25" t="s">
        <v>12</v>
      </c>
      <c r="I22" s="26" t="s">
        <v>13</v>
      </c>
      <c r="J22" s="27"/>
      <c r="K22" s="27"/>
      <c r="O22" t="s">
        <v>651</v>
      </c>
    </row>
    <row r="23" spans="1:15" ht="13.5" customHeight="1" x14ac:dyDescent="0.2">
      <c r="A23" s="28" t="s">
        <v>14</v>
      </c>
      <c r="B23" s="540" t="s">
        <v>15</v>
      </c>
      <c r="C23" s="541"/>
      <c r="D23" s="541"/>
      <c r="E23" s="541"/>
      <c r="F23" s="542"/>
      <c r="G23" s="389">
        <f>SUM(G24:G27)</f>
        <v>0</v>
      </c>
      <c r="H23" s="390">
        <f>SUM(H24:H27)</f>
        <v>0</v>
      </c>
      <c r="I23" s="397" t="str">
        <f>IF((OR(G23&gt;0,H23&gt;0)),H23/G23," ")</f>
        <v xml:space="preserve"> </v>
      </c>
      <c r="J23" s="27"/>
      <c r="K23" s="27"/>
      <c r="O23" t="s">
        <v>652</v>
      </c>
    </row>
    <row r="24" spans="1:15" ht="13.5" customHeight="1" x14ac:dyDescent="0.2">
      <c r="A24" s="265" t="s">
        <v>16</v>
      </c>
      <c r="B24" s="543" t="s">
        <v>210</v>
      </c>
      <c r="C24" s="544"/>
      <c r="D24" s="544"/>
      <c r="E24" s="544"/>
      <c r="F24" s="545"/>
      <c r="G24" s="299"/>
      <c r="H24" s="299"/>
      <c r="I24" s="398" t="str">
        <f t="shared" ref="I24:I27" si="0">IF((OR(G24&gt;0,H24&gt;0)),H24/G24," ")</f>
        <v xml:space="preserve"> </v>
      </c>
      <c r="J24" s="29"/>
      <c r="K24" s="27"/>
      <c r="O24" t="s">
        <v>653</v>
      </c>
    </row>
    <row r="25" spans="1:15" ht="13.5" customHeight="1" x14ac:dyDescent="0.2">
      <c r="A25" s="266" t="s">
        <v>17</v>
      </c>
      <c r="B25" s="530" t="s">
        <v>211</v>
      </c>
      <c r="C25" s="531"/>
      <c r="D25" s="531"/>
      <c r="E25" s="531"/>
      <c r="F25" s="532"/>
      <c r="G25" s="299"/>
      <c r="H25" s="299"/>
      <c r="I25" s="398" t="str">
        <f t="shared" si="0"/>
        <v xml:space="preserve"> </v>
      </c>
      <c r="J25" s="29"/>
      <c r="K25" s="27"/>
      <c r="O25" t="s">
        <v>654</v>
      </c>
    </row>
    <row r="26" spans="1:15" ht="13.5" customHeight="1" x14ac:dyDescent="0.2">
      <c r="A26" s="266" t="s">
        <v>18</v>
      </c>
      <c r="B26" s="530" t="s">
        <v>526</v>
      </c>
      <c r="C26" s="531"/>
      <c r="D26" s="531"/>
      <c r="E26" s="531"/>
      <c r="F26" s="532"/>
      <c r="G26" s="299"/>
      <c r="H26" s="299"/>
      <c r="I26" s="398" t="str">
        <f t="shared" si="0"/>
        <v xml:space="preserve"> </v>
      </c>
      <c r="J26" s="29"/>
      <c r="K26" s="27"/>
      <c r="O26" t="s">
        <v>655</v>
      </c>
    </row>
    <row r="27" spans="1:15" ht="13.5" customHeight="1" x14ac:dyDescent="0.2">
      <c r="A27" s="267" t="s">
        <v>19</v>
      </c>
      <c r="B27" s="533" t="s">
        <v>527</v>
      </c>
      <c r="C27" s="534"/>
      <c r="D27" s="534"/>
      <c r="E27" s="534"/>
      <c r="F27" s="535"/>
      <c r="G27" s="299"/>
      <c r="H27" s="299"/>
      <c r="I27" s="398" t="str">
        <f t="shared" si="0"/>
        <v xml:space="preserve"> </v>
      </c>
      <c r="J27" s="29"/>
      <c r="K27" s="27"/>
      <c r="O27" t="s">
        <v>656</v>
      </c>
    </row>
    <row r="28" spans="1:15" ht="28.5" customHeight="1" thickBot="1" x14ac:dyDescent="0.25">
      <c r="A28" s="32" t="s">
        <v>20</v>
      </c>
      <c r="B28" s="525" t="s">
        <v>275</v>
      </c>
      <c r="C28" s="526"/>
      <c r="D28" s="526"/>
      <c r="E28" s="526"/>
      <c r="F28" s="527"/>
      <c r="G28" s="299"/>
      <c r="H28" s="299"/>
      <c r="I28" s="300" t="str">
        <f>IF((OR(G28&gt;0,H28&gt;0)),H28/G28," ")</f>
        <v xml:space="preserve"> </v>
      </c>
      <c r="J28" s="27"/>
      <c r="K28" s="27"/>
      <c r="O28" t="s">
        <v>657</v>
      </c>
    </row>
    <row r="29" spans="1:15" ht="27.75" customHeight="1" thickTop="1" thickBot="1" x14ac:dyDescent="0.25">
      <c r="A29" s="33" t="s">
        <v>22</v>
      </c>
      <c r="B29" s="454" t="s">
        <v>23</v>
      </c>
      <c r="C29" s="455"/>
      <c r="D29" s="455"/>
      <c r="E29" s="455"/>
      <c r="F29" s="455"/>
      <c r="G29" s="455"/>
      <c r="H29" s="455"/>
      <c r="I29" s="460"/>
      <c r="J29" s="27"/>
      <c r="K29" s="27"/>
      <c r="O29" t="s">
        <v>658</v>
      </c>
    </row>
    <row r="30" spans="1:15" ht="13.5" thickBot="1" x14ac:dyDescent="0.25">
      <c r="A30" s="15"/>
      <c r="B30" s="15"/>
      <c r="C30" s="15"/>
      <c r="D30" s="15"/>
      <c r="E30" s="34"/>
      <c r="F30" s="34"/>
      <c r="G30" s="34"/>
      <c r="H30" s="34"/>
      <c r="I30" s="34"/>
      <c r="J30" s="27"/>
      <c r="K30" s="27"/>
      <c r="O30" t="s">
        <v>659</v>
      </c>
    </row>
    <row r="31" spans="1:15" ht="38.25" customHeight="1" thickBot="1" x14ac:dyDescent="0.25">
      <c r="A31" s="23" t="s">
        <v>24</v>
      </c>
      <c r="B31" s="418" t="s">
        <v>583</v>
      </c>
      <c r="C31" s="528"/>
      <c r="D31" s="528"/>
      <c r="E31" s="529"/>
      <c r="F31" s="35" t="s">
        <v>26</v>
      </c>
      <c r="G31" s="36" t="s">
        <v>27</v>
      </c>
      <c r="H31" s="37" t="s">
        <v>28</v>
      </c>
      <c r="I31" s="38" t="s">
        <v>21</v>
      </c>
      <c r="K31" s="27"/>
      <c r="O31" t="s">
        <v>660</v>
      </c>
    </row>
    <row r="32" spans="1:15" x14ac:dyDescent="0.2">
      <c r="A32" s="39" t="s">
        <v>29</v>
      </c>
      <c r="B32" s="515" t="s">
        <v>30</v>
      </c>
      <c r="C32" s="516"/>
      <c r="D32" s="516"/>
      <c r="E32" s="517"/>
      <c r="F32" s="301"/>
      <c r="G32" s="301"/>
      <c r="H32" s="301"/>
      <c r="I32" s="302">
        <f>F32+G32+H32</f>
        <v>0</v>
      </c>
      <c r="K32" s="27"/>
      <c r="O32" t="s">
        <v>661</v>
      </c>
    </row>
    <row r="33" spans="1:15" x14ac:dyDescent="0.2">
      <c r="A33" s="40" t="s">
        <v>31</v>
      </c>
      <c r="B33" s="515" t="s">
        <v>32</v>
      </c>
      <c r="C33" s="516"/>
      <c r="D33" s="516"/>
      <c r="E33" s="517"/>
      <c r="F33" s="301"/>
      <c r="G33" s="301"/>
      <c r="H33" s="301"/>
      <c r="I33" s="303">
        <f>F33+G33+H33</f>
        <v>0</v>
      </c>
      <c r="K33" s="27"/>
      <c r="O33" t="s">
        <v>662</v>
      </c>
    </row>
    <row r="34" spans="1:15" x14ac:dyDescent="0.2">
      <c r="A34" s="40" t="s">
        <v>33</v>
      </c>
      <c r="B34" s="518" t="s">
        <v>34</v>
      </c>
      <c r="C34" s="519"/>
      <c r="D34" s="519"/>
      <c r="E34" s="520"/>
      <c r="F34" s="301"/>
      <c r="G34" s="301"/>
      <c r="H34" s="301"/>
      <c r="I34" s="303">
        <f>F34+G34+H34</f>
        <v>0</v>
      </c>
      <c r="K34" s="27"/>
      <c r="O34" t="s">
        <v>663</v>
      </c>
    </row>
    <row r="35" spans="1:15" ht="13.5" thickBot="1" x14ac:dyDescent="0.25">
      <c r="A35" s="40" t="s">
        <v>35</v>
      </c>
      <c r="B35" s="518" t="s">
        <v>36</v>
      </c>
      <c r="C35" s="519"/>
      <c r="D35" s="519"/>
      <c r="E35" s="520"/>
      <c r="F35" s="301"/>
      <c r="G35" s="301"/>
      <c r="H35" s="301"/>
      <c r="I35" s="303">
        <f>F35+G35+H35</f>
        <v>0</v>
      </c>
      <c r="K35" s="27"/>
      <c r="O35" t="s">
        <v>664</v>
      </c>
    </row>
    <row r="36" spans="1:15" ht="14.25" thickTop="1" thickBot="1" x14ac:dyDescent="0.25">
      <c r="A36" s="41"/>
      <c r="B36" s="521" t="s">
        <v>21</v>
      </c>
      <c r="C36" s="521"/>
      <c r="D36" s="521"/>
      <c r="E36" s="522"/>
      <c r="F36" s="49">
        <f>F32+F33+F34+F35</f>
        <v>0</v>
      </c>
      <c r="G36" s="49">
        <f>G32+G33+G34+G35</f>
        <v>0</v>
      </c>
      <c r="H36" s="49">
        <f>H32+H33+H34+H35</f>
        <v>0</v>
      </c>
      <c r="I36" s="304">
        <f>F36+G36+H36</f>
        <v>0</v>
      </c>
      <c r="K36" s="27"/>
      <c r="O36" t="s">
        <v>665</v>
      </c>
    </row>
    <row r="37" spans="1:15" ht="27.75" customHeight="1" thickTop="1" thickBot="1" x14ac:dyDescent="0.25">
      <c r="A37" s="42" t="s">
        <v>22</v>
      </c>
      <c r="B37" s="454" t="s">
        <v>37</v>
      </c>
      <c r="C37" s="455"/>
      <c r="D37" s="455"/>
      <c r="E37" s="455"/>
      <c r="F37" s="305"/>
      <c r="G37" s="306"/>
      <c r="H37" s="307" t="str">
        <f>IF(I37=0,"OK","Απαιτείται Διόρθωση")</f>
        <v>OK</v>
      </c>
      <c r="I37" s="308">
        <f>G24+G26-I32-I33</f>
        <v>0</v>
      </c>
      <c r="K37" s="27"/>
      <c r="O37" t="s">
        <v>666</v>
      </c>
    </row>
    <row r="38" spans="1:15" ht="27.75" customHeight="1" thickBot="1" x14ac:dyDescent="0.25">
      <c r="A38" s="43" t="s">
        <v>22</v>
      </c>
      <c r="B38" s="454" t="s">
        <v>38</v>
      </c>
      <c r="C38" s="455"/>
      <c r="D38" s="455"/>
      <c r="E38" s="455"/>
      <c r="F38" s="309"/>
      <c r="G38" s="310"/>
      <c r="H38" s="311" t="str">
        <f>IF(I38=0,"OK","Απαιτείται Διόρθωση")</f>
        <v>OK</v>
      </c>
      <c r="I38" s="312">
        <f>+G25+G27-I34-I35</f>
        <v>0</v>
      </c>
      <c r="K38" s="27"/>
      <c r="O38" t="s">
        <v>667</v>
      </c>
    </row>
    <row r="39" spans="1:15" ht="12.75" customHeight="1" thickBot="1" x14ac:dyDescent="0.25">
      <c r="A39" s="15"/>
      <c r="B39" s="15"/>
      <c r="C39" s="15"/>
      <c r="D39" s="15"/>
      <c r="E39" s="34"/>
      <c r="F39" s="34"/>
      <c r="G39" s="34"/>
      <c r="H39" s="34"/>
      <c r="I39" s="34"/>
      <c r="J39" s="27"/>
      <c r="K39" s="27"/>
      <c r="O39" t="s">
        <v>668</v>
      </c>
    </row>
    <row r="40" spans="1:15" ht="26.25" customHeight="1" thickBot="1" x14ac:dyDescent="0.25">
      <c r="A40" s="44" t="s">
        <v>39</v>
      </c>
      <c r="B40" s="418" t="s">
        <v>584</v>
      </c>
      <c r="C40" s="536"/>
      <c r="D40" s="536"/>
      <c r="E40" s="536"/>
      <c r="F40" s="536"/>
      <c r="G40" s="537"/>
      <c r="H40" s="45" t="s">
        <v>41</v>
      </c>
      <c r="I40" s="45" t="s">
        <v>42</v>
      </c>
      <c r="J40" s="27"/>
      <c r="K40" s="27"/>
      <c r="O40" t="s">
        <v>669</v>
      </c>
    </row>
    <row r="41" spans="1:15" ht="12.75" customHeight="1" x14ac:dyDescent="0.2">
      <c r="A41" s="46" t="s">
        <v>43</v>
      </c>
      <c r="B41" s="435" t="s">
        <v>44</v>
      </c>
      <c r="C41" s="538"/>
      <c r="D41" s="538"/>
      <c r="E41" s="538"/>
      <c r="F41" s="538"/>
      <c r="G41" s="539"/>
      <c r="H41" s="301"/>
      <c r="I41" s="301"/>
      <c r="J41" s="27"/>
      <c r="K41" s="27"/>
      <c r="O41" t="s">
        <v>670</v>
      </c>
    </row>
    <row r="42" spans="1:15" ht="12.75" customHeight="1" x14ac:dyDescent="0.2">
      <c r="A42" s="30" t="s">
        <v>45</v>
      </c>
      <c r="B42" s="438" t="s">
        <v>46</v>
      </c>
      <c r="C42" s="523"/>
      <c r="D42" s="523"/>
      <c r="E42" s="523"/>
      <c r="F42" s="523"/>
      <c r="G42" s="524"/>
      <c r="H42" s="301"/>
      <c r="I42" s="301"/>
      <c r="J42" s="27"/>
      <c r="K42" s="27"/>
      <c r="O42" t="s">
        <v>671</v>
      </c>
    </row>
    <row r="43" spans="1:15" ht="12.75" customHeight="1" x14ac:dyDescent="0.2">
      <c r="A43" s="30" t="s">
        <v>47</v>
      </c>
      <c r="B43" s="438" t="s">
        <v>525</v>
      </c>
      <c r="C43" s="523"/>
      <c r="D43" s="523"/>
      <c r="E43" s="523"/>
      <c r="F43" s="523"/>
      <c r="G43" s="524"/>
      <c r="H43" s="301"/>
      <c r="I43" s="301"/>
      <c r="J43" s="27"/>
      <c r="K43" s="27"/>
      <c r="O43" t="s">
        <v>672</v>
      </c>
    </row>
    <row r="44" spans="1:15" ht="13.5" customHeight="1" thickBot="1" x14ac:dyDescent="0.25">
      <c r="A44" s="47" t="s">
        <v>395</v>
      </c>
      <c r="B44" s="441" t="s">
        <v>528</v>
      </c>
      <c r="C44" s="511"/>
      <c r="D44" s="511"/>
      <c r="E44" s="511"/>
      <c r="F44" s="511"/>
      <c r="G44" s="512"/>
      <c r="H44" s="301"/>
      <c r="I44" s="301"/>
      <c r="J44" s="27"/>
      <c r="K44" s="27"/>
      <c r="O44" t="s">
        <v>673</v>
      </c>
    </row>
    <row r="45" spans="1:15" ht="13.5" customHeight="1" thickTop="1" thickBot="1" x14ac:dyDescent="0.25">
      <c r="A45" s="48"/>
      <c r="B45" s="444" t="s">
        <v>21</v>
      </c>
      <c r="C45" s="444"/>
      <c r="D45" s="444"/>
      <c r="E45" s="444"/>
      <c r="F45" s="444"/>
      <c r="G45" s="445"/>
      <c r="H45" s="49">
        <f>SUM(H41:H44)</f>
        <v>0</v>
      </c>
      <c r="I45" s="49">
        <f>SUM(I41:I44)</f>
        <v>0</v>
      </c>
      <c r="J45" s="27"/>
      <c r="K45" s="27"/>
      <c r="O45" t="s">
        <v>674</v>
      </c>
    </row>
    <row r="46" spans="1:15" ht="13.5" thickBot="1" x14ac:dyDescent="0.25">
      <c r="A46" s="33" t="s">
        <v>22</v>
      </c>
      <c r="B46" s="454" t="s">
        <v>48</v>
      </c>
      <c r="C46" s="513"/>
      <c r="D46" s="513"/>
      <c r="E46" s="513"/>
      <c r="F46" s="513"/>
      <c r="G46" s="514"/>
      <c r="H46" s="313" t="str">
        <f>IF(G23=H45,"OK","ΛΑΘΟΣ")</f>
        <v>OK</v>
      </c>
      <c r="I46" s="313" t="str">
        <f>IF(H23=I45,"OK","ΛΑΘΟΣ")</f>
        <v>OK</v>
      </c>
      <c r="J46" s="27"/>
      <c r="K46" s="27"/>
      <c r="O46" t="s">
        <v>675</v>
      </c>
    </row>
    <row r="47" spans="1:15" ht="13.5" customHeight="1" thickBot="1" x14ac:dyDescent="0.25">
      <c r="A47" s="15"/>
      <c r="B47" s="15"/>
      <c r="C47" s="15"/>
      <c r="D47" s="15"/>
      <c r="E47" s="27"/>
      <c r="F47" s="34"/>
      <c r="G47" s="34"/>
      <c r="H47" s="34"/>
      <c r="I47" s="34"/>
      <c r="J47" s="27"/>
      <c r="K47" s="27"/>
      <c r="O47" t="s">
        <v>676</v>
      </c>
    </row>
    <row r="48" spans="1:15" ht="12.75" customHeight="1" x14ac:dyDescent="0.2">
      <c r="A48" s="468" t="s">
        <v>49</v>
      </c>
      <c r="B48" s="470" t="s">
        <v>585</v>
      </c>
      <c r="C48" s="471"/>
      <c r="D48" s="471"/>
      <c r="E48" s="471"/>
      <c r="F48" s="471"/>
      <c r="G48" s="472"/>
      <c r="H48" s="504" t="s">
        <v>50</v>
      </c>
      <c r="I48" s="505"/>
      <c r="J48" s="27"/>
      <c r="K48" s="27"/>
      <c r="O48" t="s">
        <v>677</v>
      </c>
    </row>
    <row r="49" spans="1:15" ht="12.75" customHeight="1" thickBot="1" x14ac:dyDescent="0.25">
      <c r="A49" s="469"/>
      <c r="B49" s="473"/>
      <c r="C49" s="474"/>
      <c r="D49" s="474"/>
      <c r="E49" s="474"/>
      <c r="F49" s="474"/>
      <c r="G49" s="475"/>
      <c r="H49" s="506" t="s">
        <v>51</v>
      </c>
      <c r="I49" s="507"/>
      <c r="J49" s="27"/>
      <c r="K49" s="27"/>
      <c r="O49" t="s">
        <v>678</v>
      </c>
    </row>
    <row r="50" spans="1:15" ht="12.75" customHeight="1" thickBot="1" x14ac:dyDescent="0.25">
      <c r="A50" s="51"/>
      <c r="B50" s="508" t="s">
        <v>52</v>
      </c>
      <c r="C50" s="509"/>
      <c r="D50" s="509"/>
      <c r="E50" s="509"/>
      <c r="F50" s="509"/>
      <c r="G50" s="510"/>
      <c r="H50" s="52" t="s">
        <v>53</v>
      </c>
      <c r="I50" s="53" t="s">
        <v>54</v>
      </c>
      <c r="J50" s="27"/>
      <c r="K50" s="27"/>
      <c r="O50" t="s">
        <v>679</v>
      </c>
    </row>
    <row r="51" spans="1:15" ht="12.75" customHeight="1" x14ac:dyDescent="0.2">
      <c r="A51" s="46" t="s">
        <v>55</v>
      </c>
      <c r="B51" s="435" t="s">
        <v>56</v>
      </c>
      <c r="C51" s="436"/>
      <c r="D51" s="436"/>
      <c r="E51" s="436"/>
      <c r="F51" s="436"/>
      <c r="G51" s="437"/>
      <c r="H51" s="301"/>
      <c r="I51" s="301"/>
      <c r="J51" s="27"/>
      <c r="K51" s="27"/>
      <c r="O51" t="s">
        <v>680</v>
      </c>
    </row>
    <row r="52" spans="1:15" ht="12.75" customHeight="1" x14ac:dyDescent="0.2">
      <c r="A52" s="31" t="s">
        <v>57</v>
      </c>
      <c r="B52" s="438" t="s">
        <v>58</v>
      </c>
      <c r="C52" s="439"/>
      <c r="D52" s="439"/>
      <c r="E52" s="439"/>
      <c r="F52" s="439"/>
      <c r="G52" s="440"/>
      <c r="H52" s="301"/>
      <c r="I52" s="301"/>
      <c r="J52" s="27"/>
      <c r="K52" s="27"/>
      <c r="O52" t="s">
        <v>681</v>
      </c>
    </row>
    <row r="53" spans="1:15" ht="13.5" customHeight="1" x14ac:dyDescent="0.2">
      <c r="A53" s="31" t="s">
        <v>59</v>
      </c>
      <c r="B53" s="438" t="s">
        <v>60</v>
      </c>
      <c r="C53" s="439"/>
      <c r="D53" s="439"/>
      <c r="E53" s="439"/>
      <c r="F53" s="439"/>
      <c r="G53" s="440"/>
      <c r="H53" s="301"/>
      <c r="I53" s="301"/>
      <c r="J53" s="27"/>
      <c r="K53" s="27"/>
      <c r="O53" t="s">
        <v>682</v>
      </c>
    </row>
    <row r="54" spans="1:15" ht="13.5" customHeight="1" x14ac:dyDescent="0.2">
      <c r="A54" s="31" t="s">
        <v>61</v>
      </c>
      <c r="B54" s="438" t="s">
        <v>62</v>
      </c>
      <c r="C54" s="439"/>
      <c r="D54" s="439"/>
      <c r="E54" s="439"/>
      <c r="F54" s="439"/>
      <c r="G54" s="440"/>
      <c r="H54" s="301"/>
      <c r="I54" s="301"/>
      <c r="J54" s="27"/>
      <c r="K54" s="27"/>
      <c r="O54" t="s">
        <v>683</v>
      </c>
    </row>
    <row r="55" spans="1:15" ht="13.5" customHeight="1" x14ac:dyDescent="0.2">
      <c r="A55" s="31" t="s">
        <v>63</v>
      </c>
      <c r="B55" s="438" t="s">
        <v>64</v>
      </c>
      <c r="C55" s="439"/>
      <c r="D55" s="439"/>
      <c r="E55" s="439"/>
      <c r="F55" s="439"/>
      <c r="G55" s="440"/>
      <c r="H55" s="301"/>
      <c r="I55" s="301"/>
      <c r="J55" s="27"/>
      <c r="K55" s="27"/>
      <c r="O55" t="s">
        <v>684</v>
      </c>
    </row>
    <row r="56" spans="1:15" ht="12.75" customHeight="1" x14ac:dyDescent="0.2">
      <c r="A56" s="31" t="s">
        <v>65</v>
      </c>
      <c r="B56" s="438" t="s">
        <v>66</v>
      </c>
      <c r="C56" s="439"/>
      <c r="D56" s="439"/>
      <c r="E56" s="439"/>
      <c r="F56" s="439"/>
      <c r="G56" s="440"/>
      <c r="H56" s="301"/>
      <c r="I56" s="301"/>
      <c r="J56" s="27"/>
      <c r="K56" s="27"/>
      <c r="O56" t="s">
        <v>685</v>
      </c>
    </row>
    <row r="57" spans="1:15" ht="12.75" customHeight="1" x14ac:dyDescent="0.2">
      <c r="A57" s="31" t="s">
        <v>67</v>
      </c>
      <c r="B57" s="438" t="s">
        <v>68</v>
      </c>
      <c r="C57" s="439"/>
      <c r="D57" s="439"/>
      <c r="E57" s="439"/>
      <c r="F57" s="439"/>
      <c r="G57" s="440"/>
      <c r="H57" s="301"/>
      <c r="I57" s="301"/>
      <c r="J57" s="27"/>
      <c r="K57" s="27"/>
      <c r="O57" t="s">
        <v>686</v>
      </c>
    </row>
    <row r="58" spans="1:15" ht="12.75" customHeight="1" x14ac:dyDescent="0.2">
      <c r="A58" s="30" t="s">
        <v>69</v>
      </c>
      <c r="B58" s="438" t="s">
        <v>70</v>
      </c>
      <c r="C58" s="439"/>
      <c r="D58" s="439"/>
      <c r="E58" s="439"/>
      <c r="F58" s="439"/>
      <c r="G58" s="440"/>
      <c r="H58" s="301"/>
      <c r="I58" s="301"/>
      <c r="J58" s="27"/>
      <c r="K58" s="27"/>
      <c r="O58" t="s">
        <v>687</v>
      </c>
    </row>
    <row r="59" spans="1:15" ht="12.75" customHeight="1" x14ac:dyDescent="0.2">
      <c r="A59" s="31" t="s">
        <v>71</v>
      </c>
      <c r="B59" s="438" t="s">
        <v>72</v>
      </c>
      <c r="C59" s="439"/>
      <c r="D59" s="439"/>
      <c r="E59" s="439"/>
      <c r="F59" s="439"/>
      <c r="G59" s="440"/>
      <c r="H59" s="301"/>
      <c r="I59" s="301"/>
      <c r="J59" s="27"/>
      <c r="K59" s="27"/>
      <c r="O59" t="s">
        <v>688</v>
      </c>
    </row>
    <row r="60" spans="1:15" ht="12.75" customHeight="1" x14ac:dyDescent="0.2">
      <c r="A60" s="31" t="s">
        <v>73</v>
      </c>
      <c r="B60" s="438" t="s">
        <v>74</v>
      </c>
      <c r="C60" s="439"/>
      <c r="D60" s="439"/>
      <c r="E60" s="439"/>
      <c r="F60" s="439"/>
      <c r="G60" s="440"/>
      <c r="H60" s="301"/>
      <c r="I60" s="301"/>
      <c r="J60" s="27"/>
      <c r="K60" s="27"/>
      <c r="O60" t="s">
        <v>689</v>
      </c>
    </row>
    <row r="61" spans="1:15" ht="12.75" customHeight="1" x14ac:dyDescent="0.2">
      <c r="A61" s="30" t="s">
        <v>75</v>
      </c>
      <c r="B61" s="438" t="s">
        <v>76</v>
      </c>
      <c r="C61" s="439"/>
      <c r="D61" s="439"/>
      <c r="E61" s="439"/>
      <c r="F61" s="439"/>
      <c r="G61" s="440"/>
      <c r="H61" s="301"/>
      <c r="I61" s="301"/>
      <c r="J61" s="27"/>
      <c r="K61" s="27"/>
      <c r="O61" t="s">
        <v>690</v>
      </c>
    </row>
    <row r="62" spans="1:15" ht="12.75" customHeight="1" x14ac:dyDescent="0.2">
      <c r="A62" s="31" t="s">
        <v>77</v>
      </c>
      <c r="B62" s="438" t="s">
        <v>78</v>
      </c>
      <c r="C62" s="439"/>
      <c r="D62" s="439"/>
      <c r="E62" s="439"/>
      <c r="F62" s="439"/>
      <c r="G62" s="440"/>
      <c r="H62" s="301"/>
      <c r="I62" s="301"/>
      <c r="J62" s="27"/>
      <c r="K62" s="27"/>
      <c r="O62" t="s">
        <v>691</v>
      </c>
    </row>
    <row r="63" spans="1:15" ht="12.75" customHeight="1" thickBot="1" x14ac:dyDescent="0.25">
      <c r="A63" s="54" t="s">
        <v>79</v>
      </c>
      <c r="B63" s="493" t="s">
        <v>80</v>
      </c>
      <c r="C63" s="494"/>
      <c r="D63" s="494"/>
      <c r="E63" s="494"/>
      <c r="F63" s="494"/>
      <c r="G63" s="495"/>
      <c r="H63" s="301"/>
      <c r="I63" s="301"/>
      <c r="J63" s="27"/>
      <c r="K63" s="27"/>
      <c r="O63" t="s">
        <v>692</v>
      </c>
    </row>
    <row r="64" spans="1:15" ht="15" customHeight="1" thickTop="1" thickBot="1" x14ac:dyDescent="0.25">
      <c r="A64" s="55"/>
      <c r="B64" s="452" t="s">
        <v>21</v>
      </c>
      <c r="C64" s="452"/>
      <c r="D64" s="452"/>
      <c r="E64" s="452"/>
      <c r="F64" s="452"/>
      <c r="G64" s="453"/>
      <c r="H64" s="314">
        <f>SUM(H51:H63)</f>
        <v>0</v>
      </c>
      <c r="I64" s="315">
        <f>SUM(I51:I63)</f>
        <v>0</v>
      </c>
      <c r="J64" s="27"/>
      <c r="K64" s="27"/>
      <c r="O64" t="s">
        <v>693</v>
      </c>
    </row>
    <row r="65" spans="1:15" ht="12.75" customHeight="1" thickBot="1" x14ac:dyDescent="0.25">
      <c r="A65" s="15"/>
      <c r="B65" s="15"/>
      <c r="C65" s="15"/>
      <c r="D65" s="15"/>
      <c r="E65" s="34"/>
      <c r="F65" s="34"/>
      <c r="H65" s="34"/>
      <c r="I65" s="34"/>
      <c r="J65" s="27"/>
      <c r="K65" s="27"/>
      <c r="O65" t="s">
        <v>694</v>
      </c>
    </row>
    <row r="66" spans="1:15" ht="41.25" customHeight="1" thickBot="1" x14ac:dyDescent="0.25">
      <c r="A66" s="44" t="s">
        <v>81</v>
      </c>
      <c r="B66" s="418" t="s">
        <v>586</v>
      </c>
      <c r="C66" s="419"/>
      <c r="D66" s="419"/>
      <c r="E66" s="419"/>
      <c r="F66" s="419"/>
      <c r="G66" s="419"/>
      <c r="H66" s="422"/>
      <c r="I66" s="56" t="s">
        <v>82</v>
      </c>
      <c r="J66" s="27"/>
      <c r="K66" s="27"/>
      <c r="O66" t="s">
        <v>695</v>
      </c>
    </row>
    <row r="67" spans="1:15" ht="12.75" customHeight="1" thickBot="1" x14ac:dyDescent="0.25">
      <c r="A67" s="57"/>
      <c r="B67" s="496" t="s">
        <v>83</v>
      </c>
      <c r="C67" s="497"/>
      <c r="D67" s="497"/>
      <c r="E67" s="497"/>
      <c r="F67" s="497"/>
      <c r="G67" s="497"/>
      <c r="H67" s="498"/>
      <c r="I67" s="58"/>
      <c r="J67" s="27"/>
      <c r="K67" s="27"/>
      <c r="O67" t="s">
        <v>696</v>
      </c>
    </row>
    <row r="68" spans="1:15" ht="12.75" customHeight="1" x14ac:dyDescent="0.2">
      <c r="A68" s="46" t="s">
        <v>84</v>
      </c>
      <c r="B68" s="435" t="s">
        <v>85</v>
      </c>
      <c r="C68" s="436"/>
      <c r="D68" s="436"/>
      <c r="E68" s="436"/>
      <c r="F68" s="436"/>
      <c r="G68" s="436"/>
      <c r="H68" s="437"/>
      <c r="I68" s="316"/>
      <c r="J68" s="27"/>
      <c r="K68" s="27"/>
      <c r="O68" t="s">
        <v>697</v>
      </c>
    </row>
    <row r="69" spans="1:15" ht="12.75" customHeight="1" x14ac:dyDescent="0.2">
      <c r="A69" s="31" t="s">
        <v>86</v>
      </c>
      <c r="B69" s="438" t="s">
        <v>87</v>
      </c>
      <c r="C69" s="439"/>
      <c r="D69" s="439"/>
      <c r="E69" s="439"/>
      <c r="F69" s="439"/>
      <c r="G69" s="439"/>
      <c r="H69" s="440"/>
      <c r="I69" s="317"/>
      <c r="J69" s="59"/>
      <c r="K69" s="59"/>
      <c r="O69" t="s">
        <v>698</v>
      </c>
    </row>
    <row r="70" spans="1:15" ht="12.75" customHeight="1" x14ac:dyDescent="0.2">
      <c r="A70" s="31" t="s">
        <v>88</v>
      </c>
      <c r="B70" s="438" t="s">
        <v>89</v>
      </c>
      <c r="C70" s="439"/>
      <c r="D70" s="439"/>
      <c r="E70" s="439"/>
      <c r="F70" s="439"/>
      <c r="G70" s="439"/>
      <c r="H70" s="440"/>
      <c r="I70" s="317"/>
      <c r="J70" s="27"/>
      <c r="K70" s="27"/>
      <c r="O70" t="s">
        <v>699</v>
      </c>
    </row>
    <row r="71" spans="1:15" ht="12.75" customHeight="1" x14ac:dyDescent="0.2">
      <c r="A71" s="31" t="s">
        <v>90</v>
      </c>
      <c r="B71" s="438" t="s">
        <v>91</v>
      </c>
      <c r="C71" s="439"/>
      <c r="D71" s="439"/>
      <c r="E71" s="439"/>
      <c r="F71" s="439"/>
      <c r="G71" s="439"/>
      <c r="H71" s="440"/>
      <c r="I71" s="317"/>
      <c r="J71" s="27"/>
      <c r="K71" s="27"/>
      <c r="O71" t="s">
        <v>700</v>
      </c>
    </row>
    <row r="72" spans="1:15" ht="13.5" customHeight="1" x14ac:dyDescent="0.2">
      <c r="A72" s="31" t="s">
        <v>92</v>
      </c>
      <c r="B72" s="438" t="s">
        <v>93</v>
      </c>
      <c r="C72" s="439"/>
      <c r="D72" s="439"/>
      <c r="E72" s="439"/>
      <c r="F72" s="439"/>
      <c r="G72" s="439"/>
      <c r="H72" s="440"/>
      <c r="I72" s="317"/>
      <c r="J72" s="27"/>
      <c r="K72" s="27"/>
      <c r="O72" t="s">
        <v>701</v>
      </c>
    </row>
    <row r="73" spans="1:15" ht="12.75" customHeight="1" x14ac:dyDescent="0.2">
      <c r="A73" s="31" t="s">
        <v>94</v>
      </c>
      <c r="B73" s="438" t="s">
        <v>95</v>
      </c>
      <c r="C73" s="439"/>
      <c r="D73" s="439"/>
      <c r="E73" s="439"/>
      <c r="F73" s="439"/>
      <c r="G73" s="439"/>
      <c r="H73" s="440"/>
      <c r="I73" s="317"/>
      <c r="J73" s="27"/>
      <c r="K73" s="27"/>
      <c r="O73" t="s">
        <v>702</v>
      </c>
    </row>
    <row r="74" spans="1:15" ht="13.5" customHeight="1" thickBot="1" x14ac:dyDescent="0.25">
      <c r="A74" s="54" t="s">
        <v>96</v>
      </c>
      <c r="B74" s="449" t="s">
        <v>97</v>
      </c>
      <c r="C74" s="450"/>
      <c r="D74" s="450"/>
      <c r="E74" s="450"/>
      <c r="F74" s="450"/>
      <c r="G74" s="450"/>
      <c r="H74" s="451"/>
      <c r="I74" s="317"/>
      <c r="J74" s="27"/>
      <c r="K74" s="27"/>
      <c r="O74" t="s">
        <v>703</v>
      </c>
    </row>
    <row r="75" spans="1:15" ht="13.5" customHeight="1" thickTop="1" thickBot="1" x14ac:dyDescent="0.25">
      <c r="A75" s="55"/>
      <c r="B75" s="502" t="s">
        <v>21</v>
      </c>
      <c r="C75" s="502"/>
      <c r="D75" s="502"/>
      <c r="E75" s="502"/>
      <c r="F75" s="502"/>
      <c r="G75" s="502"/>
      <c r="H75" s="503"/>
      <c r="I75" s="80">
        <f>SUM(I68:I74)</f>
        <v>0</v>
      </c>
      <c r="J75" s="27"/>
      <c r="K75" s="27"/>
      <c r="O75" t="s">
        <v>704</v>
      </c>
    </row>
    <row r="76" spans="1:15" ht="13.5" thickBot="1" x14ac:dyDescent="0.25">
      <c r="A76" s="33" t="s">
        <v>22</v>
      </c>
      <c r="B76" s="429" t="s">
        <v>587</v>
      </c>
      <c r="C76" s="430"/>
      <c r="D76" s="430"/>
      <c r="E76" s="430"/>
      <c r="F76" s="430"/>
      <c r="G76" s="430"/>
      <c r="H76" s="457"/>
      <c r="I76" s="50" t="str">
        <f>IF(I75=0," ",IF(I75=I64," ","ΛΑΘΟΣ"))</f>
        <v xml:space="preserve"> </v>
      </c>
      <c r="J76" s="27"/>
      <c r="K76" s="27"/>
      <c r="O76" t="s">
        <v>705</v>
      </c>
    </row>
    <row r="77" spans="1:15" ht="13.5" thickBot="1" x14ac:dyDescent="0.25">
      <c r="A77" s="15"/>
      <c r="B77" s="34"/>
      <c r="C77" s="34"/>
      <c r="D77" s="34"/>
      <c r="E77" s="34"/>
      <c r="F77" s="34"/>
      <c r="G77" s="60"/>
      <c r="H77" s="60"/>
      <c r="I77" s="61"/>
      <c r="J77" s="27"/>
      <c r="K77" s="27"/>
      <c r="O77" t="s">
        <v>706</v>
      </c>
    </row>
    <row r="78" spans="1:15" ht="37.5" customHeight="1" thickBot="1" x14ac:dyDescent="0.25">
      <c r="A78" s="44" t="s">
        <v>98</v>
      </c>
      <c r="B78" s="418" t="s">
        <v>588</v>
      </c>
      <c r="C78" s="419"/>
      <c r="D78" s="419"/>
      <c r="E78" s="419"/>
      <c r="F78" s="419"/>
      <c r="G78" s="419"/>
      <c r="H78" s="422"/>
      <c r="I78" s="56" t="s">
        <v>82</v>
      </c>
      <c r="J78" s="27"/>
      <c r="K78" s="27"/>
      <c r="O78" t="s">
        <v>707</v>
      </c>
    </row>
    <row r="79" spans="1:15" ht="13.5" customHeight="1" thickBot="1" x14ac:dyDescent="0.25">
      <c r="A79" s="57"/>
      <c r="B79" s="496" t="s">
        <v>99</v>
      </c>
      <c r="C79" s="497"/>
      <c r="D79" s="497"/>
      <c r="E79" s="497"/>
      <c r="F79" s="497"/>
      <c r="G79" s="497"/>
      <c r="H79" s="498"/>
      <c r="I79" s="58"/>
      <c r="J79" s="27"/>
      <c r="K79" s="27"/>
      <c r="O79" t="s">
        <v>708</v>
      </c>
    </row>
    <row r="80" spans="1:15" ht="12.75" customHeight="1" x14ac:dyDescent="0.2">
      <c r="A80" s="46" t="s">
        <v>100</v>
      </c>
      <c r="B80" s="499" t="s">
        <v>85</v>
      </c>
      <c r="C80" s="500"/>
      <c r="D80" s="500"/>
      <c r="E80" s="500"/>
      <c r="F80" s="500"/>
      <c r="G80" s="500"/>
      <c r="H80" s="501"/>
      <c r="I80" s="316"/>
      <c r="O80" t="s">
        <v>709</v>
      </c>
    </row>
    <row r="81" spans="1:15" ht="12.75" customHeight="1" x14ac:dyDescent="0.2">
      <c r="A81" s="31" t="s">
        <v>101</v>
      </c>
      <c r="B81" s="438" t="s">
        <v>87</v>
      </c>
      <c r="C81" s="439"/>
      <c r="D81" s="439"/>
      <c r="E81" s="439"/>
      <c r="F81" s="439"/>
      <c r="G81" s="439"/>
      <c r="H81" s="440"/>
      <c r="I81" s="317"/>
      <c r="O81" t="s">
        <v>710</v>
      </c>
    </row>
    <row r="82" spans="1:15" ht="12.75" customHeight="1" x14ac:dyDescent="0.2">
      <c r="A82" s="31" t="s">
        <v>102</v>
      </c>
      <c r="B82" s="438" t="s">
        <v>89</v>
      </c>
      <c r="C82" s="439"/>
      <c r="D82" s="439"/>
      <c r="E82" s="439"/>
      <c r="F82" s="439"/>
      <c r="G82" s="439"/>
      <c r="H82" s="440"/>
      <c r="I82" s="317"/>
      <c r="O82" t="s">
        <v>711</v>
      </c>
    </row>
    <row r="83" spans="1:15" ht="12.75" customHeight="1" x14ac:dyDescent="0.2">
      <c r="A83" s="31" t="s">
        <v>103</v>
      </c>
      <c r="B83" s="438" t="s">
        <v>104</v>
      </c>
      <c r="C83" s="439"/>
      <c r="D83" s="439"/>
      <c r="E83" s="439"/>
      <c r="F83" s="439"/>
      <c r="G83" s="439"/>
      <c r="H83" s="440"/>
      <c r="I83" s="317"/>
      <c r="O83" t="s">
        <v>712</v>
      </c>
    </row>
    <row r="84" spans="1:15" ht="12.75" customHeight="1" x14ac:dyDescent="0.2">
      <c r="A84" s="31" t="s">
        <v>105</v>
      </c>
      <c r="B84" s="438" t="s">
        <v>93</v>
      </c>
      <c r="C84" s="439"/>
      <c r="D84" s="439"/>
      <c r="E84" s="439"/>
      <c r="F84" s="439"/>
      <c r="G84" s="439"/>
      <c r="H84" s="440"/>
      <c r="I84" s="317"/>
      <c r="O84" t="s">
        <v>713</v>
      </c>
    </row>
    <row r="85" spans="1:15" ht="12.75" customHeight="1" x14ac:dyDescent="0.2">
      <c r="A85" s="31" t="s">
        <v>106</v>
      </c>
      <c r="B85" s="438" t="s">
        <v>95</v>
      </c>
      <c r="C85" s="439"/>
      <c r="D85" s="439"/>
      <c r="E85" s="439"/>
      <c r="F85" s="439"/>
      <c r="G85" s="439"/>
      <c r="H85" s="440"/>
      <c r="I85" s="317"/>
      <c r="O85" t="s">
        <v>714</v>
      </c>
    </row>
    <row r="86" spans="1:15" ht="12.75" customHeight="1" thickBot="1" x14ac:dyDescent="0.25">
      <c r="A86" s="54" t="s">
        <v>107</v>
      </c>
      <c r="B86" s="493" t="s">
        <v>97</v>
      </c>
      <c r="C86" s="494"/>
      <c r="D86" s="494"/>
      <c r="E86" s="494"/>
      <c r="F86" s="494"/>
      <c r="G86" s="494"/>
      <c r="H86" s="495"/>
      <c r="I86" s="317"/>
      <c r="O86" t="s">
        <v>715</v>
      </c>
    </row>
    <row r="87" spans="1:15" ht="18" customHeight="1" thickTop="1" thickBot="1" x14ac:dyDescent="0.25">
      <c r="A87" s="55"/>
      <c r="B87" s="452" t="s">
        <v>21</v>
      </c>
      <c r="C87" s="452"/>
      <c r="D87" s="452"/>
      <c r="E87" s="452"/>
      <c r="F87" s="452"/>
      <c r="G87" s="452"/>
      <c r="H87" s="453"/>
      <c r="I87" s="80">
        <f>SUM(I80:I86)</f>
        <v>0</v>
      </c>
      <c r="O87" t="s">
        <v>716</v>
      </c>
    </row>
    <row r="88" spans="1:15" ht="27.75" hidden="1" customHeight="1" x14ac:dyDescent="0.2">
      <c r="A88" s="33"/>
      <c r="B88" s="429"/>
      <c r="C88" s="430"/>
      <c r="D88" s="430"/>
      <c r="E88" s="430"/>
      <c r="F88" s="430"/>
      <c r="G88" s="430"/>
      <c r="H88" s="457"/>
      <c r="I88" s="50"/>
      <c r="J88" s="27"/>
      <c r="K88" s="27"/>
      <c r="O88" t="s">
        <v>717</v>
      </c>
    </row>
    <row r="89" spans="1:15" ht="12.75" customHeight="1" thickBot="1" x14ac:dyDescent="0.25">
      <c r="A89" s="15"/>
      <c r="B89" s="15"/>
      <c r="C89" s="15"/>
      <c r="D89" s="15"/>
      <c r="E89" s="34"/>
      <c r="F89" s="34"/>
      <c r="G89" s="34"/>
      <c r="H89" s="34"/>
      <c r="I89" s="34"/>
      <c r="J89" s="27"/>
      <c r="K89" s="27"/>
      <c r="O89" t="s">
        <v>718</v>
      </c>
    </row>
    <row r="90" spans="1:15" ht="28.5" customHeight="1" thickBot="1" x14ac:dyDescent="0.25">
      <c r="A90" s="44" t="s">
        <v>108</v>
      </c>
      <c r="B90" s="418" t="s">
        <v>109</v>
      </c>
      <c r="C90" s="419"/>
      <c r="D90" s="419"/>
      <c r="E90" s="419"/>
      <c r="F90" s="419"/>
      <c r="G90" s="419"/>
      <c r="H90" s="419"/>
      <c r="I90" s="62"/>
      <c r="J90" s="27"/>
      <c r="K90" s="27"/>
      <c r="O90" t="s">
        <v>719</v>
      </c>
    </row>
    <row r="91" spans="1:15" ht="15" customHeight="1" thickBot="1" x14ac:dyDescent="0.25">
      <c r="A91" s="63" t="s">
        <v>110</v>
      </c>
      <c r="B91" s="485" t="s">
        <v>589</v>
      </c>
      <c r="C91" s="486"/>
      <c r="D91" s="486"/>
      <c r="E91" s="486"/>
      <c r="F91" s="486"/>
      <c r="G91" s="486"/>
      <c r="H91" s="487"/>
      <c r="I91" s="64"/>
      <c r="J91" s="59"/>
      <c r="K91" s="59"/>
      <c r="O91" t="s">
        <v>720</v>
      </c>
    </row>
    <row r="92" spans="1:15" ht="13.5" customHeight="1" thickBot="1" x14ac:dyDescent="0.25">
      <c r="A92" s="15"/>
      <c r="B92" s="15"/>
      <c r="C92" s="15"/>
      <c r="D92" s="15"/>
      <c r="E92" s="34"/>
      <c r="F92" s="34"/>
      <c r="G92" s="34"/>
      <c r="H92" s="34"/>
      <c r="I92" s="34"/>
      <c r="J92" s="27"/>
      <c r="K92" s="27"/>
      <c r="O92" t="s">
        <v>721</v>
      </c>
    </row>
    <row r="93" spans="1:15" ht="53.25" customHeight="1" thickBot="1" x14ac:dyDescent="0.25">
      <c r="A93" s="65" t="s">
        <v>111</v>
      </c>
      <c r="B93" s="488" t="s">
        <v>590</v>
      </c>
      <c r="C93" s="489"/>
      <c r="D93" s="490" t="s">
        <v>112</v>
      </c>
      <c r="E93" s="490"/>
      <c r="F93" s="477"/>
      <c r="G93" s="476" t="s">
        <v>113</v>
      </c>
      <c r="H93" s="490"/>
      <c r="I93" s="478"/>
      <c r="J93" s="27"/>
      <c r="K93" s="27"/>
      <c r="O93" t="s">
        <v>722</v>
      </c>
    </row>
    <row r="94" spans="1:15" ht="13.5" customHeight="1" thickBot="1" x14ac:dyDescent="0.25">
      <c r="A94" s="66" t="s">
        <v>114</v>
      </c>
      <c r="B94" s="491" t="s">
        <v>115</v>
      </c>
      <c r="C94" s="492"/>
      <c r="D94" s="67" t="s">
        <v>543</v>
      </c>
      <c r="E94" s="67" t="s">
        <v>116</v>
      </c>
      <c r="F94" s="68" t="s">
        <v>544</v>
      </c>
      <c r="G94" s="289" t="s">
        <v>543</v>
      </c>
      <c r="H94" s="290" t="s">
        <v>116</v>
      </c>
      <c r="I94" s="290" t="s">
        <v>544</v>
      </c>
      <c r="J94" s="27"/>
      <c r="K94" s="27"/>
      <c r="O94" t="s">
        <v>723</v>
      </c>
    </row>
    <row r="95" spans="1:15" ht="13.5" customHeight="1" x14ac:dyDescent="0.2">
      <c r="A95" s="69" t="s">
        <v>117</v>
      </c>
      <c r="B95" s="479" t="s">
        <v>591</v>
      </c>
      <c r="C95" s="480"/>
      <c r="D95" s="318"/>
      <c r="E95" s="318"/>
      <c r="F95" s="319"/>
      <c r="G95" s="316"/>
      <c r="H95" s="318"/>
      <c r="I95" s="318"/>
      <c r="J95" s="27"/>
      <c r="K95" s="27"/>
      <c r="O95" t="s">
        <v>724</v>
      </c>
    </row>
    <row r="96" spans="1:15" ht="12.75" customHeight="1" thickBot="1" x14ac:dyDescent="0.25">
      <c r="A96" s="70" t="s">
        <v>119</v>
      </c>
      <c r="B96" s="481" t="s">
        <v>592</v>
      </c>
      <c r="C96" s="482"/>
      <c r="D96" s="320"/>
      <c r="E96" s="320"/>
      <c r="F96" s="321"/>
      <c r="G96" s="322"/>
      <c r="H96" s="320"/>
      <c r="I96" s="320"/>
      <c r="J96" s="27"/>
      <c r="K96" s="27"/>
      <c r="O96" t="s">
        <v>725</v>
      </c>
    </row>
    <row r="97" spans="1:15" ht="13.5" thickBot="1" x14ac:dyDescent="0.25">
      <c r="A97" s="66" t="s">
        <v>120</v>
      </c>
      <c r="B97" s="483" t="s">
        <v>121</v>
      </c>
      <c r="C97" s="484"/>
      <c r="D97" s="67" t="s">
        <v>543</v>
      </c>
      <c r="E97" s="67" t="s">
        <v>116</v>
      </c>
      <c r="F97" s="68" t="s">
        <v>544</v>
      </c>
      <c r="G97" s="289" t="s">
        <v>543</v>
      </c>
      <c r="H97" s="290" t="s">
        <v>116</v>
      </c>
      <c r="I97" s="290" t="s">
        <v>544</v>
      </c>
      <c r="J97" s="27"/>
      <c r="K97" s="27"/>
      <c r="O97" t="s">
        <v>726</v>
      </c>
    </row>
    <row r="98" spans="1:15" x14ac:dyDescent="0.2">
      <c r="A98" s="69" t="s">
        <v>122</v>
      </c>
      <c r="B98" s="479" t="s">
        <v>591</v>
      </c>
      <c r="C98" s="480"/>
      <c r="D98" s="318"/>
      <c r="E98" s="318"/>
      <c r="F98" s="319"/>
      <c r="G98" s="316"/>
      <c r="H98" s="318"/>
      <c r="I98" s="318"/>
      <c r="J98" s="27"/>
      <c r="K98" s="27"/>
      <c r="O98" t="s">
        <v>727</v>
      </c>
    </row>
    <row r="99" spans="1:15" ht="13.5" customHeight="1" thickBot="1" x14ac:dyDescent="0.25">
      <c r="A99" s="71" t="s">
        <v>123</v>
      </c>
      <c r="B99" s="481" t="s">
        <v>592</v>
      </c>
      <c r="C99" s="482"/>
      <c r="D99" s="323"/>
      <c r="E99" s="323"/>
      <c r="F99" s="324"/>
      <c r="G99" s="325"/>
      <c r="H99" s="323"/>
      <c r="I99" s="323"/>
      <c r="J99" s="27"/>
      <c r="K99" s="27"/>
      <c r="O99" t="s">
        <v>728</v>
      </c>
    </row>
    <row r="100" spans="1:15" ht="15" customHeight="1" thickTop="1" thickBot="1" x14ac:dyDescent="0.25">
      <c r="A100" s="55"/>
      <c r="B100" s="452" t="s">
        <v>21</v>
      </c>
      <c r="C100" s="453"/>
      <c r="D100" s="326">
        <f t="shared" ref="D100:I100" si="1">+D95+D96+D98+D99</f>
        <v>0</v>
      </c>
      <c r="E100" s="327">
        <f t="shared" si="1"/>
        <v>0</v>
      </c>
      <c r="F100" s="328">
        <f t="shared" si="1"/>
        <v>0</v>
      </c>
      <c r="G100" s="80">
        <f t="shared" si="1"/>
        <v>0</v>
      </c>
      <c r="H100" s="327">
        <f t="shared" si="1"/>
        <v>0</v>
      </c>
      <c r="I100" s="327">
        <f t="shared" si="1"/>
        <v>0</v>
      </c>
      <c r="J100" s="27"/>
      <c r="K100" s="27"/>
      <c r="O100" t="s">
        <v>729</v>
      </c>
    </row>
    <row r="101" spans="1:15" ht="27.75" customHeight="1" thickBot="1" x14ac:dyDescent="0.25">
      <c r="A101" s="33" t="s">
        <v>22</v>
      </c>
      <c r="B101" s="461" t="s">
        <v>593</v>
      </c>
      <c r="C101" s="462"/>
      <c r="D101" s="462"/>
      <c r="E101" s="462"/>
      <c r="F101" s="462"/>
      <c r="G101" s="462"/>
      <c r="H101" s="463"/>
      <c r="I101" s="72" t="b">
        <f>IF((OR(I91&gt;0,SUM(D96:I96)&gt;0,SUM(D99:I99)&gt;0)),IF(AND(I91&gt;0,(OR(SUM(D96:I96)&gt;0,SUM(D99:I99)&gt;0)))," ","Δηλώστε Δίκτυο"))</f>
        <v>0</v>
      </c>
      <c r="J101" s="27"/>
      <c r="K101" s="27"/>
      <c r="O101" t="s">
        <v>730</v>
      </c>
    </row>
    <row r="102" spans="1:15" ht="12.75" customHeight="1" thickBot="1" x14ac:dyDescent="0.25">
      <c r="A102" s="15"/>
      <c r="B102" s="15"/>
      <c r="C102" s="15"/>
      <c r="D102" s="15"/>
      <c r="E102" s="34"/>
      <c r="F102" s="34"/>
      <c r="G102" s="34"/>
      <c r="H102" s="34"/>
      <c r="I102" s="34"/>
      <c r="J102" s="27"/>
      <c r="K102" s="27"/>
      <c r="O102" t="s">
        <v>731</v>
      </c>
    </row>
    <row r="103" spans="1:15" ht="26.25" customHeight="1" thickBot="1" x14ac:dyDescent="0.25">
      <c r="A103" s="468" t="s">
        <v>124</v>
      </c>
      <c r="B103" s="470" t="s">
        <v>594</v>
      </c>
      <c r="C103" s="471"/>
      <c r="D103" s="471"/>
      <c r="E103" s="472"/>
      <c r="F103" s="476" t="s">
        <v>118</v>
      </c>
      <c r="G103" s="477"/>
      <c r="H103" s="476" t="s">
        <v>125</v>
      </c>
      <c r="I103" s="478"/>
      <c r="J103" s="27"/>
      <c r="K103" s="27"/>
      <c r="O103" t="s">
        <v>732</v>
      </c>
    </row>
    <row r="104" spans="1:15" ht="12.75" customHeight="1" thickBot="1" x14ac:dyDescent="0.25">
      <c r="A104" s="469"/>
      <c r="B104" s="473"/>
      <c r="C104" s="474"/>
      <c r="D104" s="474"/>
      <c r="E104" s="475"/>
      <c r="F104" s="73" t="s">
        <v>126</v>
      </c>
      <c r="G104" s="74" t="s">
        <v>127</v>
      </c>
      <c r="H104" s="75" t="s">
        <v>126</v>
      </c>
      <c r="I104" s="75" t="s">
        <v>127</v>
      </c>
      <c r="J104" s="27"/>
      <c r="K104" s="27"/>
      <c r="O104" t="s">
        <v>733</v>
      </c>
    </row>
    <row r="105" spans="1:15" ht="12.75" customHeight="1" x14ac:dyDescent="0.2">
      <c r="A105" s="76" t="s">
        <v>128</v>
      </c>
      <c r="B105" s="435" t="s">
        <v>129</v>
      </c>
      <c r="C105" s="436"/>
      <c r="D105" s="436"/>
      <c r="E105" s="437"/>
      <c r="F105" s="316"/>
      <c r="G105" s="329"/>
      <c r="H105" s="316"/>
      <c r="I105" s="330"/>
      <c r="J105" s="27"/>
      <c r="K105" s="27"/>
      <c r="O105" t="s">
        <v>734</v>
      </c>
    </row>
    <row r="106" spans="1:15" ht="12.75" customHeight="1" x14ac:dyDescent="0.2">
      <c r="A106" s="31" t="s">
        <v>130</v>
      </c>
      <c r="B106" s="438" t="s">
        <v>131</v>
      </c>
      <c r="C106" s="439"/>
      <c r="D106" s="439"/>
      <c r="E106" s="440"/>
      <c r="F106" s="317"/>
      <c r="G106" s="331"/>
      <c r="H106" s="317"/>
      <c r="I106" s="332"/>
      <c r="J106" s="27"/>
      <c r="K106" s="27"/>
      <c r="O106" t="s">
        <v>735</v>
      </c>
    </row>
    <row r="107" spans="1:15" ht="13.5" customHeight="1" x14ac:dyDescent="0.2">
      <c r="A107" s="31" t="s">
        <v>132</v>
      </c>
      <c r="B107" s="438" t="s">
        <v>133</v>
      </c>
      <c r="C107" s="439"/>
      <c r="D107" s="439"/>
      <c r="E107" s="440"/>
      <c r="F107" s="317"/>
      <c r="G107" s="331"/>
      <c r="H107" s="317"/>
      <c r="I107" s="332"/>
      <c r="J107" s="27"/>
      <c r="K107" s="27"/>
      <c r="O107" t="s">
        <v>736</v>
      </c>
    </row>
    <row r="108" spans="1:15" ht="12.75" customHeight="1" thickBot="1" x14ac:dyDescent="0.25">
      <c r="A108" s="31" t="s">
        <v>134</v>
      </c>
      <c r="B108" s="449" t="s">
        <v>135</v>
      </c>
      <c r="C108" s="450"/>
      <c r="D108" s="450"/>
      <c r="E108" s="451"/>
      <c r="F108" s="317"/>
      <c r="G108" s="331"/>
      <c r="H108" s="317"/>
      <c r="I108" s="332"/>
      <c r="J108" s="27"/>
      <c r="K108" s="27"/>
      <c r="O108" t="s">
        <v>737</v>
      </c>
    </row>
    <row r="109" spans="1:15" ht="14.25" thickTop="1" thickBot="1" x14ac:dyDescent="0.25">
      <c r="A109" s="31" t="s">
        <v>282</v>
      </c>
      <c r="B109" s="449" t="s">
        <v>283</v>
      </c>
      <c r="C109" s="450"/>
      <c r="D109" s="450"/>
      <c r="E109" s="451"/>
      <c r="F109" s="325"/>
      <c r="G109" s="333"/>
      <c r="H109" s="323"/>
      <c r="I109" s="334"/>
      <c r="J109" s="27"/>
      <c r="K109" s="27"/>
      <c r="O109" t="s">
        <v>738</v>
      </c>
    </row>
    <row r="110" spans="1:15" ht="14.25" thickTop="1" thickBot="1" x14ac:dyDescent="0.25">
      <c r="A110" s="55"/>
      <c r="B110" s="452" t="s">
        <v>21</v>
      </c>
      <c r="C110" s="452"/>
      <c r="D110" s="452"/>
      <c r="E110" s="453"/>
      <c r="F110" s="80">
        <f>SUM(F105:F109)</f>
        <v>0</v>
      </c>
      <c r="G110" s="335">
        <f>SUM(G105:G109)</f>
        <v>0</v>
      </c>
      <c r="H110" s="80">
        <f>SUM(H105:H109)</f>
        <v>0</v>
      </c>
      <c r="I110" s="336">
        <f>SUM(I105:I109)</f>
        <v>0</v>
      </c>
      <c r="J110" s="27"/>
      <c r="K110" s="27"/>
      <c r="O110" t="s">
        <v>739</v>
      </c>
    </row>
    <row r="111" spans="1:15" ht="27.75" customHeight="1" thickBot="1" x14ac:dyDescent="0.25">
      <c r="A111" s="33" t="s">
        <v>22</v>
      </c>
      <c r="B111" s="461" t="s">
        <v>595</v>
      </c>
      <c r="C111" s="462"/>
      <c r="D111" s="462"/>
      <c r="E111" s="462"/>
      <c r="F111" s="462"/>
      <c r="G111" s="462"/>
      <c r="H111" s="463"/>
      <c r="I111" s="72" t="b">
        <f>IF((OR(I91&gt;0,H110&gt;0,I110&gt;0)),IF(AND(H110&gt;0,I110&gt;0,I91&gt;0)," ","Δηλώστε Δίκτυο"))</f>
        <v>0</v>
      </c>
      <c r="J111" s="27"/>
      <c r="K111" s="27"/>
      <c r="O111" t="s">
        <v>740</v>
      </c>
    </row>
    <row r="112" spans="1:15" ht="12.75" customHeight="1" thickBot="1" x14ac:dyDescent="0.25">
      <c r="A112" s="15"/>
      <c r="B112" s="15"/>
      <c r="C112" s="15"/>
      <c r="D112" s="15"/>
      <c r="E112" s="34"/>
      <c r="F112" s="34"/>
      <c r="G112" s="15"/>
      <c r="H112" s="34"/>
      <c r="I112" s="34"/>
      <c r="J112" s="27"/>
      <c r="K112" s="27"/>
      <c r="O112" t="s">
        <v>741</v>
      </c>
    </row>
    <row r="113" spans="1:15" ht="48.75" customHeight="1" thickBot="1" x14ac:dyDescent="0.25">
      <c r="A113" s="23" t="s">
        <v>136</v>
      </c>
      <c r="B113" s="418" t="s">
        <v>596</v>
      </c>
      <c r="C113" s="419"/>
      <c r="D113" s="419"/>
      <c r="E113" s="419"/>
      <c r="F113" s="419"/>
      <c r="G113" s="422"/>
      <c r="H113" s="77" t="s">
        <v>137</v>
      </c>
      <c r="I113" s="78" t="s">
        <v>138</v>
      </c>
      <c r="J113" s="27"/>
      <c r="K113" s="27"/>
      <c r="O113" t="s">
        <v>742</v>
      </c>
    </row>
    <row r="114" spans="1:15" x14ac:dyDescent="0.2">
      <c r="A114" s="76" t="s">
        <v>139</v>
      </c>
      <c r="B114" s="435" t="s">
        <v>140</v>
      </c>
      <c r="C114" s="436"/>
      <c r="D114" s="436"/>
      <c r="E114" s="436"/>
      <c r="F114" s="436"/>
      <c r="G114" s="437"/>
      <c r="H114" s="316"/>
      <c r="I114" s="318"/>
      <c r="J114" s="27"/>
      <c r="K114" s="27"/>
      <c r="O114" t="s">
        <v>743</v>
      </c>
    </row>
    <row r="115" spans="1:15" ht="13.5" thickBot="1" x14ac:dyDescent="0.25">
      <c r="A115" s="31" t="s">
        <v>141</v>
      </c>
      <c r="B115" s="438" t="s">
        <v>142</v>
      </c>
      <c r="C115" s="439"/>
      <c r="D115" s="439"/>
      <c r="E115" s="439"/>
      <c r="F115" s="439"/>
      <c r="G115" s="440"/>
      <c r="H115" s="317"/>
      <c r="I115" s="337"/>
      <c r="J115" s="27"/>
      <c r="K115" s="27"/>
      <c r="O115" t="s">
        <v>744</v>
      </c>
    </row>
    <row r="116" spans="1:15" ht="14.25" customHeight="1" thickTop="1" thickBot="1" x14ac:dyDescent="0.25">
      <c r="A116" s="55"/>
      <c r="B116" s="452" t="s">
        <v>21</v>
      </c>
      <c r="C116" s="452"/>
      <c r="D116" s="452"/>
      <c r="E116" s="452"/>
      <c r="F116" s="452"/>
      <c r="G116" s="453"/>
      <c r="H116" s="80">
        <f>SUM(H114:H115)</f>
        <v>0</v>
      </c>
      <c r="I116" s="327">
        <f>SUM(I114:I115)</f>
        <v>0</v>
      </c>
      <c r="J116" s="27"/>
      <c r="K116" s="27"/>
      <c r="O116" t="s">
        <v>745</v>
      </c>
    </row>
    <row r="117" spans="1:15" ht="27.75" customHeight="1" thickBot="1" x14ac:dyDescent="0.25">
      <c r="A117" s="33" t="s">
        <v>22</v>
      </c>
      <c r="B117" s="461" t="s">
        <v>143</v>
      </c>
      <c r="C117" s="462"/>
      <c r="D117" s="462"/>
      <c r="E117" s="462"/>
      <c r="F117" s="462"/>
      <c r="G117" s="462"/>
      <c r="H117" s="463"/>
      <c r="I117" s="72" t="b">
        <f>IF((OR(I91&gt;0,I116&gt;0)),IF(AND(I91&gt;0,I116&gt;0)," ","Δηλώστε Δίκτυο"))</f>
        <v>0</v>
      </c>
      <c r="J117" s="27"/>
      <c r="K117" s="27"/>
      <c r="O117" t="s">
        <v>746</v>
      </c>
    </row>
    <row r="118" spans="1:15" ht="12.75" customHeight="1" thickBot="1" x14ac:dyDescent="0.25">
      <c r="A118" s="15"/>
      <c r="B118" s="15"/>
      <c r="C118" s="15"/>
      <c r="D118" s="15"/>
      <c r="E118" s="34"/>
      <c r="F118" s="34"/>
      <c r="G118" s="15"/>
      <c r="H118" s="34"/>
      <c r="I118" s="34"/>
      <c r="J118" s="59"/>
      <c r="K118" s="59"/>
      <c r="O118" t="s">
        <v>747</v>
      </c>
    </row>
    <row r="119" spans="1:15" ht="38.25" customHeight="1" thickBot="1" x14ac:dyDescent="0.25">
      <c r="A119" s="23" t="s">
        <v>144</v>
      </c>
      <c r="B119" s="418" t="s">
        <v>597</v>
      </c>
      <c r="C119" s="464"/>
      <c r="D119" s="464"/>
      <c r="E119" s="464"/>
      <c r="F119" s="465"/>
      <c r="G119" s="45" t="s">
        <v>11</v>
      </c>
      <c r="H119" s="79" t="s">
        <v>12</v>
      </c>
      <c r="I119" s="26" t="s">
        <v>13</v>
      </c>
      <c r="J119" s="27"/>
      <c r="K119" s="27"/>
      <c r="O119" t="s">
        <v>748</v>
      </c>
    </row>
    <row r="120" spans="1:15" ht="12.75" customHeight="1" x14ac:dyDescent="0.2">
      <c r="A120" s="76" t="s">
        <v>145</v>
      </c>
      <c r="B120" s="435" t="s">
        <v>146</v>
      </c>
      <c r="C120" s="466"/>
      <c r="D120" s="466"/>
      <c r="E120" s="466"/>
      <c r="F120" s="467"/>
      <c r="G120" s="316"/>
      <c r="H120" s="338"/>
      <c r="I120" s="339" t="str">
        <f>IF((OR(G120&gt;0,H120&gt;0)),H120/G120," ")</f>
        <v xml:space="preserve"> </v>
      </c>
      <c r="J120" s="27"/>
      <c r="K120" s="27"/>
      <c r="O120" t="s">
        <v>749</v>
      </c>
    </row>
    <row r="121" spans="1:15" ht="13.5" thickBot="1" x14ac:dyDescent="0.25">
      <c r="A121" s="54" t="s">
        <v>147</v>
      </c>
      <c r="B121" s="449" t="s">
        <v>148</v>
      </c>
      <c r="C121" s="458"/>
      <c r="D121" s="458"/>
      <c r="E121" s="458"/>
      <c r="F121" s="459"/>
      <c r="G121" s="325"/>
      <c r="H121" s="340"/>
      <c r="I121" s="341" t="str">
        <f>IF((OR(G121&gt;0,H121&gt;0)),H121/G121," ")</f>
        <v xml:space="preserve"> </v>
      </c>
      <c r="J121" s="27"/>
      <c r="K121" s="27"/>
      <c r="O121" t="s">
        <v>750</v>
      </c>
    </row>
    <row r="122" spans="1:15" ht="14.25" thickTop="1" thickBot="1" x14ac:dyDescent="0.25">
      <c r="A122" s="55"/>
      <c r="B122" s="452" t="s">
        <v>21</v>
      </c>
      <c r="C122" s="452"/>
      <c r="D122" s="452"/>
      <c r="E122" s="452"/>
      <c r="F122" s="453"/>
      <c r="G122" s="80">
        <f>SUM(G120:G121)</f>
        <v>0</v>
      </c>
      <c r="H122" s="81">
        <f>SUM(H120:H121)</f>
        <v>0</v>
      </c>
      <c r="I122" s="81"/>
      <c r="J122" s="27"/>
      <c r="K122" s="27"/>
      <c r="O122" t="s">
        <v>751</v>
      </c>
    </row>
    <row r="123" spans="1:15" ht="27.75" customHeight="1" thickBot="1" x14ac:dyDescent="0.25">
      <c r="A123" s="33" t="s">
        <v>22</v>
      </c>
      <c r="B123" s="454" t="s">
        <v>149</v>
      </c>
      <c r="C123" s="455"/>
      <c r="D123" s="455"/>
      <c r="E123" s="455"/>
      <c r="F123" s="456"/>
      <c r="G123" s="342" t="str">
        <f>IF(AND(G23=0,G122=0)," ",IF(G23=G122," ","Δηλώστε Στοιχεία"))</f>
        <v xml:space="preserve"> </v>
      </c>
      <c r="H123" s="343" t="str">
        <f>IF(AND(H23=0,H122=0)," ",IF(H23=H122," ","Δηλώστε Στοιχεία"))</f>
        <v xml:space="preserve"> </v>
      </c>
      <c r="I123" s="344"/>
      <c r="J123" s="27"/>
      <c r="K123" s="27"/>
      <c r="O123" t="s">
        <v>752</v>
      </c>
    </row>
    <row r="124" spans="1:15" ht="27.75" customHeight="1" thickBot="1" x14ac:dyDescent="0.25">
      <c r="A124" s="33" t="s">
        <v>22</v>
      </c>
      <c r="B124" s="454" t="s">
        <v>598</v>
      </c>
      <c r="C124" s="455"/>
      <c r="D124" s="455"/>
      <c r="E124" s="455"/>
      <c r="F124" s="455"/>
      <c r="G124" s="455"/>
      <c r="H124" s="455"/>
      <c r="I124" s="460"/>
      <c r="J124" s="27"/>
      <c r="K124" s="27"/>
      <c r="O124" t="s">
        <v>753</v>
      </c>
    </row>
    <row r="125" spans="1:15" ht="12.75" customHeight="1" thickBot="1" x14ac:dyDescent="0.25">
      <c r="A125" s="15"/>
      <c r="B125" s="15"/>
      <c r="C125" s="15"/>
      <c r="D125" s="15"/>
      <c r="E125" s="34"/>
      <c r="F125" s="34"/>
      <c r="G125" s="34"/>
      <c r="H125" s="34"/>
      <c r="I125" s="34"/>
      <c r="J125" s="27"/>
      <c r="K125" s="27"/>
      <c r="O125" t="s">
        <v>754</v>
      </c>
    </row>
    <row r="126" spans="1:15" ht="42.75" customHeight="1" thickBot="1" x14ac:dyDescent="0.25">
      <c r="A126" s="23" t="s">
        <v>150</v>
      </c>
      <c r="B126" s="418" t="s">
        <v>599</v>
      </c>
      <c r="C126" s="419"/>
      <c r="D126" s="419"/>
      <c r="E126" s="419"/>
      <c r="F126" s="422"/>
      <c r="G126" s="45" t="s">
        <v>11</v>
      </c>
      <c r="H126" s="79" t="s">
        <v>12</v>
      </c>
      <c r="I126" s="82" t="s">
        <v>151</v>
      </c>
      <c r="J126" s="27"/>
      <c r="K126" s="27"/>
      <c r="O126" t="s">
        <v>755</v>
      </c>
    </row>
    <row r="127" spans="1:15" ht="13.5" customHeight="1" x14ac:dyDescent="0.2">
      <c r="A127" s="46" t="s">
        <v>152</v>
      </c>
      <c r="B127" s="435" t="s">
        <v>153</v>
      </c>
      <c r="C127" s="436"/>
      <c r="D127" s="436"/>
      <c r="E127" s="436"/>
      <c r="F127" s="437"/>
      <c r="G127" s="316"/>
      <c r="H127" s="338"/>
      <c r="I127" s="345"/>
      <c r="J127" s="27"/>
      <c r="K127" s="27"/>
      <c r="O127" t="s">
        <v>756</v>
      </c>
    </row>
    <row r="128" spans="1:15" x14ac:dyDescent="0.2">
      <c r="A128" s="30" t="s">
        <v>154</v>
      </c>
      <c r="B128" s="438" t="s">
        <v>155</v>
      </c>
      <c r="C128" s="439"/>
      <c r="D128" s="439"/>
      <c r="E128" s="439"/>
      <c r="F128" s="440"/>
      <c r="G128" s="317"/>
      <c r="H128" s="346"/>
      <c r="I128" s="347"/>
      <c r="J128" s="27"/>
      <c r="K128" s="27"/>
      <c r="O128" t="s">
        <v>757</v>
      </c>
    </row>
    <row r="129" spans="1:15" ht="13.5" thickBot="1" x14ac:dyDescent="0.25">
      <c r="A129" s="83" t="s">
        <v>156</v>
      </c>
      <c r="B129" s="449" t="s">
        <v>157</v>
      </c>
      <c r="C129" s="450"/>
      <c r="D129" s="450"/>
      <c r="E129" s="450"/>
      <c r="F129" s="451"/>
      <c r="G129" s="325"/>
      <c r="H129" s="348"/>
      <c r="I129" s="349"/>
      <c r="J129" s="27"/>
      <c r="K129" s="27"/>
      <c r="O129" t="s">
        <v>758</v>
      </c>
    </row>
    <row r="130" spans="1:15" ht="18" customHeight="1" thickTop="1" thickBot="1" x14ac:dyDescent="0.25">
      <c r="A130" s="55"/>
      <c r="B130" s="452" t="s">
        <v>21</v>
      </c>
      <c r="C130" s="452"/>
      <c r="D130" s="452"/>
      <c r="E130" s="452"/>
      <c r="F130" s="453"/>
      <c r="G130" s="80">
        <f>SUM(G127:G129)</f>
        <v>0</v>
      </c>
      <c r="H130" s="81">
        <f>SUM(H127:H129)</f>
        <v>0</v>
      </c>
      <c r="I130" s="80">
        <f>SUM(I127:I129)</f>
        <v>0</v>
      </c>
      <c r="J130" s="27"/>
      <c r="K130" s="27"/>
      <c r="O130" t="s">
        <v>759</v>
      </c>
    </row>
    <row r="131" spans="1:15" ht="27.75" customHeight="1" thickBot="1" x14ac:dyDescent="0.25">
      <c r="A131" s="33" t="s">
        <v>22</v>
      </c>
      <c r="B131" s="454" t="s">
        <v>158</v>
      </c>
      <c r="C131" s="455"/>
      <c r="D131" s="455"/>
      <c r="E131" s="455"/>
      <c r="F131" s="456"/>
      <c r="G131" s="342" t="str">
        <f>IF(AND(G121=0,G130=0)," ",IF(G121=G130," ","Δηλώστε Στοιχεία"))</f>
        <v xml:space="preserve"> </v>
      </c>
      <c r="H131" s="343" t="str">
        <f>IF(AND(H121=0,H130=0)," ",IF(H121=H130," ","Δηλώστε Στοιχεία"))</f>
        <v xml:space="preserve"> </v>
      </c>
      <c r="I131" s="344"/>
      <c r="J131" s="27"/>
      <c r="K131" s="27"/>
      <c r="O131" t="s">
        <v>760</v>
      </c>
    </row>
    <row r="132" spans="1:15" ht="12.75" customHeight="1" thickBot="1" x14ac:dyDescent="0.25">
      <c r="A132" s="15"/>
      <c r="B132" s="34"/>
      <c r="C132" s="34"/>
      <c r="D132" s="34"/>
      <c r="E132" s="34"/>
      <c r="F132" s="34"/>
      <c r="G132" s="34"/>
      <c r="H132" s="15"/>
      <c r="I132" s="15"/>
      <c r="J132" s="84"/>
      <c r="K132" s="27"/>
      <c r="O132" t="s">
        <v>761</v>
      </c>
    </row>
    <row r="133" spans="1:15" ht="33" customHeight="1" thickBot="1" x14ac:dyDescent="0.25">
      <c r="A133" s="23" t="s">
        <v>159</v>
      </c>
      <c r="B133" s="418" t="s">
        <v>281</v>
      </c>
      <c r="C133" s="419"/>
      <c r="D133" s="419"/>
      <c r="E133" s="419"/>
      <c r="F133" s="419"/>
      <c r="G133" s="419" t="s">
        <v>11</v>
      </c>
      <c r="H133" s="422" t="s">
        <v>12</v>
      </c>
      <c r="I133" s="82" t="s">
        <v>160</v>
      </c>
      <c r="J133" s="84"/>
      <c r="K133" s="27"/>
      <c r="O133" t="s">
        <v>762</v>
      </c>
    </row>
    <row r="134" spans="1:15" ht="12.75" customHeight="1" x14ac:dyDescent="0.2">
      <c r="A134" s="46" t="s">
        <v>161</v>
      </c>
      <c r="B134" s="85" t="s">
        <v>162</v>
      </c>
      <c r="C134" s="86"/>
      <c r="D134" s="86"/>
      <c r="E134" s="86"/>
      <c r="F134" s="86"/>
      <c r="G134" s="86"/>
      <c r="H134" s="87"/>
      <c r="I134" s="350"/>
      <c r="J134" s="84"/>
      <c r="K134" s="27"/>
      <c r="O134" t="s">
        <v>763</v>
      </c>
    </row>
    <row r="135" spans="1:15" ht="12.75" customHeight="1" thickBot="1" x14ac:dyDescent="0.25">
      <c r="A135" s="30" t="s">
        <v>163</v>
      </c>
      <c r="B135" s="85" t="s">
        <v>164</v>
      </c>
      <c r="C135" s="86"/>
      <c r="D135" s="86"/>
      <c r="E135" s="86"/>
      <c r="F135" s="86"/>
      <c r="G135" s="86"/>
      <c r="H135" s="87"/>
      <c r="I135" s="351"/>
      <c r="J135" s="84"/>
      <c r="K135" s="27"/>
      <c r="O135" t="s">
        <v>764</v>
      </c>
    </row>
    <row r="136" spans="1:15" ht="18" customHeight="1" thickTop="1" thickBot="1" x14ac:dyDescent="0.25">
      <c r="A136" s="55"/>
      <c r="B136" s="429" t="s">
        <v>21</v>
      </c>
      <c r="C136" s="430"/>
      <c r="D136" s="430"/>
      <c r="E136" s="430"/>
      <c r="F136" s="430"/>
      <c r="G136" s="430">
        <f>SUM(G133:G135)</f>
        <v>0</v>
      </c>
      <c r="H136" s="457">
        <f>SUM(H133:H135)</f>
        <v>0</v>
      </c>
      <c r="I136" s="352">
        <f>SUM(I134:I135)</f>
        <v>0</v>
      </c>
      <c r="J136" s="27"/>
      <c r="K136" s="27"/>
      <c r="O136" t="s">
        <v>765</v>
      </c>
    </row>
    <row r="137" spans="1:15" ht="25.5" customHeight="1" thickBot="1" x14ac:dyDescent="0.25">
      <c r="A137" s="33" t="s">
        <v>22</v>
      </c>
      <c r="B137" s="429" t="s">
        <v>165</v>
      </c>
      <c r="C137" s="430"/>
      <c r="D137" s="430"/>
      <c r="E137" s="430"/>
      <c r="F137" s="430"/>
      <c r="G137" s="430"/>
      <c r="H137" s="431"/>
      <c r="I137" s="353" t="str">
        <f>IF(OR(I136=0,I136=100%)," ","Άθροισμα όχι 100%")</f>
        <v xml:space="preserve"> </v>
      </c>
      <c r="J137" s="84"/>
      <c r="K137" s="27"/>
      <c r="O137" t="s">
        <v>766</v>
      </c>
    </row>
    <row r="138" spans="1:15" ht="12.75" customHeight="1" thickBot="1" x14ac:dyDescent="0.25">
      <c r="A138" s="15"/>
      <c r="B138" s="34"/>
      <c r="C138" s="34"/>
      <c r="D138" s="34"/>
      <c r="E138" s="34"/>
      <c r="F138" s="34"/>
      <c r="G138" s="34"/>
      <c r="H138" s="15"/>
      <c r="I138" s="15"/>
      <c r="J138" s="84"/>
      <c r="K138" s="27"/>
      <c r="O138" t="s">
        <v>767</v>
      </c>
    </row>
    <row r="139" spans="1:15" ht="30" customHeight="1" thickBot="1" x14ac:dyDescent="0.25">
      <c r="A139" s="44" t="s">
        <v>166</v>
      </c>
      <c r="B139" s="432" t="s">
        <v>167</v>
      </c>
      <c r="C139" s="433"/>
      <c r="D139" s="433"/>
      <c r="E139" s="433"/>
      <c r="F139" s="433"/>
      <c r="G139" s="434"/>
      <c r="H139" s="88" t="s">
        <v>285</v>
      </c>
      <c r="I139" s="89" t="s">
        <v>286</v>
      </c>
      <c r="J139" s="84"/>
      <c r="K139" s="27"/>
      <c r="O139" t="s">
        <v>768</v>
      </c>
    </row>
    <row r="140" spans="1:15" ht="12.75" customHeight="1" x14ac:dyDescent="0.2">
      <c r="A140" s="46" t="s">
        <v>168</v>
      </c>
      <c r="B140" s="435" t="s">
        <v>169</v>
      </c>
      <c r="C140" s="436"/>
      <c r="D140" s="436"/>
      <c r="E140" s="436"/>
      <c r="F140" s="436"/>
      <c r="G140" s="437"/>
      <c r="H140" s="354"/>
      <c r="I140" s="355"/>
      <c r="J140" s="84"/>
      <c r="K140" s="27"/>
      <c r="O140" t="s">
        <v>769</v>
      </c>
    </row>
    <row r="141" spans="1:15" ht="12.75" customHeight="1" x14ac:dyDescent="0.2">
      <c r="A141" s="90" t="s">
        <v>170</v>
      </c>
      <c r="B141" s="438" t="s">
        <v>171</v>
      </c>
      <c r="C141" s="439"/>
      <c r="D141" s="439"/>
      <c r="E141" s="439"/>
      <c r="F141" s="439"/>
      <c r="G141" s="440"/>
      <c r="H141" s="356"/>
      <c r="I141" s="357"/>
      <c r="J141" s="84"/>
      <c r="K141" s="27"/>
      <c r="O141" t="s">
        <v>770</v>
      </c>
    </row>
    <row r="142" spans="1:15" ht="12.75" customHeight="1" thickBot="1" x14ac:dyDescent="0.25">
      <c r="A142" s="90" t="s">
        <v>172</v>
      </c>
      <c r="B142" s="441" t="s">
        <v>173</v>
      </c>
      <c r="C142" s="442"/>
      <c r="D142" s="442"/>
      <c r="E142" s="442"/>
      <c r="F142" s="442"/>
      <c r="G142" s="443"/>
      <c r="H142" s="356"/>
      <c r="I142" s="357"/>
      <c r="J142" s="84"/>
      <c r="K142" s="27"/>
      <c r="O142" t="s">
        <v>771</v>
      </c>
    </row>
    <row r="143" spans="1:15" ht="12.75" customHeight="1" thickTop="1" thickBot="1" x14ac:dyDescent="0.25">
      <c r="A143" s="48"/>
      <c r="B143" s="444" t="s">
        <v>21</v>
      </c>
      <c r="C143" s="444"/>
      <c r="D143" s="444"/>
      <c r="E143" s="444"/>
      <c r="F143" s="444"/>
      <c r="G143" s="445"/>
      <c r="H143" s="352">
        <f>SUM(H140:H142)</f>
        <v>0</v>
      </c>
      <c r="I143" s="352">
        <f>SUM(I140:I142)</f>
        <v>0</v>
      </c>
      <c r="J143" s="84"/>
      <c r="K143" s="27"/>
      <c r="O143" t="s">
        <v>772</v>
      </c>
    </row>
    <row r="144" spans="1:15" ht="13.5" thickBot="1" x14ac:dyDescent="0.25">
      <c r="A144" s="33" t="s">
        <v>22</v>
      </c>
      <c r="B144" s="446" t="s">
        <v>165</v>
      </c>
      <c r="C144" s="447"/>
      <c r="D144" s="447"/>
      <c r="E144" s="447"/>
      <c r="F144" s="447"/>
      <c r="G144" s="447"/>
      <c r="H144" s="447"/>
      <c r="I144" s="448"/>
      <c r="J144" s="84"/>
      <c r="K144" s="27"/>
      <c r="O144" t="s">
        <v>773</v>
      </c>
    </row>
    <row r="145" spans="1:15" ht="12.75" customHeight="1" thickBot="1" x14ac:dyDescent="0.25">
      <c r="A145" s="15"/>
      <c r="B145" s="34"/>
      <c r="C145" s="34"/>
      <c r="D145" s="34"/>
      <c r="E145" s="34"/>
      <c r="F145" s="34"/>
      <c r="G145" s="34"/>
      <c r="H145" s="15"/>
      <c r="I145" s="15"/>
      <c r="J145" s="84"/>
      <c r="K145" s="27"/>
      <c r="O145" t="s">
        <v>774</v>
      </c>
    </row>
    <row r="146" spans="1:15" ht="39" customHeight="1" thickBot="1" x14ac:dyDescent="0.25">
      <c r="A146" s="23" t="s">
        <v>174</v>
      </c>
      <c r="B146" s="418" t="s">
        <v>175</v>
      </c>
      <c r="C146" s="419"/>
      <c r="D146" s="419"/>
      <c r="E146" s="419"/>
      <c r="F146" s="419"/>
      <c r="G146" s="420"/>
      <c r="H146" s="420"/>
      <c r="I146" s="421"/>
      <c r="J146" s="27"/>
      <c r="K146" s="27"/>
      <c r="O146" t="s">
        <v>775</v>
      </c>
    </row>
    <row r="147" spans="1:15" ht="38.25" x14ac:dyDescent="0.2">
      <c r="A147" s="46"/>
      <c r="B147" s="91" t="s">
        <v>176</v>
      </c>
      <c r="C147" s="92" t="s">
        <v>177</v>
      </c>
      <c r="D147" s="92" t="s">
        <v>178</v>
      </c>
      <c r="E147" s="92" t="s">
        <v>179</v>
      </c>
      <c r="F147" s="92" t="s">
        <v>180</v>
      </c>
      <c r="G147" s="92" t="s">
        <v>181</v>
      </c>
      <c r="H147" s="92" t="s">
        <v>182</v>
      </c>
      <c r="I147" s="92" t="s">
        <v>183</v>
      </c>
      <c r="J147" s="27"/>
      <c r="K147" s="27"/>
      <c r="O147" t="s">
        <v>776</v>
      </c>
    </row>
    <row r="148" spans="1:15" x14ac:dyDescent="0.2">
      <c r="A148" s="93" t="s">
        <v>184</v>
      </c>
      <c r="B148" s="94" t="s">
        <v>185</v>
      </c>
      <c r="C148" s="358">
        <f>SUM(D148:H148)</f>
        <v>0</v>
      </c>
      <c r="D148" s="359"/>
      <c r="E148" s="359"/>
      <c r="F148" s="359"/>
      <c r="G148" s="359"/>
      <c r="H148" s="359"/>
      <c r="I148" s="359"/>
      <c r="J148" s="27"/>
      <c r="K148" s="27"/>
      <c r="O148" t="s">
        <v>777</v>
      </c>
    </row>
    <row r="149" spans="1:15" x14ac:dyDescent="0.2">
      <c r="A149" s="93" t="s">
        <v>186</v>
      </c>
      <c r="B149" s="95" t="s">
        <v>187</v>
      </c>
      <c r="C149" s="358">
        <f t="shared" ref="C149:C153" si="2">SUM(D149:H149)</f>
        <v>0</v>
      </c>
      <c r="D149" s="359"/>
      <c r="E149" s="359"/>
      <c r="F149" s="359"/>
      <c r="G149" s="359"/>
      <c r="H149" s="359"/>
      <c r="I149" s="359"/>
      <c r="J149" s="27"/>
      <c r="K149" s="27"/>
      <c r="O149" t="s">
        <v>778</v>
      </c>
    </row>
    <row r="150" spans="1:15" x14ac:dyDescent="0.2">
      <c r="A150" s="90" t="s">
        <v>188</v>
      </c>
      <c r="B150" s="96" t="s">
        <v>189</v>
      </c>
      <c r="C150" s="358">
        <f t="shared" si="2"/>
        <v>0</v>
      </c>
      <c r="D150" s="359"/>
      <c r="E150" s="359"/>
      <c r="F150" s="359"/>
      <c r="G150" s="359"/>
      <c r="H150" s="359"/>
      <c r="I150" s="359"/>
      <c r="J150" s="27"/>
      <c r="K150" s="27"/>
      <c r="O150" t="s">
        <v>779</v>
      </c>
    </row>
    <row r="151" spans="1:15" x14ac:dyDescent="0.2">
      <c r="A151" s="93" t="s">
        <v>190</v>
      </c>
      <c r="B151" s="96" t="s">
        <v>291</v>
      </c>
      <c r="C151" s="358">
        <f t="shared" si="2"/>
        <v>0</v>
      </c>
      <c r="D151" s="359"/>
      <c r="E151" s="359"/>
      <c r="F151" s="359"/>
      <c r="G151" s="359"/>
      <c r="H151" s="359"/>
      <c r="I151" s="359"/>
      <c r="J151" s="27"/>
      <c r="K151" s="27"/>
      <c r="O151" t="s">
        <v>780</v>
      </c>
    </row>
    <row r="152" spans="1:15" x14ac:dyDescent="0.2">
      <c r="A152" s="93" t="s">
        <v>292</v>
      </c>
      <c r="B152" s="96" t="s">
        <v>295</v>
      </c>
      <c r="C152" s="358">
        <f t="shared" si="2"/>
        <v>0</v>
      </c>
      <c r="D152" s="359"/>
      <c r="E152" s="359"/>
      <c r="F152" s="359"/>
      <c r="G152" s="359"/>
      <c r="H152" s="359"/>
      <c r="I152" s="359"/>
      <c r="J152" s="27"/>
      <c r="K152" s="27"/>
      <c r="O152" t="s">
        <v>781</v>
      </c>
    </row>
    <row r="153" spans="1:15" ht="13.5" thickBot="1" x14ac:dyDescent="0.25">
      <c r="A153" s="90" t="s">
        <v>293</v>
      </c>
      <c r="B153" s="97" t="s">
        <v>191</v>
      </c>
      <c r="C153" s="358">
        <f t="shared" si="2"/>
        <v>0</v>
      </c>
      <c r="D153" s="359"/>
      <c r="E153" s="359"/>
      <c r="F153" s="359"/>
      <c r="G153" s="359"/>
      <c r="H153" s="359"/>
      <c r="I153" s="359"/>
      <c r="J153" s="27"/>
      <c r="K153" s="27"/>
      <c r="O153" t="s">
        <v>782</v>
      </c>
    </row>
    <row r="154" spans="1:15" ht="15" customHeight="1" thickTop="1" thickBot="1" x14ac:dyDescent="0.25">
      <c r="A154" s="98"/>
      <c r="B154" s="99" t="s">
        <v>192</v>
      </c>
      <c r="C154" s="360">
        <f t="shared" ref="C154:I154" si="3">SUM(C148:C153)</f>
        <v>0</v>
      </c>
      <c r="D154" s="360">
        <f t="shared" si="3"/>
        <v>0</v>
      </c>
      <c r="E154" s="360">
        <f t="shared" si="3"/>
        <v>0</v>
      </c>
      <c r="F154" s="360">
        <f t="shared" si="3"/>
        <v>0</v>
      </c>
      <c r="G154" s="360">
        <f t="shared" si="3"/>
        <v>0</v>
      </c>
      <c r="H154" s="360">
        <f t="shared" si="3"/>
        <v>0</v>
      </c>
      <c r="I154" s="361">
        <f t="shared" si="3"/>
        <v>0</v>
      </c>
      <c r="J154" s="27"/>
      <c r="K154" s="27"/>
      <c r="O154" t="s">
        <v>783</v>
      </c>
    </row>
    <row r="155" spans="1:15" ht="13.5" customHeight="1" thickBot="1" x14ac:dyDescent="0.25">
      <c r="A155" s="15"/>
      <c r="B155" s="15"/>
      <c r="C155" s="15"/>
      <c r="D155" s="15"/>
      <c r="E155" s="34"/>
      <c r="F155" s="34"/>
      <c r="G155" s="34"/>
      <c r="H155" s="34"/>
      <c r="I155" s="34"/>
      <c r="J155" s="27"/>
      <c r="K155" s="27"/>
      <c r="O155" t="s">
        <v>784</v>
      </c>
    </row>
    <row r="156" spans="1:15" ht="25.5" customHeight="1" thickBot="1" x14ac:dyDescent="0.25">
      <c r="A156" s="100" t="s">
        <v>193</v>
      </c>
      <c r="B156" s="418" t="s">
        <v>194</v>
      </c>
      <c r="C156" s="419"/>
      <c r="D156" s="419"/>
      <c r="E156" s="419"/>
      <c r="F156" s="419"/>
      <c r="G156" s="419"/>
      <c r="H156" s="422"/>
      <c r="I156" s="45" t="s">
        <v>195</v>
      </c>
      <c r="O156" t="s">
        <v>785</v>
      </c>
    </row>
    <row r="157" spans="1:15" ht="12.75" customHeight="1" thickBot="1" x14ac:dyDescent="0.25">
      <c r="A157" s="101" t="s">
        <v>196</v>
      </c>
      <c r="B157" s="423" t="s">
        <v>600</v>
      </c>
      <c r="C157" s="424"/>
      <c r="D157" s="424"/>
      <c r="E157" s="424"/>
      <c r="F157" s="424"/>
      <c r="G157" s="424"/>
      <c r="H157" s="416"/>
      <c r="I157" s="359"/>
      <c r="O157" t="s">
        <v>786</v>
      </c>
    </row>
    <row r="158" spans="1:15" ht="12.75" customHeight="1" x14ac:dyDescent="0.2">
      <c r="A158" s="103" t="s">
        <v>197</v>
      </c>
      <c r="B158" s="425" t="s">
        <v>297</v>
      </c>
      <c r="C158" s="426"/>
      <c r="D158" s="426"/>
      <c r="E158" s="426"/>
      <c r="F158" s="426"/>
      <c r="G158" s="426"/>
      <c r="H158" s="427"/>
      <c r="I158" s="102">
        <f>IF(I166&gt;0,I166,(SUM(I160:I165)))</f>
        <v>0</v>
      </c>
      <c r="O158" t="s">
        <v>787</v>
      </c>
    </row>
    <row r="159" spans="1:15" ht="11.25" customHeight="1" thickBot="1" x14ac:dyDescent="0.25">
      <c r="A159" s="104"/>
      <c r="B159" s="428" t="s">
        <v>198</v>
      </c>
      <c r="C159" s="415"/>
      <c r="D159" s="415"/>
      <c r="E159" s="415"/>
      <c r="F159" s="415"/>
      <c r="G159" s="415"/>
      <c r="H159" s="416"/>
      <c r="I159" s="384"/>
      <c r="O159" t="s">
        <v>788</v>
      </c>
    </row>
    <row r="160" spans="1:15" ht="11.25" customHeight="1" x14ac:dyDescent="0.2">
      <c r="A160" s="105" t="s">
        <v>199</v>
      </c>
      <c r="B160" s="414" t="s">
        <v>602</v>
      </c>
      <c r="C160" s="415"/>
      <c r="D160" s="415"/>
      <c r="E160" s="415"/>
      <c r="F160" s="415"/>
      <c r="G160" s="415"/>
      <c r="H160" s="416"/>
      <c r="I160" s="362"/>
      <c r="O160" t="s">
        <v>789</v>
      </c>
    </row>
    <row r="161" spans="1:15" ht="12.75" customHeight="1" x14ac:dyDescent="0.2">
      <c r="A161" s="105" t="s">
        <v>200</v>
      </c>
      <c r="B161" s="414" t="s">
        <v>603</v>
      </c>
      <c r="C161" s="415"/>
      <c r="D161" s="415"/>
      <c r="E161" s="415"/>
      <c r="F161" s="415"/>
      <c r="G161" s="415"/>
      <c r="H161" s="416"/>
      <c r="I161" s="362"/>
      <c r="O161" t="s">
        <v>790</v>
      </c>
    </row>
    <row r="162" spans="1:15" ht="12.75" customHeight="1" x14ac:dyDescent="0.2">
      <c r="A162" s="105" t="s">
        <v>201</v>
      </c>
      <c r="B162" s="414" t="s">
        <v>202</v>
      </c>
      <c r="C162" s="415"/>
      <c r="D162" s="415"/>
      <c r="E162" s="415"/>
      <c r="F162" s="415"/>
      <c r="G162" s="415"/>
      <c r="H162" s="416"/>
      <c r="I162" s="362"/>
      <c r="O162" t="s">
        <v>791</v>
      </c>
    </row>
    <row r="163" spans="1:15" ht="12.75" customHeight="1" x14ac:dyDescent="0.2">
      <c r="A163" s="105" t="s">
        <v>203</v>
      </c>
      <c r="B163" s="414" t="s">
        <v>604</v>
      </c>
      <c r="C163" s="415"/>
      <c r="D163" s="415"/>
      <c r="E163" s="415"/>
      <c r="F163" s="415"/>
      <c r="G163" s="415"/>
      <c r="H163" s="416"/>
      <c r="I163" s="362"/>
      <c r="O163" t="s">
        <v>792</v>
      </c>
    </row>
    <row r="164" spans="1:15" ht="12.75" customHeight="1" x14ac:dyDescent="0.2">
      <c r="A164" s="105" t="s">
        <v>204</v>
      </c>
      <c r="B164" s="417" t="s">
        <v>605</v>
      </c>
      <c r="C164" s="415"/>
      <c r="D164" s="415"/>
      <c r="E164" s="415"/>
      <c r="F164" s="415"/>
      <c r="G164" s="415"/>
      <c r="H164" s="416"/>
      <c r="I164" s="363"/>
      <c r="O164" t="s">
        <v>793</v>
      </c>
    </row>
    <row r="165" spans="1:15" ht="12.75" customHeight="1" x14ac:dyDescent="0.2">
      <c r="A165" s="105" t="s">
        <v>205</v>
      </c>
      <c r="B165" s="417" t="s">
        <v>606</v>
      </c>
      <c r="C165" s="415"/>
      <c r="D165" s="415"/>
      <c r="E165" s="415"/>
      <c r="F165" s="415"/>
      <c r="G165" s="415"/>
      <c r="H165" s="416"/>
      <c r="I165" s="363"/>
      <c r="O165" t="s">
        <v>794</v>
      </c>
    </row>
    <row r="166" spans="1:15" ht="12.75" customHeight="1" thickBot="1" x14ac:dyDescent="0.25">
      <c r="A166" s="106" t="s">
        <v>206</v>
      </c>
      <c r="B166" s="407" t="s">
        <v>601</v>
      </c>
      <c r="C166" s="408"/>
      <c r="D166" s="408"/>
      <c r="E166" s="408"/>
      <c r="F166" s="408"/>
      <c r="G166" s="408"/>
      <c r="H166" s="409"/>
      <c r="I166" s="364"/>
      <c r="O166" t="s">
        <v>795</v>
      </c>
    </row>
    <row r="167" spans="1:15" ht="12.75" customHeight="1" x14ac:dyDescent="0.2">
      <c r="A167" s="15"/>
      <c r="B167" s="15"/>
      <c r="C167" s="15"/>
      <c r="D167" s="15"/>
      <c r="E167" s="15"/>
      <c r="F167" s="15"/>
      <c r="G167" s="15"/>
      <c r="H167" s="15"/>
      <c r="I167" s="15"/>
      <c r="O167" t="s">
        <v>796</v>
      </c>
    </row>
    <row r="168" spans="1:15" ht="12.75" customHeight="1" x14ac:dyDescent="0.2">
      <c r="A168" s="107"/>
      <c r="B168" s="107"/>
      <c r="C168" s="107"/>
      <c r="D168" s="107"/>
      <c r="E168" s="410"/>
      <c r="F168" s="410"/>
      <c r="G168" s="410"/>
      <c r="H168" s="107"/>
      <c r="I168" s="107"/>
      <c r="O168" t="s">
        <v>797</v>
      </c>
    </row>
    <row r="169" spans="1:15" ht="12.75" customHeight="1" x14ac:dyDescent="0.2">
      <c r="A169" s="107"/>
      <c r="B169" s="107"/>
      <c r="C169" s="107"/>
      <c r="D169" s="107"/>
      <c r="E169" s="411"/>
      <c r="F169" s="411"/>
      <c r="G169" s="411"/>
      <c r="H169" s="107"/>
      <c r="I169" s="108"/>
      <c r="O169" t="s">
        <v>798</v>
      </c>
    </row>
    <row r="170" spans="1:15" ht="27" customHeight="1" x14ac:dyDescent="0.2">
      <c r="A170" s="107"/>
      <c r="B170" s="107"/>
      <c r="C170" s="107"/>
      <c r="D170" s="107"/>
      <c r="E170" s="411"/>
      <c r="F170" s="411"/>
      <c r="G170" s="411"/>
      <c r="H170" s="107"/>
      <c r="I170" s="108"/>
      <c r="O170" t="s">
        <v>799</v>
      </c>
    </row>
    <row r="171" spans="1:15" ht="12.75" customHeight="1" x14ac:dyDescent="0.2">
      <c r="A171" s="107"/>
      <c r="B171" s="107"/>
      <c r="C171" s="107"/>
      <c r="D171" s="107"/>
      <c r="E171" s="412"/>
      <c r="F171" s="412"/>
      <c r="G171" s="412"/>
      <c r="H171" s="107"/>
      <c r="I171" s="107"/>
      <c r="O171" t="s">
        <v>800</v>
      </c>
    </row>
    <row r="172" spans="1:15" ht="12.75" customHeight="1" x14ac:dyDescent="0.2">
      <c r="A172" s="107"/>
      <c r="B172" s="107"/>
      <c r="C172" s="107"/>
      <c r="D172" s="107"/>
      <c r="E172" s="412"/>
      <c r="F172" s="412"/>
      <c r="G172" s="412"/>
      <c r="H172" s="107"/>
      <c r="I172" s="107"/>
      <c r="O172" t="s">
        <v>801</v>
      </c>
    </row>
    <row r="173" spans="1:15" ht="27.75" customHeight="1" x14ac:dyDescent="0.2">
      <c r="A173" s="107"/>
      <c r="B173" s="107"/>
      <c r="C173" s="107"/>
      <c r="D173" s="107"/>
      <c r="E173" s="412"/>
      <c r="F173" s="412"/>
      <c r="G173" s="412"/>
      <c r="H173" s="107"/>
      <c r="I173" s="107"/>
      <c r="O173" t="s">
        <v>802</v>
      </c>
    </row>
    <row r="174" spans="1:15" ht="12.75" customHeight="1" x14ac:dyDescent="0.2">
      <c r="A174" s="107"/>
      <c r="B174" s="107"/>
      <c r="C174" s="107"/>
      <c r="D174" s="107"/>
      <c r="E174" s="412"/>
      <c r="F174" s="412"/>
      <c r="G174" s="412"/>
      <c r="H174" s="107"/>
      <c r="I174" s="107"/>
      <c r="O174" t="s">
        <v>803</v>
      </c>
    </row>
    <row r="175" spans="1:15" ht="12.75" customHeight="1" x14ac:dyDescent="0.2">
      <c r="A175" s="107"/>
      <c r="B175" s="107"/>
      <c r="C175" s="107"/>
      <c r="D175" s="107"/>
      <c r="E175" s="412"/>
      <c r="F175" s="412"/>
      <c r="G175" s="412"/>
      <c r="H175" s="107"/>
      <c r="I175" s="107"/>
      <c r="O175" t="s">
        <v>804</v>
      </c>
    </row>
    <row r="176" spans="1:15" s="111" customFormat="1" ht="26.25" customHeight="1" x14ac:dyDescent="0.2">
      <c r="A176" s="109"/>
      <c r="B176" s="109"/>
      <c r="C176" s="109"/>
      <c r="D176" s="109"/>
      <c r="E176" s="413"/>
      <c r="F176" s="413"/>
      <c r="G176" s="413"/>
      <c r="H176" s="109"/>
      <c r="I176" s="109"/>
      <c r="J176" s="110"/>
      <c r="K176" s="110"/>
      <c r="O176" t="s">
        <v>805</v>
      </c>
    </row>
    <row r="177" spans="15:15" x14ac:dyDescent="0.2">
      <c r="O177" t="s">
        <v>806</v>
      </c>
    </row>
    <row r="178" spans="15:15" x14ac:dyDescent="0.2">
      <c r="O178" t="s">
        <v>807</v>
      </c>
    </row>
    <row r="179" spans="15:15" x14ac:dyDescent="0.2">
      <c r="O179" t="s">
        <v>808</v>
      </c>
    </row>
    <row r="180" spans="15:15" x14ac:dyDescent="0.2">
      <c r="O180" t="s">
        <v>809</v>
      </c>
    </row>
    <row r="181" spans="15:15" x14ac:dyDescent="0.2">
      <c r="O181" t="s">
        <v>810</v>
      </c>
    </row>
    <row r="182" spans="15:15" x14ac:dyDescent="0.2">
      <c r="O182" t="s">
        <v>811</v>
      </c>
    </row>
    <row r="183" spans="15:15" x14ac:dyDescent="0.2">
      <c r="O183" t="s">
        <v>812</v>
      </c>
    </row>
    <row r="184" spans="15:15" x14ac:dyDescent="0.2">
      <c r="O184" t="s">
        <v>813</v>
      </c>
    </row>
    <row r="185" spans="15:15" x14ac:dyDescent="0.2">
      <c r="O185" t="s">
        <v>814</v>
      </c>
    </row>
    <row r="186" spans="15:15" x14ac:dyDescent="0.2">
      <c r="O186" t="s">
        <v>815</v>
      </c>
    </row>
    <row r="187" spans="15:15" x14ac:dyDescent="0.2">
      <c r="O187" t="s">
        <v>816</v>
      </c>
    </row>
    <row r="188" spans="15:15" x14ac:dyDescent="0.2">
      <c r="O188" t="s">
        <v>817</v>
      </c>
    </row>
    <row r="189" spans="15:15" x14ac:dyDescent="0.2">
      <c r="O189" t="s">
        <v>818</v>
      </c>
    </row>
    <row r="190" spans="15:15" x14ac:dyDescent="0.2">
      <c r="O190" t="s">
        <v>819</v>
      </c>
    </row>
    <row r="191" spans="15:15" x14ac:dyDescent="0.2">
      <c r="O191" t="s">
        <v>820</v>
      </c>
    </row>
    <row r="192" spans="15:15" x14ac:dyDescent="0.2">
      <c r="O192" t="s">
        <v>821</v>
      </c>
    </row>
    <row r="193" spans="15:15" x14ac:dyDescent="0.2">
      <c r="O193" t="s">
        <v>822</v>
      </c>
    </row>
    <row r="194" spans="15:15" x14ac:dyDescent="0.2">
      <c r="O194" t="s">
        <v>823</v>
      </c>
    </row>
    <row r="195" spans="15:15" x14ac:dyDescent="0.2">
      <c r="O195" t="s">
        <v>824</v>
      </c>
    </row>
    <row r="196" spans="15:15" x14ac:dyDescent="0.2">
      <c r="O196" t="s">
        <v>825</v>
      </c>
    </row>
    <row r="197" spans="15:15" x14ac:dyDescent="0.2">
      <c r="O197" t="s">
        <v>826</v>
      </c>
    </row>
    <row r="198" spans="15:15" x14ac:dyDescent="0.2">
      <c r="O198" t="s">
        <v>827</v>
      </c>
    </row>
    <row r="199" spans="15:15" x14ac:dyDescent="0.2">
      <c r="O199" t="s">
        <v>828</v>
      </c>
    </row>
    <row r="200" spans="15:15" x14ac:dyDescent="0.2">
      <c r="O200" t="s">
        <v>829</v>
      </c>
    </row>
    <row r="201" spans="15:15" x14ac:dyDescent="0.2">
      <c r="O201" t="s">
        <v>830</v>
      </c>
    </row>
    <row r="202" spans="15:15" x14ac:dyDescent="0.2">
      <c r="O202" t="s">
        <v>831</v>
      </c>
    </row>
    <row r="203" spans="15:15" x14ac:dyDescent="0.2">
      <c r="O203" t="s">
        <v>832</v>
      </c>
    </row>
    <row r="204" spans="15:15" x14ac:dyDescent="0.2">
      <c r="O204" t="s">
        <v>833</v>
      </c>
    </row>
    <row r="205" spans="15:15" x14ac:dyDescent="0.2">
      <c r="O205" t="s">
        <v>834</v>
      </c>
    </row>
    <row r="206" spans="15:15" x14ac:dyDescent="0.2">
      <c r="O206" t="s">
        <v>835</v>
      </c>
    </row>
    <row r="207" spans="15:15" x14ac:dyDescent="0.2">
      <c r="O207" t="s">
        <v>836</v>
      </c>
    </row>
    <row r="208" spans="15:15" x14ac:dyDescent="0.2">
      <c r="O208" t="s">
        <v>837</v>
      </c>
    </row>
    <row r="209" spans="15:15" x14ac:dyDescent="0.2">
      <c r="O209" t="s">
        <v>838</v>
      </c>
    </row>
    <row r="210" spans="15:15" x14ac:dyDescent="0.2">
      <c r="O210" t="s">
        <v>839</v>
      </c>
    </row>
    <row r="211" spans="15:15" x14ac:dyDescent="0.2">
      <c r="O211" t="s">
        <v>840</v>
      </c>
    </row>
    <row r="212" spans="15:15" x14ac:dyDescent="0.2">
      <c r="O212" t="s">
        <v>841</v>
      </c>
    </row>
    <row r="213" spans="15:15" x14ac:dyDescent="0.2">
      <c r="O213" t="s">
        <v>842</v>
      </c>
    </row>
    <row r="214" spans="15:15" x14ac:dyDescent="0.2">
      <c r="O214" t="s">
        <v>843</v>
      </c>
    </row>
    <row r="215" spans="15:15" x14ac:dyDescent="0.2">
      <c r="O215" t="s">
        <v>844</v>
      </c>
    </row>
    <row r="216" spans="15:15" x14ac:dyDescent="0.2">
      <c r="O216" t="s">
        <v>845</v>
      </c>
    </row>
    <row r="217" spans="15:15" x14ac:dyDescent="0.2">
      <c r="O217" t="s">
        <v>846</v>
      </c>
    </row>
    <row r="218" spans="15:15" x14ac:dyDescent="0.2">
      <c r="O218" t="s">
        <v>847</v>
      </c>
    </row>
    <row r="219" spans="15:15" x14ac:dyDescent="0.2">
      <c r="O219" t="s">
        <v>848</v>
      </c>
    </row>
    <row r="220" spans="15:15" x14ac:dyDescent="0.2">
      <c r="O220" t="s">
        <v>849</v>
      </c>
    </row>
    <row r="221" spans="15:15" x14ac:dyDescent="0.2">
      <c r="O221" t="s">
        <v>850</v>
      </c>
    </row>
    <row r="222" spans="15:15" x14ac:dyDescent="0.2">
      <c r="O222" t="s">
        <v>851</v>
      </c>
    </row>
    <row r="223" spans="15:15" x14ac:dyDescent="0.2">
      <c r="O223" t="s">
        <v>852</v>
      </c>
    </row>
    <row r="224" spans="15:15" x14ac:dyDescent="0.2">
      <c r="O224" t="s">
        <v>853</v>
      </c>
    </row>
    <row r="225" spans="15:15" x14ac:dyDescent="0.2">
      <c r="O225" t="s">
        <v>854</v>
      </c>
    </row>
    <row r="226" spans="15:15" x14ac:dyDescent="0.2">
      <c r="O226" t="s">
        <v>855</v>
      </c>
    </row>
    <row r="227" spans="15:15" x14ac:dyDescent="0.2">
      <c r="O227" t="s">
        <v>856</v>
      </c>
    </row>
    <row r="228" spans="15:15" x14ac:dyDescent="0.2">
      <c r="O228" t="s">
        <v>857</v>
      </c>
    </row>
    <row r="229" spans="15:15" x14ac:dyDescent="0.2">
      <c r="O229" t="s">
        <v>858</v>
      </c>
    </row>
    <row r="230" spans="15:15" x14ac:dyDescent="0.2">
      <c r="O230" t="s">
        <v>859</v>
      </c>
    </row>
    <row r="231" spans="15:15" x14ac:dyDescent="0.2">
      <c r="O231" t="s">
        <v>860</v>
      </c>
    </row>
    <row r="232" spans="15:15" x14ac:dyDescent="0.2">
      <c r="O232" t="s">
        <v>861</v>
      </c>
    </row>
    <row r="233" spans="15:15" x14ac:dyDescent="0.2">
      <c r="O233" t="s">
        <v>862</v>
      </c>
    </row>
    <row r="234" spans="15:15" x14ac:dyDescent="0.2">
      <c r="O234" t="s">
        <v>863</v>
      </c>
    </row>
    <row r="235" spans="15:15" x14ac:dyDescent="0.2">
      <c r="O235" t="s">
        <v>864</v>
      </c>
    </row>
    <row r="236" spans="15:15" x14ac:dyDescent="0.2">
      <c r="O236" t="s">
        <v>865</v>
      </c>
    </row>
    <row r="237" spans="15:15" x14ac:dyDescent="0.2">
      <c r="O237" t="s">
        <v>866</v>
      </c>
    </row>
    <row r="238" spans="15:15" x14ac:dyDescent="0.2">
      <c r="O238" t="s">
        <v>867</v>
      </c>
    </row>
    <row r="239" spans="15:15" x14ac:dyDescent="0.2">
      <c r="O239" t="s">
        <v>868</v>
      </c>
    </row>
    <row r="240" spans="15:15" x14ac:dyDescent="0.2">
      <c r="O240" t="s">
        <v>869</v>
      </c>
    </row>
    <row r="241" spans="15:15" x14ac:dyDescent="0.2">
      <c r="O241" t="s">
        <v>870</v>
      </c>
    </row>
    <row r="242" spans="15:15" x14ac:dyDescent="0.2">
      <c r="O242" t="s">
        <v>871</v>
      </c>
    </row>
    <row r="243" spans="15:15" x14ac:dyDescent="0.2">
      <c r="O243" t="s">
        <v>872</v>
      </c>
    </row>
    <row r="244" spans="15:15" x14ac:dyDescent="0.2">
      <c r="O244" t="s">
        <v>873</v>
      </c>
    </row>
    <row r="245" spans="15:15" x14ac:dyDescent="0.2">
      <c r="O245" t="s">
        <v>874</v>
      </c>
    </row>
    <row r="246" spans="15:15" x14ac:dyDescent="0.2">
      <c r="O246" t="s">
        <v>875</v>
      </c>
    </row>
    <row r="247" spans="15:15" x14ac:dyDescent="0.2">
      <c r="O247" t="s">
        <v>876</v>
      </c>
    </row>
    <row r="248" spans="15:15" x14ac:dyDescent="0.2">
      <c r="O248" t="s">
        <v>877</v>
      </c>
    </row>
    <row r="249" spans="15:15" x14ac:dyDescent="0.2">
      <c r="O249" t="s">
        <v>878</v>
      </c>
    </row>
    <row r="250" spans="15:15" x14ac:dyDescent="0.2">
      <c r="O250" t="s">
        <v>879</v>
      </c>
    </row>
    <row r="251" spans="15:15" x14ac:dyDescent="0.2">
      <c r="O251" t="s">
        <v>880</v>
      </c>
    </row>
    <row r="252" spans="15:15" x14ac:dyDescent="0.2">
      <c r="O252" t="s">
        <v>881</v>
      </c>
    </row>
    <row r="253" spans="15:15" x14ac:dyDescent="0.2">
      <c r="O253" t="s">
        <v>882</v>
      </c>
    </row>
    <row r="254" spans="15:15" x14ac:dyDescent="0.2">
      <c r="O254" t="s">
        <v>883</v>
      </c>
    </row>
    <row r="255" spans="15:15" x14ac:dyDescent="0.2">
      <c r="O255" t="s">
        <v>884</v>
      </c>
    </row>
    <row r="256" spans="15:15" x14ac:dyDescent="0.2">
      <c r="O256" t="s">
        <v>885</v>
      </c>
    </row>
    <row r="257" spans="15:15" x14ac:dyDescent="0.2">
      <c r="O257" t="s">
        <v>886</v>
      </c>
    </row>
    <row r="258" spans="15:15" x14ac:dyDescent="0.2">
      <c r="O258" t="s">
        <v>887</v>
      </c>
    </row>
    <row r="259" spans="15:15" x14ac:dyDescent="0.2">
      <c r="O259" t="s">
        <v>888</v>
      </c>
    </row>
    <row r="260" spans="15:15" x14ac:dyDescent="0.2">
      <c r="O260" t="s">
        <v>889</v>
      </c>
    </row>
    <row r="261" spans="15:15" x14ac:dyDescent="0.2">
      <c r="O261" t="s">
        <v>890</v>
      </c>
    </row>
    <row r="262" spans="15:15" x14ac:dyDescent="0.2">
      <c r="O262" t="s">
        <v>891</v>
      </c>
    </row>
    <row r="263" spans="15:15" x14ac:dyDescent="0.2">
      <c r="O263" t="s">
        <v>892</v>
      </c>
    </row>
    <row r="264" spans="15:15" x14ac:dyDescent="0.2">
      <c r="O264" t="s">
        <v>893</v>
      </c>
    </row>
    <row r="265" spans="15:15" x14ac:dyDescent="0.2">
      <c r="O265" t="s">
        <v>894</v>
      </c>
    </row>
    <row r="266" spans="15:15" x14ac:dyDescent="0.2">
      <c r="O266" t="s">
        <v>895</v>
      </c>
    </row>
    <row r="267" spans="15:15" x14ac:dyDescent="0.2">
      <c r="O267" t="s">
        <v>896</v>
      </c>
    </row>
    <row r="268" spans="15:15" x14ac:dyDescent="0.2">
      <c r="O268" t="s">
        <v>897</v>
      </c>
    </row>
    <row r="269" spans="15:15" x14ac:dyDescent="0.2">
      <c r="O269" t="s">
        <v>898</v>
      </c>
    </row>
    <row r="270" spans="15:15" x14ac:dyDescent="0.2">
      <c r="O270" t="s">
        <v>899</v>
      </c>
    </row>
    <row r="271" spans="15:15" x14ac:dyDescent="0.2">
      <c r="O271" t="s">
        <v>900</v>
      </c>
    </row>
    <row r="272" spans="15:15" x14ac:dyDescent="0.2">
      <c r="O272" t="s">
        <v>901</v>
      </c>
    </row>
    <row r="273" spans="15:15" x14ac:dyDescent="0.2">
      <c r="O273" t="s">
        <v>902</v>
      </c>
    </row>
    <row r="274" spans="15:15" x14ac:dyDescent="0.2">
      <c r="O274" t="s">
        <v>903</v>
      </c>
    </row>
    <row r="275" spans="15:15" x14ac:dyDescent="0.2">
      <c r="O275" t="s">
        <v>904</v>
      </c>
    </row>
    <row r="276" spans="15:15" x14ac:dyDescent="0.2">
      <c r="O276" t="s">
        <v>905</v>
      </c>
    </row>
    <row r="277" spans="15:15" x14ac:dyDescent="0.2">
      <c r="O277" t="s">
        <v>906</v>
      </c>
    </row>
    <row r="278" spans="15:15" x14ac:dyDescent="0.2">
      <c r="O278" t="s">
        <v>907</v>
      </c>
    </row>
    <row r="279" spans="15:15" x14ac:dyDescent="0.2">
      <c r="O279" t="s">
        <v>908</v>
      </c>
    </row>
    <row r="280" spans="15:15" x14ac:dyDescent="0.2">
      <c r="O280" t="s">
        <v>909</v>
      </c>
    </row>
    <row r="281" spans="15:15" x14ac:dyDescent="0.2">
      <c r="O281" t="s">
        <v>910</v>
      </c>
    </row>
    <row r="282" spans="15:15" x14ac:dyDescent="0.2">
      <c r="O282" t="s">
        <v>911</v>
      </c>
    </row>
    <row r="283" spans="15:15" x14ac:dyDescent="0.2">
      <c r="O283" t="s">
        <v>912</v>
      </c>
    </row>
    <row r="284" spans="15:15" x14ac:dyDescent="0.2">
      <c r="O284" t="s">
        <v>913</v>
      </c>
    </row>
    <row r="285" spans="15:15" x14ac:dyDescent="0.2">
      <c r="O285" t="s">
        <v>914</v>
      </c>
    </row>
    <row r="286" spans="15:15" x14ac:dyDescent="0.2">
      <c r="O286" t="s">
        <v>915</v>
      </c>
    </row>
    <row r="287" spans="15:15" x14ac:dyDescent="0.2">
      <c r="O287" t="s">
        <v>916</v>
      </c>
    </row>
    <row r="288" spans="15:15" x14ac:dyDescent="0.2">
      <c r="O288" t="s">
        <v>917</v>
      </c>
    </row>
    <row r="289" spans="15:15" x14ac:dyDescent="0.2">
      <c r="O289" t="s">
        <v>918</v>
      </c>
    </row>
    <row r="290" spans="15:15" x14ac:dyDescent="0.2">
      <c r="O290" t="s">
        <v>919</v>
      </c>
    </row>
    <row r="291" spans="15:15" x14ac:dyDescent="0.2">
      <c r="O291" t="s">
        <v>920</v>
      </c>
    </row>
    <row r="292" spans="15:15" x14ac:dyDescent="0.2">
      <c r="O292" t="s">
        <v>921</v>
      </c>
    </row>
    <row r="293" spans="15:15" x14ac:dyDescent="0.2">
      <c r="O293" t="s">
        <v>922</v>
      </c>
    </row>
    <row r="294" spans="15:15" x14ac:dyDescent="0.2">
      <c r="O294" t="s">
        <v>923</v>
      </c>
    </row>
    <row r="295" spans="15:15" x14ac:dyDescent="0.2">
      <c r="O295" t="s">
        <v>924</v>
      </c>
    </row>
    <row r="296" spans="15:15" x14ac:dyDescent="0.2">
      <c r="O296" t="s">
        <v>925</v>
      </c>
    </row>
    <row r="297" spans="15:15" x14ac:dyDescent="0.2">
      <c r="O297" t="s">
        <v>926</v>
      </c>
    </row>
    <row r="298" spans="15:15" x14ac:dyDescent="0.2">
      <c r="O298" t="s">
        <v>927</v>
      </c>
    </row>
    <row r="299" spans="15:15" x14ac:dyDescent="0.2">
      <c r="O299" t="s">
        <v>928</v>
      </c>
    </row>
    <row r="300" spans="15:15" x14ac:dyDescent="0.2">
      <c r="O300" t="s">
        <v>929</v>
      </c>
    </row>
    <row r="301" spans="15:15" x14ac:dyDescent="0.2">
      <c r="O301" t="s">
        <v>930</v>
      </c>
    </row>
    <row r="302" spans="15:15" x14ac:dyDescent="0.2">
      <c r="O302" t="s">
        <v>931</v>
      </c>
    </row>
    <row r="303" spans="15:15" x14ac:dyDescent="0.2">
      <c r="O303" t="s">
        <v>932</v>
      </c>
    </row>
    <row r="304" spans="15:15" x14ac:dyDescent="0.2">
      <c r="O304" t="s">
        <v>933</v>
      </c>
    </row>
    <row r="305" spans="15:15" x14ac:dyDescent="0.2">
      <c r="O305" t="s">
        <v>934</v>
      </c>
    </row>
    <row r="306" spans="15:15" x14ac:dyDescent="0.2">
      <c r="O306" t="s">
        <v>935</v>
      </c>
    </row>
    <row r="307" spans="15:15" x14ac:dyDescent="0.2">
      <c r="O307" t="s">
        <v>936</v>
      </c>
    </row>
    <row r="308" spans="15:15" x14ac:dyDescent="0.2">
      <c r="O308" t="s">
        <v>937</v>
      </c>
    </row>
    <row r="309" spans="15:15" x14ac:dyDescent="0.2">
      <c r="O309" t="s">
        <v>938</v>
      </c>
    </row>
    <row r="310" spans="15:15" x14ac:dyDescent="0.2">
      <c r="O310" t="s">
        <v>939</v>
      </c>
    </row>
    <row r="311" spans="15:15" x14ac:dyDescent="0.2">
      <c r="O311" t="s">
        <v>940</v>
      </c>
    </row>
    <row r="312" spans="15:15" x14ac:dyDescent="0.2">
      <c r="O312" t="s">
        <v>941</v>
      </c>
    </row>
    <row r="313" spans="15:15" x14ac:dyDescent="0.2">
      <c r="O313" t="s">
        <v>942</v>
      </c>
    </row>
    <row r="314" spans="15:15" x14ac:dyDescent="0.2">
      <c r="O314" t="s">
        <v>943</v>
      </c>
    </row>
    <row r="315" spans="15:15" x14ac:dyDescent="0.2">
      <c r="O315" t="s">
        <v>944</v>
      </c>
    </row>
    <row r="316" spans="15:15" x14ac:dyDescent="0.2">
      <c r="O316" t="s">
        <v>945</v>
      </c>
    </row>
    <row r="317" spans="15:15" x14ac:dyDescent="0.2">
      <c r="O317"/>
    </row>
    <row r="318" spans="15:15" x14ac:dyDescent="0.2">
      <c r="O318"/>
    </row>
    <row r="319" spans="15:15" x14ac:dyDescent="0.2">
      <c r="O319"/>
    </row>
    <row r="320" spans="15:15" x14ac:dyDescent="0.2">
      <c r="O320"/>
    </row>
    <row r="321" spans="15:15" x14ac:dyDescent="0.2">
      <c r="O321"/>
    </row>
    <row r="322" spans="15:15" x14ac:dyDescent="0.2">
      <c r="O322"/>
    </row>
    <row r="323" spans="15:15" x14ac:dyDescent="0.2">
      <c r="O323"/>
    </row>
    <row r="324" spans="15:15" x14ac:dyDescent="0.2">
      <c r="O324"/>
    </row>
    <row r="325" spans="15:15" x14ac:dyDescent="0.2">
      <c r="O325"/>
    </row>
    <row r="326" spans="15:15" x14ac:dyDescent="0.2">
      <c r="O326"/>
    </row>
    <row r="327" spans="15:15" x14ac:dyDescent="0.2">
      <c r="O327"/>
    </row>
    <row r="328" spans="15:15" x14ac:dyDescent="0.2">
      <c r="O328"/>
    </row>
    <row r="329" spans="15:15" x14ac:dyDescent="0.2">
      <c r="O329"/>
    </row>
    <row r="330" spans="15:15" x14ac:dyDescent="0.2">
      <c r="O330"/>
    </row>
    <row r="331" spans="15:15" x14ac:dyDescent="0.2">
      <c r="O331"/>
    </row>
    <row r="332" spans="15:15" x14ac:dyDescent="0.2">
      <c r="O332"/>
    </row>
    <row r="333" spans="15:15" x14ac:dyDescent="0.2">
      <c r="O333"/>
    </row>
    <row r="334" spans="15:15" x14ac:dyDescent="0.2">
      <c r="O334"/>
    </row>
    <row r="335" spans="15:15" x14ac:dyDescent="0.2">
      <c r="O335"/>
    </row>
    <row r="336" spans="15:15" x14ac:dyDescent="0.2">
      <c r="O336"/>
    </row>
    <row r="337" spans="15:15" x14ac:dyDescent="0.2">
      <c r="O337"/>
    </row>
    <row r="338" spans="15:15" x14ac:dyDescent="0.2">
      <c r="O338"/>
    </row>
    <row r="339" spans="15:15" x14ac:dyDescent="0.2">
      <c r="O339"/>
    </row>
    <row r="340" spans="15:15" x14ac:dyDescent="0.2">
      <c r="O340"/>
    </row>
    <row r="341" spans="15:15" x14ac:dyDescent="0.2">
      <c r="O341"/>
    </row>
    <row r="342" spans="15:15" x14ac:dyDescent="0.2">
      <c r="O342"/>
    </row>
    <row r="343" spans="15:15" x14ac:dyDescent="0.2">
      <c r="O343"/>
    </row>
    <row r="344" spans="15:15" x14ac:dyDescent="0.2">
      <c r="O344"/>
    </row>
    <row r="345" spans="15:15" x14ac:dyDescent="0.2">
      <c r="O345"/>
    </row>
    <row r="346" spans="15:15" x14ac:dyDescent="0.2">
      <c r="O346"/>
    </row>
    <row r="347" spans="15:15" x14ac:dyDescent="0.2">
      <c r="O347"/>
    </row>
    <row r="348" spans="15:15" x14ac:dyDescent="0.2">
      <c r="O348"/>
    </row>
    <row r="349" spans="15:15" x14ac:dyDescent="0.2">
      <c r="O349"/>
    </row>
    <row r="350" spans="15:15" x14ac:dyDescent="0.2">
      <c r="O350"/>
    </row>
    <row r="351" spans="15:15" x14ac:dyDescent="0.2">
      <c r="O351"/>
    </row>
    <row r="352" spans="15:15" x14ac:dyDescent="0.2">
      <c r="O352"/>
    </row>
    <row r="353" spans="15:15" x14ac:dyDescent="0.2">
      <c r="O353"/>
    </row>
    <row r="354" spans="15:15" x14ac:dyDescent="0.2">
      <c r="O354"/>
    </row>
    <row r="355" spans="15:15" x14ac:dyDescent="0.2">
      <c r="O355"/>
    </row>
    <row r="356" spans="15:15" x14ac:dyDescent="0.2">
      <c r="O356"/>
    </row>
    <row r="357" spans="15:15" x14ac:dyDescent="0.2">
      <c r="O357"/>
    </row>
    <row r="358" spans="15:15" x14ac:dyDescent="0.2">
      <c r="O358"/>
    </row>
    <row r="359" spans="15:15" x14ac:dyDescent="0.2">
      <c r="O359"/>
    </row>
    <row r="360" spans="15:15" x14ac:dyDescent="0.2">
      <c r="O360"/>
    </row>
    <row r="361" spans="15:15" x14ac:dyDescent="0.2">
      <c r="O361"/>
    </row>
    <row r="362" spans="15:15" x14ac:dyDescent="0.2">
      <c r="O362"/>
    </row>
    <row r="363" spans="15:15" x14ac:dyDescent="0.2">
      <c r="O363"/>
    </row>
    <row r="364" spans="15:15" x14ac:dyDescent="0.2">
      <c r="O364"/>
    </row>
    <row r="365" spans="15:15" x14ac:dyDescent="0.2">
      <c r="O365"/>
    </row>
    <row r="366" spans="15:15" x14ac:dyDescent="0.2">
      <c r="O366"/>
    </row>
    <row r="367" spans="15:15" x14ac:dyDescent="0.2">
      <c r="O367"/>
    </row>
    <row r="368" spans="15:15" x14ac:dyDescent="0.2">
      <c r="O368"/>
    </row>
    <row r="369" spans="15:15" x14ac:dyDescent="0.2">
      <c r="O369"/>
    </row>
    <row r="370" spans="15:15" x14ac:dyDescent="0.2">
      <c r="O370"/>
    </row>
    <row r="371" spans="15:15" x14ac:dyDescent="0.2">
      <c r="O371"/>
    </row>
    <row r="372" spans="15:15" x14ac:dyDescent="0.2">
      <c r="O372"/>
    </row>
    <row r="373" spans="15:15" x14ac:dyDescent="0.2">
      <c r="O373"/>
    </row>
    <row r="374" spans="15:15" x14ac:dyDescent="0.2">
      <c r="O374"/>
    </row>
    <row r="375" spans="15:15" x14ac:dyDescent="0.2">
      <c r="O375"/>
    </row>
    <row r="376" spans="15:15" x14ac:dyDescent="0.2">
      <c r="O376"/>
    </row>
    <row r="377" spans="15:15" x14ac:dyDescent="0.2">
      <c r="O377"/>
    </row>
    <row r="378" spans="15:15" x14ac:dyDescent="0.2">
      <c r="O378"/>
    </row>
    <row r="379" spans="15:15" x14ac:dyDescent="0.2">
      <c r="O379"/>
    </row>
    <row r="380" spans="15:15" x14ac:dyDescent="0.2">
      <c r="O380"/>
    </row>
    <row r="381" spans="15:15" x14ac:dyDescent="0.2">
      <c r="O381"/>
    </row>
    <row r="382" spans="15:15" x14ac:dyDescent="0.2">
      <c r="O382"/>
    </row>
    <row r="383" spans="15:15" x14ac:dyDescent="0.2">
      <c r="O383"/>
    </row>
    <row r="384" spans="15:15" x14ac:dyDescent="0.2">
      <c r="O384"/>
    </row>
    <row r="385" spans="15:15" x14ac:dyDescent="0.2">
      <c r="O385"/>
    </row>
    <row r="386" spans="15:15" x14ac:dyDescent="0.2">
      <c r="O386"/>
    </row>
    <row r="387" spans="15:15" x14ac:dyDescent="0.2">
      <c r="O387"/>
    </row>
    <row r="388" spans="15:15" x14ac:dyDescent="0.2">
      <c r="O388"/>
    </row>
    <row r="389" spans="15:15" x14ac:dyDescent="0.2">
      <c r="O389"/>
    </row>
  </sheetData>
  <sheetProtection password="C45A" sheet="1" objects="1" scenarios="1" selectLockedCells="1"/>
  <sortState ref="O2:O317">
    <sortCondition ref="O2:O317"/>
  </sortState>
  <mergeCells count="148">
    <mergeCell ref="A5:B5"/>
    <mergeCell ref="C5:E5"/>
    <mergeCell ref="A7:B12"/>
    <mergeCell ref="D7:E7"/>
    <mergeCell ref="D8:E8"/>
    <mergeCell ref="D9:E9"/>
    <mergeCell ref="D10:E10"/>
    <mergeCell ref="A20:G20"/>
    <mergeCell ref="H20:I20"/>
    <mergeCell ref="B22:F22"/>
    <mergeCell ref="B23:F23"/>
    <mergeCell ref="B24:F24"/>
    <mergeCell ref="B25:F25"/>
    <mergeCell ref="D11:E11"/>
    <mergeCell ref="D12:E12"/>
    <mergeCell ref="A13:B18"/>
    <mergeCell ref="D13:E13"/>
    <mergeCell ref="D14:E14"/>
    <mergeCell ref="D15:E15"/>
    <mergeCell ref="D16:E16"/>
    <mergeCell ref="D17:E17"/>
    <mergeCell ref="D18:E18"/>
    <mergeCell ref="B28:F28"/>
    <mergeCell ref="B29:I29"/>
    <mergeCell ref="B31:E31"/>
    <mergeCell ref="B32:E32"/>
    <mergeCell ref="B26:F26"/>
    <mergeCell ref="B27:F27"/>
    <mergeCell ref="B40:G40"/>
    <mergeCell ref="B41:G41"/>
    <mergeCell ref="B42:G42"/>
    <mergeCell ref="B44:G44"/>
    <mergeCell ref="B45:G45"/>
    <mergeCell ref="B46:G46"/>
    <mergeCell ref="B33:E33"/>
    <mergeCell ref="B34:E34"/>
    <mergeCell ref="B35:E35"/>
    <mergeCell ref="B36:E36"/>
    <mergeCell ref="B37:E37"/>
    <mergeCell ref="B38:E38"/>
    <mergeCell ref="B43:G43"/>
    <mergeCell ref="B52:G52"/>
    <mergeCell ref="B53:G53"/>
    <mergeCell ref="B54:G54"/>
    <mergeCell ref="B55:G55"/>
    <mergeCell ref="B56:G56"/>
    <mergeCell ref="B57:G57"/>
    <mergeCell ref="A48:A49"/>
    <mergeCell ref="B48:G49"/>
    <mergeCell ref="H48:I48"/>
    <mergeCell ref="H49:I49"/>
    <mergeCell ref="B50:G50"/>
    <mergeCell ref="B51:G51"/>
    <mergeCell ref="B64:G64"/>
    <mergeCell ref="B66:H66"/>
    <mergeCell ref="B67:H67"/>
    <mergeCell ref="B68:H68"/>
    <mergeCell ref="B69:H69"/>
    <mergeCell ref="B70:H70"/>
    <mergeCell ref="B58:G58"/>
    <mergeCell ref="B59:G59"/>
    <mergeCell ref="B60:G60"/>
    <mergeCell ref="B61:G61"/>
    <mergeCell ref="B62:G62"/>
    <mergeCell ref="B63:G63"/>
    <mergeCell ref="B78:H78"/>
    <mergeCell ref="B79:H79"/>
    <mergeCell ref="B80:H80"/>
    <mergeCell ref="B81:H81"/>
    <mergeCell ref="B82:H82"/>
    <mergeCell ref="B83:H83"/>
    <mergeCell ref="B71:H71"/>
    <mergeCell ref="B72:H72"/>
    <mergeCell ref="B73:H73"/>
    <mergeCell ref="B74:H74"/>
    <mergeCell ref="B75:H75"/>
    <mergeCell ref="B76:H76"/>
    <mergeCell ref="B91:H91"/>
    <mergeCell ref="B93:C93"/>
    <mergeCell ref="D93:F93"/>
    <mergeCell ref="G93:I93"/>
    <mergeCell ref="B94:C94"/>
    <mergeCell ref="B84:H84"/>
    <mergeCell ref="B85:H85"/>
    <mergeCell ref="B86:H86"/>
    <mergeCell ref="B87:H87"/>
    <mergeCell ref="B88:H88"/>
    <mergeCell ref="B90:H90"/>
    <mergeCell ref="B101:H101"/>
    <mergeCell ref="A103:A104"/>
    <mergeCell ref="B103:E104"/>
    <mergeCell ref="F103:G103"/>
    <mergeCell ref="H103:I103"/>
    <mergeCell ref="B105:E105"/>
    <mergeCell ref="B95:C95"/>
    <mergeCell ref="B96:C96"/>
    <mergeCell ref="B97:C97"/>
    <mergeCell ref="B98:C98"/>
    <mergeCell ref="B99:C99"/>
    <mergeCell ref="B100:C100"/>
    <mergeCell ref="B114:G114"/>
    <mergeCell ref="B115:G115"/>
    <mergeCell ref="B116:G116"/>
    <mergeCell ref="B117:H117"/>
    <mergeCell ref="B119:F119"/>
    <mergeCell ref="B120:F120"/>
    <mergeCell ref="B106:E106"/>
    <mergeCell ref="B107:E107"/>
    <mergeCell ref="B109:E109"/>
    <mergeCell ref="B110:E110"/>
    <mergeCell ref="B111:H111"/>
    <mergeCell ref="B113:G113"/>
    <mergeCell ref="B108:E108"/>
    <mergeCell ref="B128:F128"/>
    <mergeCell ref="B129:F129"/>
    <mergeCell ref="B130:F130"/>
    <mergeCell ref="B131:F131"/>
    <mergeCell ref="B133:H133"/>
    <mergeCell ref="B136:H136"/>
    <mergeCell ref="B121:F121"/>
    <mergeCell ref="B122:F122"/>
    <mergeCell ref="B123:F123"/>
    <mergeCell ref="B124:I124"/>
    <mergeCell ref="B126:F126"/>
    <mergeCell ref="B127:F127"/>
    <mergeCell ref="B146:I146"/>
    <mergeCell ref="B156:H156"/>
    <mergeCell ref="B157:H157"/>
    <mergeCell ref="B158:H158"/>
    <mergeCell ref="B159:H159"/>
    <mergeCell ref="B137:H137"/>
    <mergeCell ref="B139:G139"/>
    <mergeCell ref="B140:G140"/>
    <mergeCell ref="B141:G141"/>
    <mergeCell ref="B142:G142"/>
    <mergeCell ref="B143:G143"/>
    <mergeCell ref="B144:I144"/>
    <mergeCell ref="B166:H166"/>
    <mergeCell ref="E168:G168"/>
    <mergeCell ref="E169:G170"/>
    <mergeCell ref="E171:G175"/>
    <mergeCell ref="E176:G176"/>
    <mergeCell ref="B160:H160"/>
    <mergeCell ref="B161:H161"/>
    <mergeCell ref="B162:H162"/>
    <mergeCell ref="B163:H163"/>
    <mergeCell ref="B164:H164"/>
    <mergeCell ref="B165:H165"/>
  </mergeCells>
  <conditionalFormatting sqref="I76 I88 H46:I46">
    <cfRule type="cellIs" dxfId="15" priority="4" stopIfTrue="1" operator="equal">
      <formula>"ΛΑΘΟΣ"</formula>
    </cfRule>
  </conditionalFormatting>
  <conditionalFormatting sqref="I137 I117 I101 I111">
    <cfRule type="cellIs" dxfId="14" priority="5" stopIfTrue="1" operator="equal">
      <formula>"Δηλώστε Δίκτυο"</formula>
    </cfRule>
  </conditionalFormatting>
  <conditionalFormatting sqref="I120:I121 I23:I28">
    <cfRule type="cellIs" dxfId="13" priority="6" stopIfTrue="1" operator="equal">
      <formula>0</formula>
    </cfRule>
    <cfRule type="cellIs" dxfId="12" priority="7" stopIfTrue="1" operator="greaterThan">
      <formula>0</formula>
    </cfRule>
  </conditionalFormatting>
  <conditionalFormatting sqref="G123:H123 G131:H131">
    <cfRule type="cellIs" dxfId="11" priority="8" stopIfTrue="1" operator="equal">
      <formula>"Δηλώστε Στοιχεία"</formula>
    </cfRule>
  </conditionalFormatting>
  <conditionalFormatting sqref="G23:H23">
    <cfRule type="cellIs" dxfId="10" priority="9" stopIfTrue="1" operator="greaterThan">
      <formula>0</formula>
    </cfRule>
  </conditionalFormatting>
  <conditionalFormatting sqref="G24:H28">
    <cfRule type="cellIs" dxfId="9" priority="10" stopIfTrue="1" operator="greaterThan">
      <formula>0</formula>
    </cfRule>
  </conditionalFormatting>
  <conditionalFormatting sqref="M18">
    <cfRule type="cellIs" dxfId="8" priority="11" stopIfTrue="1" operator="equal">
      <formula>"Ταχ. Έσοδα άνω των € 45 χιλ."</formula>
    </cfRule>
    <cfRule type="cellIs" dxfId="7" priority="12" stopIfTrue="1" operator="equal">
      <formula>"Ταχ. Έσοδα κάτω των € 45 χιλ."</formula>
    </cfRule>
  </conditionalFormatting>
  <conditionalFormatting sqref="I137">
    <cfRule type="cellIs" dxfId="6" priority="3" stopIfTrue="1" operator="equal">
      <formula>"Άθροισμα όχι 100%"</formula>
    </cfRule>
  </conditionalFormatting>
  <dataValidations count="2">
    <dataValidation type="list" allowBlank="1" showInputMessage="1" showErrorMessage="1" sqref="H20:I20">
      <formula1>$N$20:$N$21</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ΥΣΤΕ σε υποβολή Δήλωσης Τροποποίησης." sqref="C5:E5">
      <formula1>$O$2:$O$316</formula1>
    </dataValidation>
  </dataValidations>
  <pageMargins left="0.70866141732283472" right="0.70866141732283472" top="0.9055118110236221" bottom="0.47244094488188981" header="0.23622047244094491" footer="0.19685039370078741"/>
  <pageSetup paperSize="9" scale="55" fitToHeight="0" orientation="portrait" r:id="rId1"/>
  <headerFooter alignWithMargins="0">
    <oddHeader xml:space="preserve">&amp;L&amp;G&amp;C&amp;"Tahoma,Έντονα"&amp;12&amp;U
</oddHeader>
    <oddFooter>&amp;L&amp;A&amp;RΣελίδα &amp;P από &amp;N</oddFooter>
  </headerFooter>
  <rowBreaks count="2" manualBreakCount="2">
    <brk id="76" max="8" man="1"/>
    <brk id="145"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L31"/>
  <sheetViews>
    <sheetView showGridLines="0" zoomScaleNormal="100" workbookViewId="0">
      <selection activeCell="D12" sqref="D12:E12"/>
    </sheetView>
  </sheetViews>
  <sheetFormatPr defaultRowHeight="12.75" x14ac:dyDescent="0.2"/>
  <cols>
    <col min="1" max="1" width="12" customWidth="1"/>
    <col min="40" max="40" width="10.85546875" style="276" bestFit="1" customWidth="1"/>
    <col min="41" max="49" width="9.140625" style="276"/>
    <col min="94" max="94" width="32.42578125" customWidth="1"/>
    <col min="95" max="95" width="9" customWidth="1"/>
    <col min="99" max="99" width="10.140625" customWidth="1"/>
    <col min="104" max="104" width="9.42578125" customWidth="1"/>
    <col min="109" max="109" width="9.85546875" customWidth="1"/>
    <col min="183" max="183" width="10.85546875" bestFit="1" customWidth="1"/>
  </cols>
  <sheetData>
    <row r="1" spans="1:246" ht="25.5" customHeight="1" x14ac:dyDescent="0.2">
      <c r="B1" s="570" t="s">
        <v>439</v>
      </c>
      <c r="C1" s="571"/>
      <c r="D1" s="571"/>
      <c r="E1" s="571"/>
      <c r="F1" s="571"/>
      <c r="G1" s="571"/>
      <c r="H1" s="571"/>
      <c r="I1" s="571"/>
      <c r="J1" s="571"/>
      <c r="K1" s="571"/>
      <c r="L1" s="571"/>
      <c r="M1" s="571"/>
      <c r="N1" s="571"/>
      <c r="O1" s="571"/>
      <c r="P1" s="571"/>
      <c r="Q1" s="571"/>
      <c r="R1" s="571"/>
      <c r="S1" s="572"/>
      <c r="T1" s="588" t="s">
        <v>428</v>
      </c>
      <c r="U1" s="589"/>
      <c r="V1" s="589"/>
      <c r="W1" s="589"/>
      <c r="X1" s="589"/>
      <c r="Y1" s="589"/>
      <c r="Z1" s="589"/>
      <c r="AA1" s="589"/>
      <c r="AB1" s="589"/>
      <c r="AC1" s="589"/>
      <c r="AD1" s="589"/>
      <c r="AE1" s="589"/>
      <c r="AF1" s="589"/>
      <c r="AG1" s="589"/>
      <c r="AH1" s="589"/>
      <c r="AI1" s="589"/>
      <c r="AJ1" s="589"/>
      <c r="AK1" s="589"/>
      <c r="AL1" s="589"/>
      <c r="AM1" s="590"/>
      <c r="AN1" s="605" t="s">
        <v>401</v>
      </c>
      <c r="AO1" s="606"/>
      <c r="AP1" s="606"/>
      <c r="AQ1" s="606"/>
      <c r="AR1" s="606"/>
      <c r="AS1" s="606"/>
      <c r="AT1" s="606"/>
      <c r="AU1" s="606"/>
      <c r="AV1" s="606"/>
      <c r="AW1" s="607"/>
      <c r="AX1" s="582" t="s">
        <v>356</v>
      </c>
      <c r="AY1" s="583"/>
      <c r="AZ1" s="583"/>
      <c r="BA1" s="583"/>
      <c r="BB1" s="583"/>
      <c r="BC1" s="583"/>
      <c r="BD1" s="583"/>
      <c r="BE1" s="583"/>
      <c r="BF1" s="583"/>
      <c r="BG1" s="583"/>
      <c r="BH1" s="583"/>
      <c r="BI1" s="583"/>
      <c r="BJ1" s="583"/>
      <c r="BK1" s="583"/>
      <c r="BL1" s="583"/>
      <c r="BM1" s="583"/>
      <c r="BN1" s="583"/>
      <c r="BO1" s="583"/>
      <c r="BP1" s="583"/>
      <c r="BQ1" s="583"/>
      <c r="BR1" s="583"/>
      <c r="BS1" s="583"/>
      <c r="BT1" s="583"/>
      <c r="BU1" s="583"/>
      <c r="BV1" s="583"/>
      <c r="BW1" s="583"/>
      <c r="BX1" s="583"/>
      <c r="BY1" s="584"/>
      <c r="BZ1" s="596" t="s">
        <v>351</v>
      </c>
      <c r="CA1" s="597"/>
      <c r="CB1" s="597"/>
      <c r="CC1" s="597"/>
      <c r="CD1" s="597"/>
      <c r="CE1" s="597"/>
      <c r="CF1" s="597"/>
      <c r="CG1" s="598"/>
      <c r="CH1" s="588" t="s">
        <v>339</v>
      </c>
      <c r="CI1" s="589"/>
      <c r="CJ1" s="589"/>
      <c r="CK1" s="589"/>
      <c r="CL1" s="589"/>
      <c r="CM1" s="589"/>
      <c r="CN1" s="589"/>
      <c r="CO1" s="590"/>
      <c r="CP1" s="291" t="s">
        <v>327</v>
      </c>
      <c r="CQ1" s="576" t="s">
        <v>313</v>
      </c>
      <c r="CR1" s="577"/>
      <c r="CS1" s="577"/>
      <c r="CT1" s="577"/>
      <c r="CU1" s="577"/>
      <c r="CV1" s="577"/>
      <c r="CW1" s="577"/>
      <c r="CX1" s="577"/>
      <c r="CY1" s="577"/>
      <c r="CZ1" s="577"/>
      <c r="DA1" s="577"/>
      <c r="DB1" s="577"/>
      <c r="DC1" s="577"/>
      <c r="DD1" s="577"/>
      <c r="DE1" s="577"/>
      <c r="DF1" s="577"/>
      <c r="DG1" s="577"/>
      <c r="DH1" s="577"/>
      <c r="DI1" s="577"/>
      <c r="DJ1" s="577"/>
      <c r="DK1" s="577"/>
      <c r="DL1" s="577"/>
      <c r="DM1" s="577"/>
      <c r="DN1" s="577"/>
      <c r="DO1" s="577"/>
      <c r="DP1" s="577"/>
      <c r="DQ1" s="577"/>
      <c r="DR1" s="577"/>
      <c r="DS1" s="577"/>
      <c r="DT1" s="578"/>
      <c r="DU1" s="570" t="s">
        <v>557</v>
      </c>
      <c r="DV1" s="571"/>
      <c r="DW1" s="571"/>
      <c r="DX1" s="571"/>
      <c r="DY1" s="571"/>
      <c r="DZ1" s="571"/>
      <c r="EA1" s="571"/>
      <c r="EB1" s="571"/>
      <c r="EC1" s="571"/>
      <c r="ED1" s="571"/>
      <c r="EE1" s="571"/>
      <c r="EF1" s="571"/>
      <c r="EG1" s="571"/>
      <c r="EH1" s="571"/>
      <c r="EI1" s="571"/>
      <c r="EJ1" s="571"/>
      <c r="EK1" s="571"/>
      <c r="EL1" s="571"/>
      <c r="EM1" s="571"/>
      <c r="EN1" s="571"/>
      <c r="EO1" s="571"/>
      <c r="EP1" s="571"/>
      <c r="EQ1" s="571"/>
      <c r="ER1" s="572"/>
      <c r="ES1" s="573" t="s">
        <v>560</v>
      </c>
      <c r="ET1" s="574"/>
      <c r="EU1" s="574"/>
      <c r="EV1" s="574"/>
      <c r="EW1" s="574"/>
      <c r="EX1" s="575"/>
      <c r="EY1" s="585" t="s">
        <v>564</v>
      </c>
      <c r="EZ1" s="586"/>
      <c r="FA1" s="586"/>
      <c r="FB1" s="586"/>
      <c r="FC1" s="586"/>
      <c r="FD1" s="586"/>
      <c r="FE1" s="586"/>
      <c r="FF1" s="586"/>
      <c r="FG1" s="587"/>
      <c r="FH1" s="582" t="s">
        <v>568</v>
      </c>
      <c r="FI1" s="583"/>
      <c r="FJ1" s="583"/>
      <c r="FK1" s="583"/>
      <c r="FL1" s="583"/>
      <c r="FM1" s="583"/>
      <c r="FN1" s="583"/>
      <c r="FO1" s="583"/>
      <c r="FP1" s="583"/>
      <c r="FQ1" s="583"/>
      <c r="FR1" s="583"/>
      <c r="FS1" s="584"/>
      <c r="FT1" s="585" t="s">
        <v>570</v>
      </c>
      <c r="FU1" s="586"/>
      <c r="FV1" s="587"/>
      <c r="FW1" s="588" t="s">
        <v>573</v>
      </c>
      <c r="FX1" s="589"/>
      <c r="FY1" s="589"/>
      <c r="FZ1" s="589"/>
      <c r="GA1" s="589"/>
      <c r="GB1" s="589"/>
      <c r="GC1" s="589"/>
      <c r="GD1" s="590"/>
      <c r="GE1" s="570" t="s">
        <v>581</v>
      </c>
      <c r="GF1" s="571"/>
      <c r="GG1" s="571"/>
      <c r="GH1" s="571"/>
      <c r="GI1" s="571"/>
      <c r="GJ1" s="571"/>
      <c r="GK1" s="571"/>
      <c r="GL1" s="571"/>
      <c r="GM1" s="571"/>
      <c r="GN1" s="571"/>
      <c r="GO1" s="571"/>
      <c r="GP1" s="571"/>
      <c r="GQ1" s="571"/>
      <c r="GR1" s="571"/>
      <c r="GS1" s="571"/>
      <c r="GT1" s="571"/>
      <c r="GU1" s="571"/>
      <c r="GV1" s="571"/>
      <c r="GW1" s="571"/>
      <c r="GX1" s="571"/>
      <c r="GY1" s="571"/>
      <c r="GZ1" s="571"/>
      <c r="HA1" s="571"/>
      <c r="HB1" s="571"/>
      <c r="HC1" s="571"/>
      <c r="HD1" s="571"/>
      <c r="HE1" s="571"/>
      <c r="HF1" s="571"/>
      <c r="HG1" s="571"/>
      <c r="HH1" s="571"/>
      <c r="HI1" s="571"/>
      <c r="HJ1" s="571"/>
      <c r="HK1" s="571"/>
      <c r="HL1" s="571"/>
      <c r="HM1" s="571"/>
      <c r="HN1" s="571"/>
      <c r="HO1" s="571"/>
      <c r="HP1" s="571"/>
      <c r="HQ1" s="571"/>
      <c r="HR1" s="571"/>
      <c r="HS1" s="571"/>
      <c r="HT1" s="571"/>
      <c r="HU1" s="571"/>
      <c r="HV1" s="571"/>
      <c r="HW1" s="571"/>
      <c r="HX1" s="571"/>
      <c r="HY1" s="571"/>
      <c r="HZ1" s="571"/>
      <c r="IA1" s="572"/>
      <c r="IB1" s="573" t="s">
        <v>582</v>
      </c>
      <c r="IC1" s="574"/>
      <c r="ID1" s="574"/>
      <c r="IE1" s="574"/>
      <c r="IF1" s="574"/>
      <c r="IG1" s="574"/>
      <c r="IH1" s="574"/>
      <c r="II1" s="574"/>
      <c r="IJ1" s="575"/>
    </row>
    <row r="2" spans="1:246" s="285" customFormat="1" ht="38.25" x14ac:dyDescent="0.2">
      <c r="A2" s="284"/>
      <c r="B2" s="602" t="s">
        <v>532</v>
      </c>
      <c r="C2" s="603"/>
      <c r="D2" s="603"/>
      <c r="E2" s="603"/>
      <c r="F2" s="603"/>
      <c r="G2" s="603"/>
      <c r="H2" s="602" t="s">
        <v>533</v>
      </c>
      <c r="I2" s="603"/>
      <c r="J2" s="603"/>
      <c r="K2" s="603"/>
      <c r="L2" s="603"/>
      <c r="M2" s="604"/>
      <c r="N2" s="599" t="s">
        <v>13</v>
      </c>
      <c r="O2" s="600"/>
      <c r="P2" s="600"/>
      <c r="Q2" s="600"/>
      <c r="R2" s="600"/>
      <c r="S2" s="601"/>
      <c r="T2" s="599" t="s">
        <v>534</v>
      </c>
      <c r="U2" s="600"/>
      <c r="V2" s="600"/>
      <c r="W2" s="600"/>
      <c r="X2" s="601"/>
      <c r="Y2" s="599" t="s">
        <v>535</v>
      </c>
      <c r="Z2" s="600"/>
      <c r="AA2" s="600"/>
      <c r="AB2" s="600"/>
      <c r="AC2" s="601"/>
      <c r="AD2" s="599" t="s">
        <v>536</v>
      </c>
      <c r="AE2" s="600"/>
      <c r="AF2" s="600"/>
      <c r="AG2" s="600"/>
      <c r="AH2" s="601"/>
      <c r="AI2" s="599" t="s">
        <v>21</v>
      </c>
      <c r="AJ2" s="600"/>
      <c r="AK2" s="600"/>
      <c r="AL2" s="600"/>
      <c r="AM2" s="601"/>
      <c r="AN2" s="602" t="s">
        <v>537</v>
      </c>
      <c r="AO2" s="603"/>
      <c r="AP2" s="603"/>
      <c r="AQ2" s="603"/>
      <c r="AR2" s="604"/>
      <c r="AS2" s="602" t="s">
        <v>538</v>
      </c>
      <c r="AT2" s="603"/>
      <c r="AU2" s="603"/>
      <c r="AV2" s="603"/>
      <c r="AW2" s="604"/>
      <c r="AX2" s="593" t="s">
        <v>539</v>
      </c>
      <c r="AY2" s="594"/>
      <c r="AZ2" s="594"/>
      <c r="BA2" s="594"/>
      <c r="BB2" s="594"/>
      <c r="BC2" s="594"/>
      <c r="BD2" s="594"/>
      <c r="BE2" s="594"/>
      <c r="BF2" s="594"/>
      <c r="BG2" s="594"/>
      <c r="BH2" s="594"/>
      <c r="BI2" s="594"/>
      <c r="BJ2" s="594"/>
      <c r="BK2" s="595"/>
      <c r="BL2" s="593" t="s">
        <v>618</v>
      </c>
      <c r="BM2" s="594"/>
      <c r="BN2" s="594"/>
      <c r="BO2" s="594"/>
      <c r="BP2" s="594"/>
      <c r="BQ2" s="594"/>
      <c r="BR2" s="594"/>
      <c r="BS2" s="594"/>
      <c r="BT2" s="594"/>
      <c r="BU2" s="594"/>
      <c r="BV2" s="594"/>
      <c r="BW2" s="594"/>
      <c r="BX2" s="594"/>
      <c r="BY2" s="595"/>
      <c r="BZ2" s="593" t="s">
        <v>540</v>
      </c>
      <c r="CA2" s="594"/>
      <c r="CB2" s="594"/>
      <c r="CC2" s="594"/>
      <c r="CD2" s="594"/>
      <c r="CE2" s="594"/>
      <c r="CF2" s="594"/>
      <c r="CG2" s="595"/>
      <c r="CH2" s="593" t="s">
        <v>541</v>
      </c>
      <c r="CI2" s="594"/>
      <c r="CJ2" s="594"/>
      <c r="CK2" s="594"/>
      <c r="CL2" s="594"/>
      <c r="CM2" s="594"/>
      <c r="CN2" s="594"/>
      <c r="CO2" s="595"/>
      <c r="CP2" s="288" t="s">
        <v>542</v>
      </c>
      <c r="CQ2" s="591" t="s">
        <v>546</v>
      </c>
      <c r="CR2" s="592"/>
      <c r="CS2" s="591" t="s">
        <v>552</v>
      </c>
      <c r="CT2" s="592"/>
      <c r="CU2" s="382" t="s">
        <v>545</v>
      </c>
      <c r="CV2" s="591" t="s">
        <v>547</v>
      </c>
      <c r="CW2" s="592"/>
      <c r="CX2" s="591" t="s">
        <v>553</v>
      </c>
      <c r="CY2" s="592"/>
      <c r="CZ2" s="382" t="s">
        <v>624</v>
      </c>
      <c r="DA2" s="591" t="s">
        <v>548</v>
      </c>
      <c r="DB2" s="592"/>
      <c r="DC2" s="591" t="s">
        <v>554</v>
      </c>
      <c r="DD2" s="592"/>
      <c r="DE2" s="382" t="s">
        <v>625</v>
      </c>
      <c r="DF2" s="591" t="s">
        <v>549</v>
      </c>
      <c r="DG2" s="592"/>
      <c r="DH2" s="591" t="s">
        <v>555</v>
      </c>
      <c r="DI2" s="592"/>
      <c r="DJ2" s="382" t="s">
        <v>626</v>
      </c>
      <c r="DK2" s="591" t="s">
        <v>550</v>
      </c>
      <c r="DL2" s="592"/>
      <c r="DM2" s="591" t="s">
        <v>556</v>
      </c>
      <c r="DN2" s="592"/>
      <c r="DO2" s="382" t="s">
        <v>627</v>
      </c>
      <c r="DP2" s="591" t="s">
        <v>551</v>
      </c>
      <c r="DQ2" s="592"/>
      <c r="DR2" s="591" t="s">
        <v>551</v>
      </c>
      <c r="DS2" s="592"/>
      <c r="DT2" s="382" t="s">
        <v>628</v>
      </c>
      <c r="DU2" s="567" t="s">
        <v>619</v>
      </c>
      <c r="DV2" s="568"/>
      <c r="DW2" s="568"/>
      <c r="DX2" s="568"/>
      <c r="DY2" s="568"/>
      <c r="DZ2" s="569"/>
      <c r="EA2" s="567" t="s">
        <v>620</v>
      </c>
      <c r="EB2" s="568"/>
      <c r="EC2" s="568"/>
      <c r="ED2" s="568"/>
      <c r="EE2" s="568"/>
      <c r="EF2" s="569"/>
      <c r="EG2" s="567" t="s">
        <v>621</v>
      </c>
      <c r="EH2" s="568"/>
      <c r="EI2" s="568"/>
      <c r="EJ2" s="568"/>
      <c r="EK2" s="568"/>
      <c r="EL2" s="569"/>
      <c r="EM2" s="567" t="s">
        <v>622</v>
      </c>
      <c r="EN2" s="568"/>
      <c r="EO2" s="568"/>
      <c r="EP2" s="568"/>
      <c r="EQ2" s="568"/>
      <c r="ER2" s="569"/>
      <c r="ES2" s="579" t="s">
        <v>558</v>
      </c>
      <c r="ET2" s="580"/>
      <c r="EU2" s="581"/>
      <c r="EV2" s="579" t="s">
        <v>559</v>
      </c>
      <c r="EW2" s="580"/>
      <c r="EX2" s="581"/>
      <c r="EY2" s="579" t="s">
        <v>561</v>
      </c>
      <c r="EZ2" s="580"/>
      <c r="FA2" s="581"/>
      <c r="FB2" s="579" t="s">
        <v>562</v>
      </c>
      <c r="FC2" s="580"/>
      <c r="FD2" s="581"/>
      <c r="FE2" s="579" t="s">
        <v>563</v>
      </c>
      <c r="FF2" s="580"/>
      <c r="FG2" s="581"/>
      <c r="FH2" s="579" t="s">
        <v>565</v>
      </c>
      <c r="FI2" s="580"/>
      <c r="FJ2" s="580"/>
      <c r="FK2" s="581"/>
      <c r="FL2" s="579" t="s">
        <v>566</v>
      </c>
      <c r="FM2" s="580"/>
      <c r="FN2" s="580"/>
      <c r="FO2" s="581"/>
      <c r="FP2" s="579" t="s">
        <v>567</v>
      </c>
      <c r="FQ2" s="580"/>
      <c r="FR2" s="580"/>
      <c r="FS2" s="581"/>
      <c r="FT2" s="579" t="s">
        <v>569</v>
      </c>
      <c r="FU2" s="580"/>
      <c r="FV2" s="581"/>
      <c r="FW2" s="567" t="s">
        <v>571</v>
      </c>
      <c r="FX2" s="568"/>
      <c r="FY2" s="568"/>
      <c r="FZ2" s="569"/>
      <c r="GA2" s="567" t="s">
        <v>572</v>
      </c>
      <c r="GB2" s="568"/>
      <c r="GC2" s="568"/>
      <c r="GD2" s="569"/>
      <c r="GE2" s="567" t="s">
        <v>574</v>
      </c>
      <c r="GF2" s="568"/>
      <c r="GG2" s="568"/>
      <c r="GH2" s="568"/>
      <c r="GI2" s="568"/>
      <c r="GJ2" s="568"/>
      <c r="GK2" s="569"/>
      <c r="GL2" s="567" t="s">
        <v>575</v>
      </c>
      <c r="GM2" s="568"/>
      <c r="GN2" s="568"/>
      <c r="GO2" s="568"/>
      <c r="GP2" s="568"/>
      <c r="GQ2" s="568"/>
      <c r="GR2" s="569"/>
      <c r="GS2" s="567" t="s">
        <v>576</v>
      </c>
      <c r="GT2" s="568"/>
      <c r="GU2" s="568"/>
      <c r="GV2" s="568"/>
      <c r="GW2" s="568"/>
      <c r="GX2" s="568"/>
      <c r="GY2" s="569"/>
      <c r="GZ2" s="567" t="s">
        <v>577</v>
      </c>
      <c r="HA2" s="568"/>
      <c r="HB2" s="568"/>
      <c r="HC2" s="568"/>
      <c r="HD2" s="568"/>
      <c r="HE2" s="568"/>
      <c r="HF2" s="569"/>
      <c r="HG2" s="567" t="s">
        <v>578</v>
      </c>
      <c r="HH2" s="568"/>
      <c r="HI2" s="568"/>
      <c r="HJ2" s="568"/>
      <c r="HK2" s="568"/>
      <c r="HL2" s="568"/>
      <c r="HM2" s="569"/>
      <c r="HN2" s="567" t="s">
        <v>579</v>
      </c>
      <c r="HO2" s="568"/>
      <c r="HP2" s="568"/>
      <c r="HQ2" s="568"/>
      <c r="HR2" s="568"/>
      <c r="HS2" s="568"/>
      <c r="HT2" s="569"/>
      <c r="HU2" s="567" t="s">
        <v>580</v>
      </c>
      <c r="HV2" s="568"/>
      <c r="HW2" s="568"/>
      <c r="HX2" s="568"/>
      <c r="HY2" s="568"/>
      <c r="HZ2" s="568"/>
      <c r="IA2" s="569"/>
      <c r="IB2" s="567" t="s">
        <v>623</v>
      </c>
      <c r="IC2" s="568"/>
      <c r="ID2" s="568"/>
      <c r="IE2" s="568"/>
      <c r="IF2" s="568"/>
      <c r="IG2" s="568"/>
      <c r="IH2" s="568"/>
      <c r="II2" s="568"/>
      <c r="IJ2" s="569"/>
    </row>
    <row r="3" spans="1:246" s="279" customFormat="1" ht="12.75" customHeight="1" x14ac:dyDescent="0.2">
      <c r="A3" s="282" t="s">
        <v>531</v>
      </c>
      <c r="B3" s="292" t="s">
        <v>14</v>
      </c>
      <c r="C3" s="292" t="s">
        <v>16</v>
      </c>
      <c r="D3" s="292" t="s">
        <v>17</v>
      </c>
      <c r="E3" s="292" t="s">
        <v>18</v>
      </c>
      <c r="F3" s="292" t="s">
        <v>19</v>
      </c>
      <c r="G3" s="292" t="s">
        <v>20</v>
      </c>
      <c r="H3" s="292" t="s">
        <v>14</v>
      </c>
      <c r="I3" s="292" t="s">
        <v>16</v>
      </c>
      <c r="J3" s="292" t="s">
        <v>17</v>
      </c>
      <c r="K3" s="292" t="s">
        <v>18</v>
      </c>
      <c r="L3" s="292" t="s">
        <v>19</v>
      </c>
      <c r="M3" s="292" t="s">
        <v>20</v>
      </c>
      <c r="N3" s="292" t="s">
        <v>14</v>
      </c>
      <c r="O3" s="292" t="s">
        <v>16</v>
      </c>
      <c r="P3" s="292" t="s">
        <v>17</v>
      </c>
      <c r="Q3" s="292" t="s">
        <v>18</v>
      </c>
      <c r="R3" s="292" t="s">
        <v>19</v>
      </c>
      <c r="S3" s="292" t="s">
        <v>20</v>
      </c>
      <c r="T3" s="293" t="s">
        <v>29</v>
      </c>
      <c r="U3" s="293" t="s">
        <v>31</v>
      </c>
      <c r="V3" s="293" t="s">
        <v>233</v>
      </c>
      <c r="W3" s="293" t="s">
        <v>235</v>
      </c>
      <c r="X3" s="293" t="s">
        <v>21</v>
      </c>
      <c r="Y3" s="293" t="s">
        <v>29</v>
      </c>
      <c r="Z3" s="293" t="s">
        <v>31</v>
      </c>
      <c r="AA3" s="293" t="s">
        <v>233</v>
      </c>
      <c r="AB3" s="293" t="s">
        <v>235</v>
      </c>
      <c r="AC3" s="293" t="s">
        <v>21</v>
      </c>
      <c r="AD3" s="293" t="s">
        <v>29</v>
      </c>
      <c r="AE3" s="293" t="s">
        <v>31</v>
      </c>
      <c r="AF3" s="293" t="s">
        <v>233</v>
      </c>
      <c r="AG3" s="293" t="s">
        <v>235</v>
      </c>
      <c r="AH3" s="293" t="s">
        <v>21</v>
      </c>
      <c r="AI3" s="293" t="s">
        <v>29</v>
      </c>
      <c r="AJ3" s="293" t="s">
        <v>31</v>
      </c>
      <c r="AK3" s="293" t="s">
        <v>233</v>
      </c>
      <c r="AL3" s="293" t="s">
        <v>235</v>
      </c>
      <c r="AM3" s="293" t="s">
        <v>21</v>
      </c>
      <c r="AN3" s="294" t="s">
        <v>43</v>
      </c>
      <c r="AO3" s="294" t="s">
        <v>45</v>
      </c>
      <c r="AP3" s="294" t="s">
        <v>47</v>
      </c>
      <c r="AQ3" s="294" t="s">
        <v>395</v>
      </c>
      <c r="AR3" s="294" t="s">
        <v>21</v>
      </c>
      <c r="AS3" s="294" t="s">
        <v>43</v>
      </c>
      <c r="AT3" s="294" t="s">
        <v>45</v>
      </c>
      <c r="AU3" s="294" t="s">
        <v>47</v>
      </c>
      <c r="AV3" s="294" t="s">
        <v>395</v>
      </c>
      <c r="AW3" s="294" t="s">
        <v>21</v>
      </c>
      <c r="AX3" s="287" t="s">
        <v>55</v>
      </c>
      <c r="AY3" s="287" t="s">
        <v>57</v>
      </c>
      <c r="AZ3" s="287" t="s">
        <v>59</v>
      </c>
      <c r="BA3" s="287" t="s">
        <v>61</v>
      </c>
      <c r="BB3" s="287" t="s">
        <v>63</v>
      </c>
      <c r="BC3" s="287" t="s">
        <v>65</v>
      </c>
      <c r="BD3" s="287" t="s">
        <v>67</v>
      </c>
      <c r="BE3" s="287" t="s">
        <v>69</v>
      </c>
      <c r="BF3" s="287" t="s">
        <v>71</v>
      </c>
      <c r="BG3" s="287" t="s">
        <v>73</v>
      </c>
      <c r="BH3" s="287" t="s">
        <v>75</v>
      </c>
      <c r="BI3" s="287" t="s">
        <v>77</v>
      </c>
      <c r="BJ3" s="287" t="s">
        <v>79</v>
      </c>
      <c r="BK3" s="287" t="s">
        <v>21</v>
      </c>
      <c r="BL3" s="287" t="s">
        <v>55</v>
      </c>
      <c r="BM3" s="287" t="s">
        <v>57</v>
      </c>
      <c r="BN3" s="287" t="s">
        <v>59</v>
      </c>
      <c r="BO3" s="287" t="s">
        <v>61</v>
      </c>
      <c r="BP3" s="287" t="s">
        <v>63</v>
      </c>
      <c r="BQ3" s="287" t="s">
        <v>65</v>
      </c>
      <c r="BR3" s="287" t="s">
        <v>67</v>
      </c>
      <c r="BS3" s="287" t="s">
        <v>69</v>
      </c>
      <c r="BT3" s="287" t="s">
        <v>71</v>
      </c>
      <c r="BU3" s="287" t="s">
        <v>73</v>
      </c>
      <c r="BV3" s="287" t="s">
        <v>75</v>
      </c>
      <c r="BW3" s="287" t="s">
        <v>77</v>
      </c>
      <c r="BX3" s="287" t="s">
        <v>79</v>
      </c>
      <c r="BY3" s="287" t="s">
        <v>21</v>
      </c>
      <c r="BZ3" s="287" t="s">
        <v>84</v>
      </c>
      <c r="CA3" s="287" t="s">
        <v>86</v>
      </c>
      <c r="CB3" s="287" t="s">
        <v>88</v>
      </c>
      <c r="CC3" s="287" t="s">
        <v>90</v>
      </c>
      <c r="CD3" s="287" t="s">
        <v>92</v>
      </c>
      <c r="CE3" s="287" t="s">
        <v>94</v>
      </c>
      <c r="CF3" s="287" t="s">
        <v>96</v>
      </c>
      <c r="CG3" s="287" t="s">
        <v>21</v>
      </c>
      <c r="CH3" s="287" t="s">
        <v>100</v>
      </c>
      <c r="CI3" s="287" t="s">
        <v>101</v>
      </c>
      <c r="CJ3" s="287" t="s">
        <v>102</v>
      </c>
      <c r="CK3" s="287" t="s">
        <v>103</v>
      </c>
      <c r="CL3" s="287" t="s">
        <v>105</v>
      </c>
      <c r="CM3" s="287" t="s">
        <v>106</v>
      </c>
      <c r="CN3" s="287" t="s">
        <v>107</v>
      </c>
      <c r="CO3" s="287" t="s">
        <v>21</v>
      </c>
      <c r="CP3" s="287" t="s">
        <v>110</v>
      </c>
      <c r="CQ3" s="287" t="s">
        <v>117</v>
      </c>
      <c r="CR3" s="287" t="s">
        <v>119</v>
      </c>
      <c r="CS3" s="287" t="s">
        <v>122</v>
      </c>
      <c r="CT3" s="287" t="s">
        <v>123</v>
      </c>
      <c r="CU3" s="383" t="s">
        <v>21</v>
      </c>
      <c r="CV3" s="287" t="s">
        <v>117</v>
      </c>
      <c r="CW3" s="287" t="s">
        <v>119</v>
      </c>
      <c r="CX3" s="287" t="s">
        <v>122</v>
      </c>
      <c r="CY3" s="287" t="s">
        <v>123</v>
      </c>
      <c r="CZ3" s="383" t="s">
        <v>21</v>
      </c>
      <c r="DA3" s="287" t="s">
        <v>117</v>
      </c>
      <c r="DB3" s="287" t="s">
        <v>119</v>
      </c>
      <c r="DC3" s="287" t="s">
        <v>122</v>
      </c>
      <c r="DD3" s="287" t="s">
        <v>123</v>
      </c>
      <c r="DE3" s="383" t="s">
        <v>21</v>
      </c>
      <c r="DF3" s="287" t="s">
        <v>117</v>
      </c>
      <c r="DG3" s="287" t="s">
        <v>119</v>
      </c>
      <c r="DH3" s="287" t="s">
        <v>122</v>
      </c>
      <c r="DI3" s="287" t="s">
        <v>123</v>
      </c>
      <c r="DJ3" s="383" t="s">
        <v>21</v>
      </c>
      <c r="DK3" s="287" t="s">
        <v>117</v>
      </c>
      <c r="DL3" s="287" t="s">
        <v>119</v>
      </c>
      <c r="DM3" s="287" t="s">
        <v>122</v>
      </c>
      <c r="DN3" s="287" t="s">
        <v>123</v>
      </c>
      <c r="DO3" s="383" t="s">
        <v>21</v>
      </c>
      <c r="DP3" s="287" t="s">
        <v>117</v>
      </c>
      <c r="DQ3" s="287" t="s">
        <v>119</v>
      </c>
      <c r="DR3" s="287" t="s">
        <v>122</v>
      </c>
      <c r="DS3" s="287" t="s">
        <v>123</v>
      </c>
      <c r="DT3" s="383" t="s">
        <v>21</v>
      </c>
      <c r="DU3" s="287" t="s">
        <v>128</v>
      </c>
      <c r="DV3" s="287" t="s">
        <v>130</v>
      </c>
      <c r="DW3" s="287" t="s">
        <v>132</v>
      </c>
      <c r="DX3" s="287" t="s">
        <v>134</v>
      </c>
      <c r="DY3" s="287" t="s">
        <v>282</v>
      </c>
      <c r="DZ3" s="287" t="s">
        <v>21</v>
      </c>
      <c r="EA3" s="287" t="s">
        <v>128</v>
      </c>
      <c r="EB3" s="287" t="s">
        <v>130</v>
      </c>
      <c r="EC3" s="287" t="s">
        <v>132</v>
      </c>
      <c r="ED3" s="287" t="s">
        <v>134</v>
      </c>
      <c r="EE3" s="287" t="s">
        <v>282</v>
      </c>
      <c r="EF3" s="287" t="s">
        <v>21</v>
      </c>
      <c r="EG3" s="287" t="s">
        <v>128</v>
      </c>
      <c r="EH3" s="287" t="s">
        <v>130</v>
      </c>
      <c r="EI3" s="287" t="s">
        <v>132</v>
      </c>
      <c r="EJ3" s="287" t="s">
        <v>134</v>
      </c>
      <c r="EK3" s="287" t="s">
        <v>282</v>
      </c>
      <c r="EL3" s="287" t="s">
        <v>21</v>
      </c>
      <c r="EM3" s="287" t="s">
        <v>128</v>
      </c>
      <c r="EN3" s="287" t="s">
        <v>130</v>
      </c>
      <c r="EO3" s="287" t="s">
        <v>132</v>
      </c>
      <c r="EP3" s="287" t="s">
        <v>134</v>
      </c>
      <c r="EQ3" s="287" t="s">
        <v>282</v>
      </c>
      <c r="ER3" s="287" t="s">
        <v>21</v>
      </c>
      <c r="ES3" s="287" t="s">
        <v>139</v>
      </c>
      <c r="ET3" s="287" t="s">
        <v>141</v>
      </c>
      <c r="EU3" s="287" t="s">
        <v>21</v>
      </c>
      <c r="EV3" s="287" t="s">
        <v>139</v>
      </c>
      <c r="EW3" s="287" t="s">
        <v>141</v>
      </c>
      <c r="EX3" s="287" t="s">
        <v>21</v>
      </c>
      <c r="EY3" s="287" t="s">
        <v>145</v>
      </c>
      <c r="EZ3" s="287" t="s">
        <v>147</v>
      </c>
      <c r="FA3" s="287" t="s">
        <v>21</v>
      </c>
      <c r="FB3" s="287" t="s">
        <v>145</v>
      </c>
      <c r="FC3" s="287" t="s">
        <v>147</v>
      </c>
      <c r="FD3" s="287" t="s">
        <v>21</v>
      </c>
      <c r="FE3" s="287" t="s">
        <v>145</v>
      </c>
      <c r="FF3" s="287" t="s">
        <v>147</v>
      </c>
      <c r="FG3" s="287" t="s">
        <v>21</v>
      </c>
      <c r="FH3" s="287" t="s">
        <v>152</v>
      </c>
      <c r="FI3" s="287" t="s">
        <v>154</v>
      </c>
      <c r="FJ3" s="287" t="s">
        <v>156</v>
      </c>
      <c r="FK3" s="287" t="s">
        <v>21</v>
      </c>
      <c r="FL3" s="287" t="s">
        <v>152</v>
      </c>
      <c r="FM3" s="287" t="s">
        <v>154</v>
      </c>
      <c r="FN3" s="287" t="s">
        <v>156</v>
      </c>
      <c r="FO3" s="287" t="s">
        <v>21</v>
      </c>
      <c r="FP3" s="287" t="s">
        <v>152</v>
      </c>
      <c r="FQ3" s="287" t="s">
        <v>154</v>
      </c>
      <c r="FR3" s="287" t="s">
        <v>156</v>
      </c>
      <c r="FS3" s="287" t="s">
        <v>21</v>
      </c>
      <c r="FT3" s="287" t="s">
        <v>161</v>
      </c>
      <c r="FU3" s="287" t="s">
        <v>163</v>
      </c>
      <c r="FV3" s="287" t="s">
        <v>21</v>
      </c>
      <c r="FW3" s="298" t="s">
        <v>168</v>
      </c>
      <c r="FX3" s="298" t="s">
        <v>170</v>
      </c>
      <c r="FY3" s="298" t="s">
        <v>172</v>
      </c>
      <c r="FZ3" s="298" t="s">
        <v>21</v>
      </c>
      <c r="GA3" s="298" t="s">
        <v>168</v>
      </c>
      <c r="GB3" s="298" t="s">
        <v>170</v>
      </c>
      <c r="GC3" s="298" t="s">
        <v>172</v>
      </c>
      <c r="GD3" s="298" t="s">
        <v>21</v>
      </c>
      <c r="GE3" s="277" t="s">
        <v>184</v>
      </c>
      <c r="GF3" s="287" t="s">
        <v>186</v>
      </c>
      <c r="GG3" s="287" t="s">
        <v>188</v>
      </c>
      <c r="GH3" s="287" t="s">
        <v>190</v>
      </c>
      <c r="GI3" s="277" t="s">
        <v>292</v>
      </c>
      <c r="GJ3" s="287" t="s">
        <v>293</v>
      </c>
      <c r="GK3" s="287" t="s">
        <v>21</v>
      </c>
      <c r="GL3" s="287" t="s">
        <v>184</v>
      </c>
      <c r="GM3" s="287" t="s">
        <v>186</v>
      </c>
      <c r="GN3" s="287" t="s">
        <v>188</v>
      </c>
      <c r="GO3" s="287" t="s">
        <v>190</v>
      </c>
      <c r="GP3" s="277" t="s">
        <v>292</v>
      </c>
      <c r="GQ3" s="287" t="s">
        <v>293</v>
      </c>
      <c r="GR3" s="287" t="s">
        <v>21</v>
      </c>
      <c r="GS3" s="287" t="s">
        <v>184</v>
      </c>
      <c r="GT3" s="287" t="s">
        <v>186</v>
      </c>
      <c r="GU3" s="287" t="s">
        <v>188</v>
      </c>
      <c r="GV3" s="287" t="s">
        <v>190</v>
      </c>
      <c r="GW3" s="277" t="s">
        <v>292</v>
      </c>
      <c r="GX3" s="287" t="s">
        <v>293</v>
      </c>
      <c r="GY3" s="287" t="s">
        <v>21</v>
      </c>
      <c r="GZ3" s="287" t="s">
        <v>184</v>
      </c>
      <c r="HA3" s="287" t="s">
        <v>186</v>
      </c>
      <c r="HB3" s="287" t="s">
        <v>188</v>
      </c>
      <c r="HC3" s="287" t="s">
        <v>190</v>
      </c>
      <c r="HD3" s="277" t="s">
        <v>292</v>
      </c>
      <c r="HE3" s="287" t="s">
        <v>293</v>
      </c>
      <c r="HF3" s="287" t="s">
        <v>21</v>
      </c>
      <c r="HG3" s="287" t="s">
        <v>184</v>
      </c>
      <c r="HH3" s="287" t="s">
        <v>186</v>
      </c>
      <c r="HI3" s="287" t="s">
        <v>188</v>
      </c>
      <c r="HJ3" s="287" t="s">
        <v>190</v>
      </c>
      <c r="HK3" s="277" t="s">
        <v>292</v>
      </c>
      <c r="HL3" s="287" t="s">
        <v>293</v>
      </c>
      <c r="HM3" s="287" t="s">
        <v>21</v>
      </c>
      <c r="HN3" s="287" t="s">
        <v>184</v>
      </c>
      <c r="HO3" s="287" t="s">
        <v>186</v>
      </c>
      <c r="HP3" s="287" t="s">
        <v>188</v>
      </c>
      <c r="HQ3" s="287" t="s">
        <v>190</v>
      </c>
      <c r="HR3" s="277" t="s">
        <v>292</v>
      </c>
      <c r="HS3" s="287" t="s">
        <v>293</v>
      </c>
      <c r="HT3" s="287" t="s">
        <v>21</v>
      </c>
      <c r="HU3" s="287" t="s">
        <v>184</v>
      </c>
      <c r="HV3" s="287" t="s">
        <v>186</v>
      </c>
      <c r="HW3" s="287" t="s">
        <v>188</v>
      </c>
      <c r="HX3" s="287" t="s">
        <v>190</v>
      </c>
      <c r="HY3" s="277" t="s">
        <v>292</v>
      </c>
      <c r="HZ3" s="287" t="s">
        <v>293</v>
      </c>
      <c r="IA3" s="287" t="s">
        <v>21</v>
      </c>
      <c r="IB3" s="287" t="s">
        <v>196</v>
      </c>
      <c r="IC3" s="287" t="s">
        <v>197</v>
      </c>
      <c r="ID3" s="287" t="s">
        <v>199</v>
      </c>
      <c r="IE3" s="287" t="s">
        <v>200</v>
      </c>
      <c r="IF3" s="287" t="s">
        <v>201</v>
      </c>
      <c r="IG3" s="287" t="s">
        <v>203</v>
      </c>
      <c r="IH3" s="287" t="s">
        <v>204</v>
      </c>
      <c r="II3" s="287" t="s">
        <v>205</v>
      </c>
      <c r="IJ3" s="287" t="s">
        <v>206</v>
      </c>
      <c r="IK3" s="278"/>
      <c r="IL3" s="278"/>
    </row>
    <row r="4" spans="1:246" s="281" customFormat="1" ht="12.75" customHeight="1" x14ac:dyDescent="0.2">
      <c r="A4" s="283">
        <f>Ποσοτικό!C5</f>
        <v>0</v>
      </c>
      <c r="B4" s="295">
        <f>Ποσοτικό!G23</f>
        <v>0</v>
      </c>
      <c r="C4" s="295">
        <f>Ποσοτικό!G24</f>
        <v>0</v>
      </c>
      <c r="D4" s="295">
        <f>Ποσοτικό!G25</f>
        <v>0</v>
      </c>
      <c r="E4" s="295">
        <f>Ποσοτικό!G26</f>
        <v>0</v>
      </c>
      <c r="F4" s="295">
        <f>Ποσοτικό!G27</f>
        <v>0</v>
      </c>
      <c r="G4" s="295">
        <f>Ποσοτικό!G28</f>
        <v>0</v>
      </c>
      <c r="H4" s="295" t="str">
        <f>Ποσοτικό!I23</f>
        <v xml:space="preserve"> </v>
      </c>
      <c r="I4" s="295">
        <f>Ποσοτικό!H24</f>
        <v>0</v>
      </c>
      <c r="J4" s="295">
        <f>Ποσοτικό!H25</f>
        <v>0</v>
      </c>
      <c r="K4" s="295">
        <f>Ποσοτικό!H26</f>
        <v>0</v>
      </c>
      <c r="L4" s="295">
        <f>Ποσοτικό!H27</f>
        <v>0</v>
      </c>
      <c r="M4" s="295">
        <f>Ποσοτικό!H28</f>
        <v>0</v>
      </c>
      <c r="N4" s="296" t="str">
        <f>Ποσοτικό!I23</f>
        <v xml:space="preserve"> </v>
      </c>
      <c r="O4" s="296" t="str">
        <f>Ποσοτικό!I24</f>
        <v xml:space="preserve"> </v>
      </c>
      <c r="P4" s="296" t="str">
        <f>Ποσοτικό!I25</f>
        <v xml:space="preserve"> </v>
      </c>
      <c r="Q4" s="296" t="str">
        <f>Ποσοτικό!I26</f>
        <v xml:space="preserve"> </v>
      </c>
      <c r="R4" s="295" t="str">
        <f>Ποσοτικό!I27</f>
        <v xml:space="preserve"> </v>
      </c>
      <c r="S4" s="295" t="str">
        <f>Ποσοτικό!I28</f>
        <v xml:space="preserve"> </v>
      </c>
      <c r="T4" s="295">
        <f>Ποσοτικό!F32</f>
        <v>0</v>
      </c>
      <c r="U4" s="295">
        <f>Ποσοτικό!F33</f>
        <v>0</v>
      </c>
      <c r="V4" s="295">
        <f>Ποσοτικό!F34</f>
        <v>0</v>
      </c>
      <c r="W4" s="295">
        <f>Ποσοτικό!F35</f>
        <v>0</v>
      </c>
      <c r="X4" s="295">
        <f>Ποσοτικό!F36</f>
        <v>0</v>
      </c>
      <c r="Y4" s="295">
        <f>Ποσοτικό!G32</f>
        <v>0</v>
      </c>
      <c r="Z4" s="295">
        <f>Ποσοτικό!G33</f>
        <v>0</v>
      </c>
      <c r="AA4" s="295">
        <f>Ποσοτικό!G34</f>
        <v>0</v>
      </c>
      <c r="AB4" s="295">
        <f>Ποσοτικό!G35</f>
        <v>0</v>
      </c>
      <c r="AC4" s="295">
        <f>Ποσοτικό!G36</f>
        <v>0</v>
      </c>
      <c r="AD4" s="295">
        <f>Ποσοτικό!H32</f>
        <v>0</v>
      </c>
      <c r="AE4" s="295">
        <f>Ποσοτικό!H33</f>
        <v>0</v>
      </c>
      <c r="AF4" s="295">
        <f>Ποσοτικό!H34</f>
        <v>0</v>
      </c>
      <c r="AG4" s="295">
        <f>Ποσοτικό!H35</f>
        <v>0</v>
      </c>
      <c r="AH4" s="295">
        <f>Ποσοτικό!H36</f>
        <v>0</v>
      </c>
      <c r="AI4" s="295">
        <f>Ποσοτικό!I32</f>
        <v>0</v>
      </c>
      <c r="AJ4" s="295">
        <f>Ποσοτικό!I33</f>
        <v>0</v>
      </c>
      <c r="AK4" s="295">
        <f>Ποσοτικό!I34</f>
        <v>0</v>
      </c>
      <c r="AL4" s="295">
        <f>Ποσοτικό!I35</f>
        <v>0</v>
      </c>
      <c r="AM4" s="295">
        <f>Ποσοτικό!I36</f>
        <v>0</v>
      </c>
      <c r="AN4" s="297">
        <f>Ποσοτικό!H41</f>
        <v>0</v>
      </c>
      <c r="AO4" s="297">
        <f>Ποσοτικό!H42</f>
        <v>0</v>
      </c>
      <c r="AP4" s="297">
        <f>Ποσοτικό!H43</f>
        <v>0</v>
      </c>
      <c r="AQ4" s="297">
        <f>Ποσοτικό!H44</f>
        <v>0</v>
      </c>
      <c r="AR4" s="297">
        <f>Ποσοτικό!H45</f>
        <v>0</v>
      </c>
      <c r="AS4" s="297">
        <f>Ποσοτικό!I41</f>
        <v>0</v>
      </c>
      <c r="AT4" s="297">
        <f>Ποσοτικό!I42</f>
        <v>0</v>
      </c>
      <c r="AU4" s="297">
        <f>Ποσοτικό!I43</f>
        <v>0</v>
      </c>
      <c r="AV4" s="297">
        <f>Ποσοτικό!I44</f>
        <v>0</v>
      </c>
      <c r="AW4" s="297">
        <f>Ποσοτικό!I45</f>
        <v>0</v>
      </c>
      <c r="AX4" s="295">
        <f>Ποσοτικό!H51</f>
        <v>0</v>
      </c>
      <c r="AY4" s="295">
        <f>Ποσοτικό!H52</f>
        <v>0</v>
      </c>
      <c r="AZ4" s="295">
        <f>Ποσοτικό!H53</f>
        <v>0</v>
      </c>
      <c r="BA4" s="295">
        <f>Ποσοτικό!H54</f>
        <v>0</v>
      </c>
      <c r="BB4" s="295">
        <f>Ποσοτικό!H55</f>
        <v>0</v>
      </c>
      <c r="BC4" s="295">
        <f>Ποσοτικό!$H56</f>
        <v>0</v>
      </c>
      <c r="BD4" s="295">
        <f>Ποσοτικό!$H57</f>
        <v>0</v>
      </c>
      <c r="BE4" s="295">
        <f>Ποσοτικό!$H58</f>
        <v>0</v>
      </c>
      <c r="BF4" s="295">
        <f>Ποσοτικό!$H59</f>
        <v>0</v>
      </c>
      <c r="BG4" s="295">
        <f>Ποσοτικό!$H60</f>
        <v>0</v>
      </c>
      <c r="BH4" s="295">
        <f>Ποσοτικό!$H61</f>
        <v>0</v>
      </c>
      <c r="BI4" s="295">
        <f>Ποσοτικό!$H62</f>
        <v>0</v>
      </c>
      <c r="BJ4" s="295">
        <f>Ποσοτικό!$H63</f>
        <v>0</v>
      </c>
      <c r="BK4" s="295">
        <f>Ποσοτικό!$H64</f>
        <v>0</v>
      </c>
      <c r="BL4" s="295">
        <f>Ποσοτικό!$I51</f>
        <v>0</v>
      </c>
      <c r="BM4" s="295">
        <f>Ποσοτικό!$I52</f>
        <v>0</v>
      </c>
      <c r="BN4" s="295">
        <f>Ποσοτικό!$I53</f>
        <v>0</v>
      </c>
      <c r="BO4" s="295">
        <f>Ποσοτικό!$I54</f>
        <v>0</v>
      </c>
      <c r="BP4" s="295">
        <f>Ποσοτικό!$I55</f>
        <v>0</v>
      </c>
      <c r="BQ4" s="295">
        <f>Ποσοτικό!$I56</f>
        <v>0</v>
      </c>
      <c r="BR4" s="295">
        <f>Ποσοτικό!$I57</f>
        <v>0</v>
      </c>
      <c r="BS4" s="295">
        <f>Ποσοτικό!$I58</f>
        <v>0</v>
      </c>
      <c r="BT4" s="295">
        <f>Ποσοτικό!$I59</f>
        <v>0</v>
      </c>
      <c r="BU4" s="295">
        <f>Ποσοτικό!$I60</f>
        <v>0</v>
      </c>
      <c r="BV4" s="295">
        <f>Ποσοτικό!$I61</f>
        <v>0</v>
      </c>
      <c r="BW4" s="295">
        <f>Ποσοτικό!$I62</f>
        <v>0</v>
      </c>
      <c r="BX4" s="295">
        <f>Ποσοτικό!$I63</f>
        <v>0</v>
      </c>
      <c r="BY4" s="295">
        <f>Ποσοτικό!$I64</f>
        <v>0</v>
      </c>
      <c r="BZ4" s="295">
        <f>Ποσοτικό!$I$68</f>
        <v>0</v>
      </c>
      <c r="CA4" s="295">
        <f>Ποσοτικό!$I$69</f>
        <v>0</v>
      </c>
      <c r="CB4" s="295">
        <f>Ποσοτικό!$I$70</f>
        <v>0</v>
      </c>
      <c r="CC4" s="295">
        <f>Ποσοτικό!$I$71</f>
        <v>0</v>
      </c>
      <c r="CD4" s="295">
        <f>Ποσοτικό!$I$72</f>
        <v>0</v>
      </c>
      <c r="CE4" s="295">
        <f>Ποσοτικό!$I$73</f>
        <v>0</v>
      </c>
      <c r="CF4" s="295">
        <f>Ποσοτικό!$I$74</f>
        <v>0</v>
      </c>
      <c r="CG4" s="295">
        <f>Ποσοτικό!$I$75</f>
        <v>0</v>
      </c>
      <c r="CH4" s="295">
        <f>Ποσοτικό!I80</f>
        <v>0</v>
      </c>
      <c r="CI4" s="295">
        <f>Ποσοτικό!$I81</f>
        <v>0</v>
      </c>
      <c r="CJ4" s="295">
        <f>Ποσοτικό!$I82</f>
        <v>0</v>
      </c>
      <c r="CK4" s="295">
        <f>Ποσοτικό!$I83</f>
        <v>0</v>
      </c>
      <c r="CL4" s="295">
        <f>Ποσοτικό!$I84</f>
        <v>0</v>
      </c>
      <c r="CM4" s="295">
        <f>Ποσοτικό!$I85</f>
        <v>0</v>
      </c>
      <c r="CN4" s="295">
        <f>Ποσοτικό!$I86</f>
        <v>0</v>
      </c>
      <c r="CO4" s="295">
        <f>Ποσοτικό!$I87</f>
        <v>0</v>
      </c>
      <c r="CP4" s="295">
        <v>0</v>
      </c>
      <c r="CQ4" s="295">
        <f>Ποσοτικό!D95</f>
        <v>0</v>
      </c>
      <c r="CR4" s="295">
        <f>Ποσοτικό!D96</f>
        <v>0</v>
      </c>
      <c r="CS4" s="295">
        <f>Ποσοτικό!D98</f>
        <v>0</v>
      </c>
      <c r="CT4" s="295">
        <f>Ποσοτικό!D99</f>
        <v>0</v>
      </c>
      <c r="CU4" s="295">
        <f>Ποσοτικό!D100</f>
        <v>0</v>
      </c>
      <c r="CV4" s="295">
        <f>Ποσοτικό!E95</f>
        <v>0</v>
      </c>
      <c r="CW4" s="295">
        <f>Ποσοτικό!E96</f>
        <v>0</v>
      </c>
      <c r="CX4" s="295">
        <f>Ποσοτικό!E98</f>
        <v>0</v>
      </c>
      <c r="CY4" s="295">
        <f>Ποσοτικό!E99</f>
        <v>0</v>
      </c>
      <c r="CZ4" s="295">
        <f>Ποσοτικό!E100</f>
        <v>0</v>
      </c>
      <c r="DA4" s="295">
        <f>Ποσοτικό!F95</f>
        <v>0</v>
      </c>
      <c r="DB4" s="295">
        <f>Ποσοτικό!F96</f>
        <v>0</v>
      </c>
      <c r="DC4" s="295">
        <f>Ποσοτικό!F98</f>
        <v>0</v>
      </c>
      <c r="DD4" s="295">
        <f>Ποσοτικό!F99</f>
        <v>0</v>
      </c>
      <c r="DE4" s="295">
        <f>Ποσοτικό!F100</f>
        <v>0</v>
      </c>
      <c r="DF4" s="295">
        <f>Ποσοτικό!G95</f>
        <v>0</v>
      </c>
      <c r="DG4" s="295">
        <f>Ποσοτικό!G96</f>
        <v>0</v>
      </c>
      <c r="DH4" s="295">
        <f>Ποσοτικό!G98</f>
        <v>0</v>
      </c>
      <c r="DI4" s="295">
        <f>Ποσοτικό!G99</f>
        <v>0</v>
      </c>
      <c r="DJ4" s="295">
        <f>Ποσοτικό!G100</f>
        <v>0</v>
      </c>
      <c r="DK4" s="295">
        <f>Ποσοτικό!H95</f>
        <v>0</v>
      </c>
      <c r="DL4" s="295">
        <f>Ποσοτικό!H96</f>
        <v>0</v>
      </c>
      <c r="DM4" s="295">
        <f>Ποσοτικό!H98</f>
        <v>0</v>
      </c>
      <c r="DN4" s="295">
        <f>Ποσοτικό!H99</f>
        <v>0</v>
      </c>
      <c r="DO4" s="295">
        <f>Ποσοτικό!H100</f>
        <v>0</v>
      </c>
      <c r="DP4" s="295">
        <f>Ποσοτικό!I95</f>
        <v>0</v>
      </c>
      <c r="DQ4" s="295">
        <f>Ποσοτικό!I96</f>
        <v>0</v>
      </c>
      <c r="DR4" s="295">
        <f>Ποσοτικό!I98</f>
        <v>0</v>
      </c>
      <c r="DS4" s="295">
        <f>Ποσοτικό!I99</f>
        <v>0</v>
      </c>
      <c r="DT4" s="295">
        <f>Ποσοτικό!I100</f>
        <v>0</v>
      </c>
      <c r="DU4" s="295">
        <f>Ποσοτικό!$F$105</f>
        <v>0</v>
      </c>
      <c r="DV4" s="295">
        <f>Ποσοτικό!$F$106</f>
        <v>0</v>
      </c>
      <c r="DW4" s="295">
        <f>Ποσοτικό!$F$107</f>
        <v>0</v>
      </c>
      <c r="DX4" s="295">
        <f>Ποσοτικό!$F$108</f>
        <v>0</v>
      </c>
      <c r="DY4" s="295">
        <f>Ποσοτικό!$F$109</f>
        <v>0</v>
      </c>
      <c r="DZ4" s="295">
        <f>Ποσοτικό!$F$110</f>
        <v>0</v>
      </c>
      <c r="EA4" s="295">
        <f>Ποσοτικό!$G$105</f>
        <v>0</v>
      </c>
      <c r="EB4" s="295">
        <f>Ποσοτικό!$G$106</f>
        <v>0</v>
      </c>
      <c r="EC4" s="295">
        <f>Ποσοτικό!$G$107</f>
        <v>0</v>
      </c>
      <c r="ED4" s="295">
        <f>Ποσοτικό!$G$108</f>
        <v>0</v>
      </c>
      <c r="EE4" s="295">
        <f>Ποσοτικό!$G$109</f>
        <v>0</v>
      </c>
      <c r="EF4" s="295">
        <f>Ποσοτικό!$G$110</f>
        <v>0</v>
      </c>
      <c r="EG4" s="295">
        <f>Ποσοτικό!$H$105</f>
        <v>0</v>
      </c>
      <c r="EH4" s="295">
        <f>Ποσοτικό!$H$106</f>
        <v>0</v>
      </c>
      <c r="EI4" s="295">
        <f>Ποσοτικό!$H$107</f>
        <v>0</v>
      </c>
      <c r="EJ4" s="295">
        <f>Ποσοτικό!$H$108</f>
        <v>0</v>
      </c>
      <c r="EK4" s="295">
        <f>Ποσοτικό!$H$109</f>
        <v>0</v>
      </c>
      <c r="EL4" s="295">
        <f>Ποσοτικό!$H$110</f>
        <v>0</v>
      </c>
      <c r="EM4" s="295">
        <f>Ποσοτικό!$I$105</f>
        <v>0</v>
      </c>
      <c r="EN4" s="295">
        <f>Ποσοτικό!$I$106</f>
        <v>0</v>
      </c>
      <c r="EO4" s="295">
        <f>Ποσοτικό!$I$107</f>
        <v>0</v>
      </c>
      <c r="EP4" s="295">
        <f>Ποσοτικό!$I$108</f>
        <v>0</v>
      </c>
      <c r="EQ4" s="295">
        <f>Ποσοτικό!$I$109</f>
        <v>0</v>
      </c>
      <c r="ER4" s="295">
        <f>Ποσοτικό!$I$110</f>
        <v>0</v>
      </c>
      <c r="ES4" s="295">
        <f>Ποσοτικό!H114</f>
        <v>0</v>
      </c>
      <c r="ET4" s="295">
        <f>Ποσοτικό!H115</f>
        <v>0</v>
      </c>
      <c r="EU4" s="295">
        <f>Ποσοτικό!H116</f>
        <v>0</v>
      </c>
      <c r="EV4" s="295">
        <f>Ποσοτικό!I114</f>
        <v>0</v>
      </c>
      <c r="EW4" s="295">
        <f>Ποσοτικό!I115</f>
        <v>0</v>
      </c>
      <c r="EX4" s="295">
        <f>Ποσοτικό!I116</f>
        <v>0</v>
      </c>
      <c r="EY4" s="295">
        <f>Ποσοτικό!G120</f>
        <v>0</v>
      </c>
      <c r="EZ4" s="295">
        <f>Ποσοτικό!G121</f>
        <v>0</v>
      </c>
      <c r="FA4" s="295">
        <f>Ποσοτικό!G122</f>
        <v>0</v>
      </c>
      <c r="FB4" s="295">
        <f>Ποσοτικό!H120</f>
        <v>0</v>
      </c>
      <c r="FC4" s="295">
        <f>Ποσοτικό!H121</f>
        <v>0</v>
      </c>
      <c r="FD4" s="295">
        <f>Ποσοτικό!H122</f>
        <v>0</v>
      </c>
      <c r="FE4" s="295" t="str">
        <f>Ποσοτικό!I120</f>
        <v xml:space="preserve"> </v>
      </c>
      <c r="FF4" s="295" t="str">
        <f>Ποσοτικό!I121</f>
        <v xml:space="preserve"> </v>
      </c>
      <c r="FG4" s="295">
        <f>Ποσοτικό!I122</f>
        <v>0</v>
      </c>
      <c r="FH4" s="295">
        <f>Ποσοτικό!$G$127</f>
        <v>0</v>
      </c>
      <c r="FI4" s="295">
        <f>Ποσοτικό!$G$128</f>
        <v>0</v>
      </c>
      <c r="FJ4" s="295">
        <f>Ποσοτικό!$G$129</f>
        <v>0</v>
      </c>
      <c r="FK4" s="295">
        <f>Ποσοτικό!$G$130</f>
        <v>0</v>
      </c>
      <c r="FL4" s="295">
        <f>Ποσοτικό!$H$127</f>
        <v>0</v>
      </c>
      <c r="FM4" s="295">
        <f>Ποσοτικό!$H$128</f>
        <v>0</v>
      </c>
      <c r="FN4" s="295">
        <f>Ποσοτικό!$H$129</f>
        <v>0</v>
      </c>
      <c r="FO4" s="295">
        <f>Ποσοτικό!$H$130</f>
        <v>0</v>
      </c>
      <c r="FP4" s="295">
        <f>Ποσοτικό!$I$127</f>
        <v>0</v>
      </c>
      <c r="FQ4" s="295">
        <f>Ποσοτικό!$I$128</f>
        <v>0</v>
      </c>
      <c r="FR4" s="295">
        <f>Ποσοτικό!$I$129</f>
        <v>0</v>
      </c>
      <c r="FS4" s="295">
        <f>Ποσοτικό!$I$130</f>
        <v>0</v>
      </c>
      <c r="FT4" s="295">
        <f>Ποσοτικό!I134</f>
        <v>0</v>
      </c>
      <c r="FU4" s="295">
        <f>Ποσοτικό!I135</f>
        <v>0</v>
      </c>
      <c r="FV4" s="295">
        <f>Ποσοτικό!I136</f>
        <v>0</v>
      </c>
      <c r="FW4" s="297">
        <f>Ποσοτικό!$H$140</f>
        <v>0</v>
      </c>
      <c r="FX4" s="297">
        <f>Ποσοτικό!$H$141</f>
        <v>0</v>
      </c>
      <c r="FY4" s="297">
        <f>Ποσοτικό!$H$142</f>
        <v>0</v>
      </c>
      <c r="FZ4" s="297">
        <f>Ποσοτικό!$H$143</f>
        <v>0</v>
      </c>
      <c r="GA4" s="297">
        <f>Ποσοτικό!$I$140</f>
        <v>0</v>
      </c>
      <c r="GB4" s="297">
        <f>Ποσοτικό!$I$141</f>
        <v>0</v>
      </c>
      <c r="GC4" s="297">
        <f>Ποσοτικό!$I$142</f>
        <v>0</v>
      </c>
      <c r="GD4" s="297">
        <f>Ποσοτικό!$I$143</f>
        <v>0</v>
      </c>
      <c r="GE4" s="286">
        <f>Ποσοτικό!$C148</f>
        <v>0</v>
      </c>
      <c r="GF4" s="286">
        <f>Ποσοτικό!$C149</f>
        <v>0</v>
      </c>
      <c r="GG4" s="286">
        <f>Ποσοτικό!$C150</f>
        <v>0</v>
      </c>
      <c r="GH4" s="286">
        <f>Ποσοτικό!$C151</f>
        <v>0</v>
      </c>
      <c r="GI4" s="286">
        <f>Ποσοτικό!$C152</f>
        <v>0</v>
      </c>
      <c r="GJ4" s="286">
        <f>Ποσοτικό!$C153</f>
        <v>0</v>
      </c>
      <c r="GK4" s="286">
        <f>Ποσοτικό!$C154</f>
        <v>0</v>
      </c>
      <c r="GL4" s="286">
        <f>Ποσοτικό!$D148</f>
        <v>0</v>
      </c>
      <c r="GM4" s="286">
        <f>Ποσοτικό!$D149</f>
        <v>0</v>
      </c>
      <c r="GN4" s="286">
        <f>Ποσοτικό!$D150</f>
        <v>0</v>
      </c>
      <c r="GO4" s="286">
        <f>Ποσοτικό!$D151</f>
        <v>0</v>
      </c>
      <c r="GP4" s="286">
        <f>Ποσοτικό!$D152</f>
        <v>0</v>
      </c>
      <c r="GQ4" s="286">
        <f>Ποσοτικό!$D153</f>
        <v>0</v>
      </c>
      <c r="GR4" s="286">
        <f>Ποσοτικό!$D154</f>
        <v>0</v>
      </c>
      <c r="GS4" s="286">
        <f>Ποσοτικό!$E148</f>
        <v>0</v>
      </c>
      <c r="GT4" s="286">
        <f>Ποσοτικό!$E149</f>
        <v>0</v>
      </c>
      <c r="GU4" s="286">
        <f>Ποσοτικό!$E150</f>
        <v>0</v>
      </c>
      <c r="GV4" s="286">
        <f>Ποσοτικό!$E151</f>
        <v>0</v>
      </c>
      <c r="GW4" s="286">
        <f>Ποσοτικό!$E152</f>
        <v>0</v>
      </c>
      <c r="GX4" s="286">
        <f>Ποσοτικό!$E153</f>
        <v>0</v>
      </c>
      <c r="GY4" s="286">
        <f>Ποσοτικό!$E154</f>
        <v>0</v>
      </c>
      <c r="GZ4" s="286">
        <f>Ποσοτικό!$F148</f>
        <v>0</v>
      </c>
      <c r="HA4" s="286">
        <f>Ποσοτικό!$F149</f>
        <v>0</v>
      </c>
      <c r="HB4" s="286">
        <f>Ποσοτικό!$F150</f>
        <v>0</v>
      </c>
      <c r="HC4" s="286">
        <f>Ποσοτικό!$F151</f>
        <v>0</v>
      </c>
      <c r="HD4" s="286">
        <f>Ποσοτικό!$F152</f>
        <v>0</v>
      </c>
      <c r="HE4" s="286">
        <f>Ποσοτικό!$F153</f>
        <v>0</v>
      </c>
      <c r="HF4" s="286">
        <f>Ποσοτικό!$F154</f>
        <v>0</v>
      </c>
      <c r="HG4" s="286">
        <f>Ποσοτικό!$G148</f>
        <v>0</v>
      </c>
      <c r="HH4" s="286">
        <f>Ποσοτικό!$G149</f>
        <v>0</v>
      </c>
      <c r="HI4" s="286">
        <f>Ποσοτικό!$G150</f>
        <v>0</v>
      </c>
      <c r="HJ4" s="286">
        <f>Ποσοτικό!$G151</f>
        <v>0</v>
      </c>
      <c r="HK4" s="286">
        <f>Ποσοτικό!$G152</f>
        <v>0</v>
      </c>
      <c r="HL4" s="286">
        <f>Ποσοτικό!$G153</f>
        <v>0</v>
      </c>
      <c r="HM4" s="286">
        <f>Ποσοτικό!$G154</f>
        <v>0</v>
      </c>
      <c r="HN4" s="286">
        <f>Ποσοτικό!$H148</f>
        <v>0</v>
      </c>
      <c r="HO4" s="286">
        <f>Ποσοτικό!$H149</f>
        <v>0</v>
      </c>
      <c r="HP4" s="286">
        <f>Ποσοτικό!$H150</f>
        <v>0</v>
      </c>
      <c r="HQ4" s="286">
        <f>Ποσοτικό!$H151</f>
        <v>0</v>
      </c>
      <c r="HR4" s="286">
        <f>Ποσοτικό!$H152</f>
        <v>0</v>
      </c>
      <c r="HS4" s="286">
        <f>Ποσοτικό!$H153</f>
        <v>0</v>
      </c>
      <c r="HT4" s="286">
        <f>Ποσοτικό!$H154</f>
        <v>0</v>
      </c>
      <c r="HU4" s="286">
        <f>Ποσοτικό!$H148</f>
        <v>0</v>
      </c>
      <c r="HV4" s="286">
        <f>Ποσοτικό!$H149</f>
        <v>0</v>
      </c>
      <c r="HW4" s="286">
        <f>Ποσοτικό!$H150</f>
        <v>0</v>
      </c>
      <c r="HX4" s="286">
        <f>Ποσοτικό!$H151</f>
        <v>0</v>
      </c>
      <c r="HY4" s="286">
        <f>Ποσοτικό!$H152</f>
        <v>0</v>
      </c>
      <c r="HZ4" s="286">
        <f>Ποσοτικό!$H153</f>
        <v>0</v>
      </c>
      <c r="IA4" s="286">
        <f>Ποσοτικό!$H154</f>
        <v>0</v>
      </c>
      <c r="IB4" s="296">
        <f>Ποσοτικό!I157</f>
        <v>0</v>
      </c>
      <c r="IC4" s="296">
        <f>Ποσοτικό!I158</f>
        <v>0</v>
      </c>
      <c r="ID4" s="295">
        <f>Ποσοτικό!$I160</f>
        <v>0</v>
      </c>
      <c r="IE4" s="295">
        <f>Ποσοτικό!$I161</f>
        <v>0</v>
      </c>
      <c r="IF4" s="295">
        <f>Ποσοτικό!$I162</f>
        <v>0</v>
      </c>
      <c r="IG4" s="295">
        <f>Ποσοτικό!$I163</f>
        <v>0</v>
      </c>
      <c r="IH4" s="295">
        <f>Ποσοτικό!$I164</f>
        <v>0</v>
      </c>
      <c r="II4" s="295">
        <f>Ποσοτικό!$I165</f>
        <v>0</v>
      </c>
      <c r="IJ4" s="295">
        <f>Ποσοτικό!$I166</f>
        <v>0</v>
      </c>
      <c r="IK4" s="280"/>
      <c r="IL4" s="280"/>
    </row>
    <row r="5" spans="1:246" ht="12.75" customHeight="1" x14ac:dyDescent="0.2">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5"/>
      <c r="DX5" s="275"/>
      <c r="DY5" s="275"/>
      <c r="DZ5" s="275"/>
      <c r="EA5" s="274"/>
      <c r="EB5" s="274"/>
      <c r="EC5" s="275"/>
      <c r="ED5" s="275"/>
      <c r="EE5" s="275"/>
      <c r="EF5" s="275"/>
      <c r="EG5" s="274"/>
      <c r="EH5" s="274"/>
      <c r="EI5" s="275"/>
      <c r="EJ5" s="275"/>
      <c r="EK5" s="275"/>
      <c r="EL5" s="275"/>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5"/>
      <c r="FK5" s="275"/>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c r="IL5" s="274"/>
    </row>
    <row r="6" spans="1:246" ht="12.75" customHeight="1" x14ac:dyDescent="0.2">
      <c r="DW6" s="273"/>
      <c r="DX6" s="273"/>
      <c r="DY6" s="273"/>
      <c r="DZ6" s="273"/>
      <c r="EC6" s="273"/>
      <c r="ED6" s="273"/>
      <c r="EE6" s="273"/>
      <c r="EF6" s="273"/>
      <c r="EI6" s="273"/>
      <c r="EJ6" s="273"/>
      <c r="EK6" s="273"/>
      <c r="EL6" s="273"/>
      <c r="FJ6" s="273"/>
      <c r="FK6" s="273"/>
    </row>
    <row r="7" spans="1:246" ht="12.75" customHeight="1" x14ac:dyDescent="0.2">
      <c r="DW7" s="273"/>
      <c r="DX7" s="273"/>
      <c r="DY7" s="273"/>
      <c r="DZ7" s="273"/>
      <c r="EC7" s="273"/>
      <c r="ED7" s="273"/>
      <c r="EE7" s="273"/>
      <c r="EF7" s="273"/>
      <c r="EI7" s="273"/>
      <c r="EJ7" s="273"/>
      <c r="EK7" s="273"/>
      <c r="EL7" s="273"/>
    </row>
    <row r="8" spans="1:246" ht="12.75" customHeight="1" x14ac:dyDescent="0.2">
      <c r="DU8" s="273"/>
      <c r="EA8" s="273"/>
      <c r="EG8" s="273"/>
      <c r="EM8" s="273"/>
    </row>
    <row r="11" spans="1:246" ht="12.75" customHeight="1" x14ac:dyDescent="0.2">
      <c r="BZ11" s="273"/>
      <c r="CH11" s="273"/>
    </row>
    <row r="12" spans="1:246" ht="12.75" customHeight="1" x14ac:dyDescent="0.2">
      <c r="BZ12" s="273"/>
    </row>
    <row r="13" spans="1:246" ht="12.75" customHeight="1" x14ac:dyDescent="0.2">
      <c r="B13" s="273"/>
      <c r="BZ13" s="273"/>
    </row>
    <row r="14" spans="1:246" ht="12.75" customHeight="1" x14ac:dyDescent="0.2">
      <c r="B14" s="273"/>
    </row>
    <row r="17" spans="18:64" ht="12.75" customHeight="1" x14ac:dyDescent="0.2">
      <c r="AX17" s="273"/>
      <c r="BL17" s="273"/>
    </row>
    <row r="18" spans="18:64" ht="12.75" customHeight="1" x14ac:dyDescent="0.2">
      <c r="AX18" s="273"/>
      <c r="BL18" s="273"/>
    </row>
    <row r="19" spans="18:64" ht="12.75" customHeight="1" x14ac:dyDescent="0.2">
      <c r="AX19" s="273"/>
      <c r="BL19" s="273"/>
    </row>
    <row r="22" spans="18:64" ht="12.75" customHeight="1" x14ac:dyDescent="0.2">
      <c r="R22" s="273"/>
      <c r="S22" s="273"/>
      <c r="T22" s="273"/>
      <c r="Y22" s="273"/>
      <c r="AD22" s="273"/>
    </row>
    <row r="23" spans="18:64" ht="12.75" customHeight="1" x14ac:dyDescent="0.2">
      <c r="R23" s="273"/>
      <c r="S23" s="273"/>
      <c r="T23" s="273"/>
      <c r="Y23" s="273"/>
      <c r="AD23" s="273"/>
    </row>
    <row r="24" spans="18:64" ht="12.75" customHeight="1" x14ac:dyDescent="0.2">
      <c r="R24" s="273"/>
      <c r="S24" s="273"/>
      <c r="T24" s="273"/>
      <c r="Y24" s="273"/>
      <c r="AD24" s="273"/>
    </row>
    <row r="25" spans="18:64" ht="12.75" customHeight="1" x14ac:dyDescent="0.2">
      <c r="R25" s="273"/>
      <c r="S25" s="273"/>
      <c r="T25" s="273"/>
      <c r="Y25" s="273"/>
    </row>
    <row r="26" spans="18:64" ht="12.75" customHeight="1" x14ac:dyDescent="0.2">
      <c r="R26" s="273"/>
      <c r="S26" s="273"/>
      <c r="T26" s="273"/>
      <c r="Y26" s="273"/>
    </row>
    <row r="27" spans="18:64" ht="12.75" customHeight="1" x14ac:dyDescent="0.2">
      <c r="Y27" s="273"/>
    </row>
    <row r="28" spans="18:64" ht="12.75" customHeight="1" x14ac:dyDescent="0.2">
      <c r="Y28" s="273"/>
    </row>
    <row r="29" spans="18:64" ht="12.75" customHeight="1" x14ac:dyDescent="0.2">
      <c r="Y29" s="273"/>
    </row>
    <row r="30" spans="18:64" ht="12.75" customHeight="1" x14ac:dyDescent="0.2">
      <c r="Y30" s="273"/>
    </row>
    <row r="31" spans="18:64" ht="12.75" customHeight="1" x14ac:dyDescent="0.2">
      <c r="Y31" s="273"/>
    </row>
  </sheetData>
  <mergeCells count="63">
    <mergeCell ref="AI2:AM2"/>
    <mergeCell ref="B1:S1"/>
    <mergeCell ref="T1:AM1"/>
    <mergeCell ref="AN2:AR2"/>
    <mergeCell ref="AS2:AW2"/>
    <mergeCell ref="AN1:AW1"/>
    <mergeCell ref="AD2:AH2"/>
    <mergeCell ref="N2:S2"/>
    <mergeCell ref="B2:G2"/>
    <mergeCell ref="H2:M2"/>
    <mergeCell ref="T2:X2"/>
    <mergeCell ref="Y2:AC2"/>
    <mergeCell ref="AX2:BK2"/>
    <mergeCell ref="BL2:BY2"/>
    <mergeCell ref="AX1:BY1"/>
    <mergeCell ref="BZ2:CG2"/>
    <mergeCell ref="BZ1:CG1"/>
    <mergeCell ref="CH2:CO2"/>
    <mergeCell ref="CH1:CO1"/>
    <mergeCell ref="CQ2:CR2"/>
    <mergeCell ref="CV2:CW2"/>
    <mergeCell ref="DA2:DB2"/>
    <mergeCell ref="DF2:DG2"/>
    <mergeCell ref="DK2:DL2"/>
    <mergeCell ref="DP2:DQ2"/>
    <mergeCell ref="CS2:CT2"/>
    <mergeCell ref="CX2:CY2"/>
    <mergeCell ref="DC2:DD2"/>
    <mergeCell ref="DH2:DI2"/>
    <mergeCell ref="DM2:DN2"/>
    <mergeCell ref="DR2:DS2"/>
    <mergeCell ref="DU2:DZ2"/>
    <mergeCell ref="EA2:EF2"/>
    <mergeCell ref="EG2:EL2"/>
    <mergeCell ref="EM2:ER2"/>
    <mergeCell ref="DU1:ER1"/>
    <mergeCell ref="ES2:EU2"/>
    <mergeCell ref="EV2:EX2"/>
    <mergeCell ref="ES1:EX1"/>
    <mergeCell ref="GA2:GD2"/>
    <mergeCell ref="FW1:GD1"/>
    <mergeCell ref="EY2:FA2"/>
    <mergeCell ref="FB2:FD2"/>
    <mergeCell ref="FE2:FG2"/>
    <mergeCell ref="EY1:FG1"/>
    <mergeCell ref="FH2:FK2"/>
    <mergeCell ref="FL2:FO2"/>
    <mergeCell ref="HU2:IA2"/>
    <mergeCell ref="IB2:IJ2"/>
    <mergeCell ref="GE1:IA1"/>
    <mergeCell ref="IB1:IJ1"/>
    <mergeCell ref="CQ1:DT1"/>
    <mergeCell ref="GE2:GK2"/>
    <mergeCell ref="GL2:GR2"/>
    <mergeCell ref="GS2:GY2"/>
    <mergeCell ref="GZ2:HF2"/>
    <mergeCell ref="HG2:HM2"/>
    <mergeCell ref="HN2:HT2"/>
    <mergeCell ref="FP2:FS2"/>
    <mergeCell ref="FH1:FS1"/>
    <mergeCell ref="FT2:FV2"/>
    <mergeCell ref="FT1:FV1"/>
    <mergeCell ref="FW2:FZ2"/>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zoomScaleNormal="100" zoomScaleSheetLayoutView="110" workbookViewId="0">
      <selection activeCell="B30" sqref="B30:J31"/>
    </sheetView>
  </sheetViews>
  <sheetFormatPr defaultRowHeight="12.75" x14ac:dyDescent="0.2"/>
  <cols>
    <col min="1" max="1" width="11.5703125" style="158" customWidth="1"/>
    <col min="2" max="2" width="6.5703125" style="112" customWidth="1"/>
    <col min="3" max="9" width="9.140625" style="112"/>
    <col min="10" max="10" width="49.42578125" style="112" customWidth="1"/>
    <col min="11" max="256" width="9.140625" style="112"/>
    <col min="257" max="257" width="11.5703125" style="112" customWidth="1"/>
    <col min="258" max="258" width="6.5703125" style="112" customWidth="1"/>
    <col min="259" max="265" width="9.140625" style="112"/>
    <col min="266" max="266" width="49.42578125" style="112" customWidth="1"/>
    <col min="267" max="512" width="9.140625" style="112"/>
    <col min="513" max="513" width="11.5703125" style="112" customWidth="1"/>
    <col min="514" max="514" width="6.5703125" style="112" customWidth="1"/>
    <col min="515" max="521" width="9.140625" style="112"/>
    <col min="522" max="522" width="49.42578125" style="112" customWidth="1"/>
    <col min="523" max="768" width="9.140625" style="112"/>
    <col min="769" max="769" width="11.5703125" style="112" customWidth="1"/>
    <col min="770" max="770" width="6.5703125" style="112" customWidth="1"/>
    <col min="771" max="777" width="9.140625" style="112"/>
    <col min="778" max="778" width="49.42578125" style="112" customWidth="1"/>
    <col min="779" max="1024" width="9.140625" style="112"/>
    <col min="1025" max="1025" width="11.5703125" style="112" customWidth="1"/>
    <col min="1026" max="1026" width="6.5703125" style="112" customWidth="1"/>
    <col min="1027" max="1033" width="9.140625" style="112"/>
    <col min="1034" max="1034" width="49.42578125" style="112" customWidth="1"/>
    <col min="1035" max="1280" width="9.140625" style="112"/>
    <col min="1281" max="1281" width="11.5703125" style="112" customWidth="1"/>
    <col min="1282" max="1282" width="6.5703125" style="112" customWidth="1"/>
    <col min="1283" max="1289" width="9.140625" style="112"/>
    <col min="1290" max="1290" width="49.42578125" style="112" customWidth="1"/>
    <col min="1291" max="1536" width="9.140625" style="112"/>
    <col min="1537" max="1537" width="11.5703125" style="112" customWidth="1"/>
    <col min="1538" max="1538" width="6.5703125" style="112" customWidth="1"/>
    <col min="1539" max="1545" width="9.140625" style="112"/>
    <col min="1546" max="1546" width="49.42578125" style="112" customWidth="1"/>
    <col min="1547" max="1792" width="9.140625" style="112"/>
    <col min="1793" max="1793" width="11.5703125" style="112" customWidth="1"/>
    <col min="1794" max="1794" width="6.5703125" style="112" customWidth="1"/>
    <col min="1795" max="1801" width="9.140625" style="112"/>
    <col min="1802" max="1802" width="49.42578125" style="112" customWidth="1"/>
    <col min="1803" max="2048" width="9.140625" style="112"/>
    <col min="2049" max="2049" width="11.5703125" style="112" customWidth="1"/>
    <col min="2050" max="2050" width="6.5703125" style="112" customWidth="1"/>
    <col min="2051" max="2057" width="9.140625" style="112"/>
    <col min="2058" max="2058" width="49.42578125" style="112" customWidth="1"/>
    <col min="2059" max="2304" width="9.140625" style="112"/>
    <col min="2305" max="2305" width="11.5703125" style="112" customWidth="1"/>
    <col min="2306" max="2306" width="6.5703125" style="112" customWidth="1"/>
    <col min="2307" max="2313" width="9.140625" style="112"/>
    <col min="2314" max="2314" width="49.42578125" style="112" customWidth="1"/>
    <col min="2315" max="2560" width="9.140625" style="112"/>
    <col min="2561" max="2561" width="11.5703125" style="112" customWidth="1"/>
    <col min="2562" max="2562" width="6.5703125" style="112" customWidth="1"/>
    <col min="2563" max="2569" width="9.140625" style="112"/>
    <col min="2570" max="2570" width="49.42578125" style="112" customWidth="1"/>
    <col min="2571" max="2816" width="9.140625" style="112"/>
    <col min="2817" max="2817" width="11.5703125" style="112" customWidth="1"/>
    <col min="2818" max="2818" width="6.5703125" style="112" customWidth="1"/>
    <col min="2819" max="2825" width="9.140625" style="112"/>
    <col min="2826" max="2826" width="49.42578125" style="112" customWidth="1"/>
    <col min="2827" max="3072" width="9.140625" style="112"/>
    <col min="3073" max="3073" width="11.5703125" style="112" customWidth="1"/>
    <col min="3074" max="3074" width="6.5703125" style="112" customWidth="1"/>
    <col min="3075" max="3081" width="9.140625" style="112"/>
    <col min="3082" max="3082" width="49.42578125" style="112" customWidth="1"/>
    <col min="3083" max="3328" width="9.140625" style="112"/>
    <col min="3329" max="3329" width="11.5703125" style="112" customWidth="1"/>
    <col min="3330" max="3330" width="6.5703125" style="112" customWidth="1"/>
    <col min="3331" max="3337" width="9.140625" style="112"/>
    <col min="3338" max="3338" width="49.42578125" style="112" customWidth="1"/>
    <col min="3339" max="3584" width="9.140625" style="112"/>
    <col min="3585" max="3585" width="11.5703125" style="112" customWidth="1"/>
    <col min="3586" max="3586" width="6.5703125" style="112" customWidth="1"/>
    <col min="3587" max="3593" width="9.140625" style="112"/>
    <col min="3594" max="3594" width="49.42578125" style="112" customWidth="1"/>
    <col min="3595" max="3840" width="9.140625" style="112"/>
    <col min="3841" max="3841" width="11.5703125" style="112" customWidth="1"/>
    <col min="3842" max="3842" width="6.5703125" style="112" customWidth="1"/>
    <col min="3843" max="3849" width="9.140625" style="112"/>
    <col min="3850" max="3850" width="49.42578125" style="112" customWidth="1"/>
    <col min="3851" max="4096" width="9.140625" style="112"/>
    <col min="4097" max="4097" width="11.5703125" style="112" customWidth="1"/>
    <col min="4098" max="4098" width="6.5703125" style="112" customWidth="1"/>
    <col min="4099" max="4105" width="9.140625" style="112"/>
    <col min="4106" max="4106" width="49.42578125" style="112" customWidth="1"/>
    <col min="4107" max="4352" width="9.140625" style="112"/>
    <col min="4353" max="4353" width="11.5703125" style="112" customWidth="1"/>
    <col min="4354" max="4354" width="6.5703125" style="112" customWidth="1"/>
    <col min="4355" max="4361" width="9.140625" style="112"/>
    <col min="4362" max="4362" width="49.42578125" style="112" customWidth="1"/>
    <col min="4363" max="4608" width="9.140625" style="112"/>
    <col min="4609" max="4609" width="11.5703125" style="112" customWidth="1"/>
    <col min="4610" max="4610" width="6.5703125" style="112" customWidth="1"/>
    <col min="4611" max="4617" width="9.140625" style="112"/>
    <col min="4618" max="4618" width="49.42578125" style="112" customWidth="1"/>
    <col min="4619" max="4864" width="9.140625" style="112"/>
    <col min="4865" max="4865" width="11.5703125" style="112" customWidth="1"/>
    <col min="4866" max="4866" width="6.5703125" style="112" customWidth="1"/>
    <col min="4867" max="4873" width="9.140625" style="112"/>
    <col min="4874" max="4874" width="49.42578125" style="112" customWidth="1"/>
    <col min="4875" max="5120" width="9.140625" style="112"/>
    <col min="5121" max="5121" width="11.5703125" style="112" customWidth="1"/>
    <col min="5122" max="5122" width="6.5703125" style="112" customWidth="1"/>
    <col min="5123" max="5129" width="9.140625" style="112"/>
    <col min="5130" max="5130" width="49.42578125" style="112" customWidth="1"/>
    <col min="5131" max="5376" width="9.140625" style="112"/>
    <col min="5377" max="5377" width="11.5703125" style="112" customWidth="1"/>
    <col min="5378" max="5378" width="6.5703125" style="112" customWidth="1"/>
    <col min="5379" max="5385" width="9.140625" style="112"/>
    <col min="5386" max="5386" width="49.42578125" style="112" customWidth="1"/>
    <col min="5387" max="5632" width="9.140625" style="112"/>
    <col min="5633" max="5633" width="11.5703125" style="112" customWidth="1"/>
    <col min="5634" max="5634" width="6.5703125" style="112" customWidth="1"/>
    <col min="5635" max="5641" width="9.140625" style="112"/>
    <col min="5642" max="5642" width="49.42578125" style="112" customWidth="1"/>
    <col min="5643" max="5888" width="9.140625" style="112"/>
    <col min="5889" max="5889" width="11.5703125" style="112" customWidth="1"/>
    <col min="5890" max="5890" width="6.5703125" style="112" customWidth="1"/>
    <col min="5891" max="5897" width="9.140625" style="112"/>
    <col min="5898" max="5898" width="49.42578125" style="112" customWidth="1"/>
    <col min="5899" max="6144" width="9.140625" style="112"/>
    <col min="6145" max="6145" width="11.5703125" style="112" customWidth="1"/>
    <col min="6146" max="6146" width="6.5703125" style="112" customWidth="1"/>
    <col min="6147" max="6153" width="9.140625" style="112"/>
    <col min="6154" max="6154" width="49.42578125" style="112" customWidth="1"/>
    <col min="6155" max="6400" width="9.140625" style="112"/>
    <col min="6401" max="6401" width="11.5703125" style="112" customWidth="1"/>
    <col min="6402" max="6402" width="6.5703125" style="112" customWidth="1"/>
    <col min="6403" max="6409" width="9.140625" style="112"/>
    <col min="6410" max="6410" width="49.42578125" style="112" customWidth="1"/>
    <col min="6411" max="6656" width="9.140625" style="112"/>
    <col min="6657" max="6657" width="11.5703125" style="112" customWidth="1"/>
    <col min="6658" max="6658" width="6.5703125" style="112" customWidth="1"/>
    <col min="6659" max="6665" width="9.140625" style="112"/>
    <col min="6666" max="6666" width="49.42578125" style="112" customWidth="1"/>
    <col min="6667" max="6912" width="9.140625" style="112"/>
    <col min="6913" max="6913" width="11.5703125" style="112" customWidth="1"/>
    <col min="6914" max="6914" width="6.5703125" style="112" customWidth="1"/>
    <col min="6915" max="6921" width="9.140625" style="112"/>
    <col min="6922" max="6922" width="49.42578125" style="112" customWidth="1"/>
    <col min="6923" max="7168" width="9.140625" style="112"/>
    <col min="7169" max="7169" width="11.5703125" style="112" customWidth="1"/>
    <col min="7170" max="7170" width="6.5703125" style="112" customWidth="1"/>
    <col min="7171" max="7177" width="9.140625" style="112"/>
    <col min="7178" max="7178" width="49.42578125" style="112" customWidth="1"/>
    <col min="7179" max="7424" width="9.140625" style="112"/>
    <col min="7425" max="7425" width="11.5703125" style="112" customWidth="1"/>
    <col min="7426" max="7426" width="6.5703125" style="112" customWidth="1"/>
    <col min="7427" max="7433" width="9.140625" style="112"/>
    <col min="7434" max="7434" width="49.42578125" style="112" customWidth="1"/>
    <col min="7435" max="7680" width="9.140625" style="112"/>
    <col min="7681" max="7681" width="11.5703125" style="112" customWidth="1"/>
    <col min="7682" max="7682" width="6.5703125" style="112" customWidth="1"/>
    <col min="7683" max="7689" width="9.140625" style="112"/>
    <col min="7690" max="7690" width="49.42578125" style="112" customWidth="1"/>
    <col min="7691" max="7936" width="9.140625" style="112"/>
    <col min="7937" max="7937" width="11.5703125" style="112" customWidth="1"/>
    <col min="7938" max="7938" width="6.5703125" style="112" customWidth="1"/>
    <col min="7939" max="7945" width="9.140625" style="112"/>
    <col min="7946" max="7946" width="49.42578125" style="112" customWidth="1"/>
    <col min="7947" max="8192" width="9.140625" style="112"/>
    <col min="8193" max="8193" width="11.5703125" style="112" customWidth="1"/>
    <col min="8194" max="8194" width="6.5703125" style="112" customWidth="1"/>
    <col min="8195" max="8201" width="9.140625" style="112"/>
    <col min="8202" max="8202" width="49.42578125" style="112" customWidth="1"/>
    <col min="8203" max="8448" width="9.140625" style="112"/>
    <col min="8449" max="8449" width="11.5703125" style="112" customWidth="1"/>
    <col min="8450" max="8450" width="6.5703125" style="112" customWidth="1"/>
    <col min="8451" max="8457" width="9.140625" style="112"/>
    <col min="8458" max="8458" width="49.42578125" style="112" customWidth="1"/>
    <col min="8459" max="8704" width="9.140625" style="112"/>
    <col min="8705" max="8705" width="11.5703125" style="112" customWidth="1"/>
    <col min="8706" max="8706" width="6.5703125" style="112" customWidth="1"/>
    <col min="8707" max="8713" width="9.140625" style="112"/>
    <col min="8714" max="8714" width="49.42578125" style="112" customWidth="1"/>
    <col min="8715" max="8960" width="9.140625" style="112"/>
    <col min="8961" max="8961" width="11.5703125" style="112" customWidth="1"/>
    <col min="8962" max="8962" width="6.5703125" style="112" customWidth="1"/>
    <col min="8963" max="8969" width="9.140625" style="112"/>
    <col min="8970" max="8970" width="49.42578125" style="112" customWidth="1"/>
    <col min="8971" max="9216" width="9.140625" style="112"/>
    <col min="9217" max="9217" width="11.5703125" style="112" customWidth="1"/>
    <col min="9218" max="9218" width="6.5703125" style="112" customWidth="1"/>
    <col min="9219" max="9225" width="9.140625" style="112"/>
    <col min="9226" max="9226" width="49.42578125" style="112" customWidth="1"/>
    <col min="9227" max="9472" width="9.140625" style="112"/>
    <col min="9473" max="9473" width="11.5703125" style="112" customWidth="1"/>
    <col min="9474" max="9474" width="6.5703125" style="112" customWidth="1"/>
    <col min="9475" max="9481" width="9.140625" style="112"/>
    <col min="9482" max="9482" width="49.42578125" style="112" customWidth="1"/>
    <col min="9483" max="9728" width="9.140625" style="112"/>
    <col min="9729" max="9729" width="11.5703125" style="112" customWidth="1"/>
    <col min="9730" max="9730" width="6.5703125" style="112" customWidth="1"/>
    <col min="9731" max="9737" width="9.140625" style="112"/>
    <col min="9738" max="9738" width="49.42578125" style="112" customWidth="1"/>
    <col min="9739" max="9984" width="9.140625" style="112"/>
    <col min="9985" max="9985" width="11.5703125" style="112" customWidth="1"/>
    <col min="9986" max="9986" width="6.5703125" style="112" customWidth="1"/>
    <col min="9987" max="9993" width="9.140625" style="112"/>
    <col min="9994" max="9994" width="49.42578125" style="112" customWidth="1"/>
    <col min="9995" max="10240" width="9.140625" style="112"/>
    <col min="10241" max="10241" width="11.5703125" style="112" customWidth="1"/>
    <col min="10242" max="10242" width="6.5703125" style="112" customWidth="1"/>
    <col min="10243" max="10249" width="9.140625" style="112"/>
    <col min="10250" max="10250" width="49.42578125" style="112" customWidth="1"/>
    <col min="10251" max="10496" width="9.140625" style="112"/>
    <col min="10497" max="10497" width="11.5703125" style="112" customWidth="1"/>
    <col min="10498" max="10498" width="6.5703125" style="112" customWidth="1"/>
    <col min="10499" max="10505" width="9.140625" style="112"/>
    <col min="10506" max="10506" width="49.42578125" style="112" customWidth="1"/>
    <col min="10507" max="10752" width="9.140625" style="112"/>
    <col min="10753" max="10753" width="11.5703125" style="112" customWidth="1"/>
    <col min="10754" max="10754" width="6.5703125" style="112" customWidth="1"/>
    <col min="10755" max="10761" width="9.140625" style="112"/>
    <col min="10762" max="10762" width="49.42578125" style="112" customWidth="1"/>
    <col min="10763" max="11008" width="9.140625" style="112"/>
    <col min="11009" max="11009" width="11.5703125" style="112" customWidth="1"/>
    <col min="11010" max="11010" width="6.5703125" style="112" customWidth="1"/>
    <col min="11011" max="11017" width="9.140625" style="112"/>
    <col min="11018" max="11018" width="49.42578125" style="112" customWidth="1"/>
    <col min="11019" max="11264" width="9.140625" style="112"/>
    <col min="11265" max="11265" width="11.5703125" style="112" customWidth="1"/>
    <col min="11266" max="11266" width="6.5703125" style="112" customWidth="1"/>
    <col min="11267" max="11273" width="9.140625" style="112"/>
    <col min="11274" max="11274" width="49.42578125" style="112" customWidth="1"/>
    <col min="11275" max="11520" width="9.140625" style="112"/>
    <col min="11521" max="11521" width="11.5703125" style="112" customWidth="1"/>
    <col min="11522" max="11522" width="6.5703125" style="112" customWidth="1"/>
    <col min="11523" max="11529" width="9.140625" style="112"/>
    <col min="11530" max="11530" width="49.42578125" style="112" customWidth="1"/>
    <col min="11531" max="11776" width="9.140625" style="112"/>
    <col min="11777" max="11777" width="11.5703125" style="112" customWidth="1"/>
    <col min="11778" max="11778" width="6.5703125" style="112" customWidth="1"/>
    <col min="11779" max="11785" width="9.140625" style="112"/>
    <col min="11786" max="11786" width="49.42578125" style="112" customWidth="1"/>
    <col min="11787" max="12032" width="9.140625" style="112"/>
    <col min="12033" max="12033" width="11.5703125" style="112" customWidth="1"/>
    <col min="12034" max="12034" width="6.5703125" style="112" customWidth="1"/>
    <col min="12035" max="12041" width="9.140625" style="112"/>
    <col min="12042" max="12042" width="49.42578125" style="112" customWidth="1"/>
    <col min="12043" max="12288" width="9.140625" style="112"/>
    <col min="12289" max="12289" width="11.5703125" style="112" customWidth="1"/>
    <col min="12290" max="12290" width="6.5703125" style="112" customWidth="1"/>
    <col min="12291" max="12297" width="9.140625" style="112"/>
    <col min="12298" max="12298" width="49.42578125" style="112" customWidth="1"/>
    <col min="12299" max="12544" width="9.140625" style="112"/>
    <col min="12545" max="12545" width="11.5703125" style="112" customWidth="1"/>
    <col min="12546" max="12546" width="6.5703125" style="112" customWidth="1"/>
    <col min="12547" max="12553" width="9.140625" style="112"/>
    <col min="12554" max="12554" width="49.42578125" style="112" customWidth="1"/>
    <col min="12555" max="12800" width="9.140625" style="112"/>
    <col min="12801" max="12801" width="11.5703125" style="112" customWidth="1"/>
    <col min="12802" max="12802" width="6.5703125" style="112" customWidth="1"/>
    <col min="12803" max="12809" width="9.140625" style="112"/>
    <col min="12810" max="12810" width="49.42578125" style="112" customWidth="1"/>
    <col min="12811" max="13056" width="9.140625" style="112"/>
    <col min="13057" max="13057" width="11.5703125" style="112" customWidth="1"/>
    <col min="13058" max="13058" width="6.5703125" style="112" customWidth="1"/>
    <col min="13059" max="13065" width="9.140625" style="112"/>
    <col min="13066" max="13066" width="49.42578125" style="112" customWidth="1"/>
    <col min="13067" max="13312" width="9.140625" style="112"/>
    <col min="13313" max="13313" width="11.5703125" style="112" customWidth="1"/>
    <col min="13314" max="13314" width="6.5703125" style="112" customWidth="1"/>
    <col min="13315" max="13321" width="9.140625" style="112"/>
    <col min="13322" max="13322" width="49.42578125" style="112" customWidth="1"/>
    <col min="13323" max="13568" width="9.140625" style="112"/>
    <col min="13569" max="13569" width="11.5703125" style="112" customWidth="1"/>
    <col min="13570" max="13570" width="6.5703125" style="112" customWidth="1"/>
    <col min="13571" max="13577" width="9.140625" style="112"/>
    <col min="13578" max="13578" width="49.42578125" style="112" customWidth="1"/>
    <col min="13579" max="13824" width="9.140625" style="112"/>
    <col min="13825" max="13825" width="11.5703125" style="112" customWidth="1"/>
    <col min="13826" max="13826" width="6.5703125" style="112" customWidth="1"/>
    <col min="13827" max="13833" width="9.140625" style="112"/>
    <col min="13834" max="13834" width="49.42578125" style="112" customWidth="1"/>
    <col min="13835" max="14080" width="9.140625" style="112"/>
    <col min="14081" max="14081" width="11.5703125" style="112" customWidth="1"/>
    <col min="14082" max="14082" width="6.5703125" style="112" customWidth="1"/>
    <col min="14083" max="14089" width="9.140625" style="112"/>
    <col min="14090" max="14090" width="49.42578125" style="112" customWidth="1"/>
    <col min="14091" max="14336" width="9.140625" style="112"/>
    <col min="14337" max="14337" width="11.5703125" style="112" customWidth="1"/>
    <col min="14338" max="14338" width="6.5703125" style="112" customWidth="1"/>
    <col min="14339" max="14345" width="9.140625" style="112"/>
    <col min="14346" max="14346" width="49.42578125" style="112" customWidth="1"/>
    <col min="14347" max="14592" width="9.140625" style="112"/>
    <col min="14593" max="14593" width="11.5703125" style="112" customWidth="1"/>
    <col min="14594" max="14594" width="6.5703125" style="112" customWidth="1"/>
    <col min="14595" max="14601" width="9.140625" style="112"/>
    <col min="14602" max="14602" width="49.42578125" style="112" customWidth="1"/>
    <col min="14603" max="14848" width="9.140625" style="112"/>
    <col min="14849" max="14849" width="11.5703125" style="112" customWidth="1"/>
    <col min="14850" max="14850" width="6.5703125" style="112" customWidth="1"/>
    <col min="14851" max="14857" width="9.140625" style="112"/>
    <col min="14858" max="14858" width="49.42578125" style="112" customWidth="1"/>
    <col min="14859" max="15104" width="9.140625" style="112"/>
    <col min="15105" max="15105" width="11.5703125" style="112" customWidth="1"/>
    <col min="15106" max="15106" width="6.5703125" style="112" customWidth="1"/>
    <col min="15107" max="15113" width="9.140625" style="112"/>
    <col min="15114" max="15114" width="49.42578125" style="112" customWidth="1"/>
    <col min="15115" max="15360" width="9.140625" style="112"/>
    <col min="15361" max="15361" width="11.5703125" style="112" customWidth="1"/>
    <col min="15362" max="15362" width="6.5703125" style="112" customWidth="1"/>
    <col min="15363" max="15369" width="9.140625" style="112"/>
    <col min="15370" max="15370" width="49.42578125" style="112" customWidth="1"/>
    <col min="15371" max="15616" width="9.140625" style="112"/>
    <col min="15617" max="15617" width="11.5703125" style="112" customWidth="1"/>
    <col min="15618" max="15618" width="6.5703125" style="112" customWidth="1"/>
    <col min="15619" max="15625" width="9.140625" style="112"/>
    <col min="15626" max="15626" width="49.42578125" style="112" customWidth="1"/>
    <col min="15627" max="15872" width="9.140625" style="112"/>
    <col min="15873" max="15873" width="11.5703125" style="112" customWidth="1"/>
    <col min="15874" max="15874" width="6.5703125" style="112" customWidth="1"/>
    <col min="15875" max="15881" width="9.140625" style="112"/>
    <col min="15882" max="15882" width="49.42578125" style="112" customWidth="1"/>
    <col min="15883" max="16128" width="9.140625" style="112"/>
    <col min="16129" max="16129" width="11.5703125" style="112" customWidth="1"/>
    <col min="16130" max="16130" width="6.5703125" style="112" customWidth="1"/>
    <col min="16131" max="16137" width="9.140625" style="112"/>
    <col min="16138" max="16138" width="49.42578125" style="112" customWidth="1"/>
    <col min="16139" max="16384" width="9.140625" style="112"/>
  </cols>
  <sheetData>
    <row r="1" spans="1:10" ht="15" x14ac:dyDescent="0.25">
      <c r="A1" s="608" t="s">
        <v>212</v>
      </c>
      <c r="B1" s="608"/>
      <c r="C1" s="608"/>
      <c r="D1" s="608"/>
      <c r="E1" s="608"/>
      <c r="F1" s="608"/>
      <c r="G1" s="608"/>
      <c r="H1" s="608"/>
      <c r="I1" s="608"/>
      <c r="J1" s="608"/>
    </row>
    <row r="2" spans="1:10" x14ac:dyDescent="0.2">
      <c r="A2" s="113" t="s">
        <v>213</v>
      </c>
      <c r="B2" s="113"/>
      <c r="C2" s="113"/>
      <c r="D2" s="113"/>
      <c r="E2" s="113"/>
      <c r="F2" s="113"/>
      <c r="G2" s="113"/>
      <c r="H2" s="113"/>
      <c r="I2" s="113"/>
      <c r="J2" s="113"/>
    </row>
    <row r="3" spans="1:10" x14ac:dyDescent="0.2">
      <c r="A3" s="114" t="s">
        <v>208</v>
      </c>
      <c r="B3" s="115"/>
      <c r="C3" s="115"/>
      <c r="D3" s="115"/>
      <c r="E3" s="115"/>
      <c r="F3" s="115"/>
      <c r="G3" s="115"/>
      <c r="H3" s="115"/>
      <c r="I3" s="115"/>
      <c r="J3" s="115"/>
    </row>
    <row r="4" spans="1:10" ht="19.5" customHeight="1" x14ac:dyDescent="0.2">
      <c r="A4" s="116" t="s">
        <v>214</v>
      </c>
      <c r="B4" s="116"/>
      <c r="C4" s="609" t="s">
        <v>215</v>
      </c>
      <c r="D4" s="610"/>
      <c r="E4" s="610"/>
      <c r="F4" s="610"/>
      <c r="G4" s="610"/>
      <c r="H4" s="610"/>
      <c r="I4" s="610"/>
      <c r="J4" s="610"/>
    </row>
    <row r="5" spans="1:10" ht="27.75" customHeight="1" x14ac:dyDescent="0.2">
      <c r="A5" s="117" t="s">
        <v>216</v>
      </c>
      <c r="B5" s="117"/>
      <c r="C5" s="611" t="s">
        <v>217</v>
      </c>
      <c r="D5" s="612"/>
      <c r="E5" s="612"/>
      <c r="F5" s="612"/>
      <c r="G5" s="612"/>
      <c r="H5" s="612"/>
      <c r="I5" s="612"/>
      <c r="J5" s="613"/>
    </row>
    <row r="6" spans="1:10" x14ac:dyDescent="0.2">
      <c r="A6" s="118"/>
      <c r="B6" s="119"/>
      <c r="C6" s="119"/>
      <c r="D6" s="119"/>
      <c r="E6" s="119"/>
      <c r="F6" s="119"/>
      <c r="G6" s="119"/>
      <c r="H6" s="119"/>
      <c r="I6" s="119"/>
      <c r="J6" s="119"/>
    </row>
    <row r="7" spans="1:10" x14ac:dyDescent="0.2">
      <c r="A7" s="614" t="s">
        <v>218</v>
      </c>
      <c r="B7" s="614"/>
      <c r="C7" s="614"/>
      <c r="D7" s="614"/>
      <c r="E7" s="614"/>
      <c r="F7" s="614"/>
      <c r="G7" s="614"/>
      <c r="H7" s="614"/>
      <c r="I7" s="614"/>
      <c r="J7" s="614"/>
    </row>
    <row r="8" spans="1:10" ht="39.75" customHeight="1" x14ac:dyDescent="0.2">
      <c r="A8" s="615" t="s">
        <v>219</v>
      </c>
      <c r="B8" s="615"/>
      <c r="C8" s="615"/>
      <c r="D8" s="616" t="s">
        <v>220</v>
      </c>
      <c r="E8" s="617"/>
      <c r="F8" s="617"/>
      <c r="G8" s="617"/>
      <c r="H8" s="617"/>
      <c r="I8" s="617"/>
      <c r="J8" s="617"/>
    </row>
    <row r="9" spans="1:10" ht="12.75" customHeight="1" x14ac:dyDescent="0.2">
      <c r="A9" s="618" t="s">
        <v>221</v>
      </c>
      <c r="B9" s="618"/>
      <c r="C9" s="618"/>
      <c r="D9" s="618"/>
      <c r="E9" s="618"/>
      <c r="F9" s="618"/>
      <c r="G9" s="618"/>
      <c r="H9" s="618"/>
      <c r="I9" s="618"/>
      <c r="J9" s="618"/>
    </row>
    <row r="10" spans="1:10" ht="12.75" customHeight="1" x14ac:dyDescent="0.2">
      <c r="A10" s="619" t="s">
        <v>3</v>
      </c>
      <c r="B10" s="619"/>
      <c r="C10" s="619"/>
      <c r="D10" s="620" t="s">
        <v>222</v>
      </c>
      <c r="E10" s="621"/>
      <c r="F10" s="621"/>
      <c r="G10" s="621"/>
      <c r="H10" s="621"/>
      <c r="I10" s="621"/>
      <c r="J10" s="622"/>
    </row>
    <row r="11" spans="1:10" ht="12.75" customHeight="1" x14ac:dyDescent="0.2">
      <c r="A11" s="619" t="s">
        <v>4</v>
      </c>
      <c r="B11" s="619"/>
      <c r="C11" s="619"/>
      <c r="D11" s="623"/>
      <c r="E11" s="624"/>
      <c r="F11" s="624"/>
      <c r="G11" s="624"/>
      <c r="H11" s="624"/>
      <c r="I11" s="624"/>
      <c r="J11" s="625"/>
    </row>
    <row r="12" spans="1:10" ht="12.75" customHeight="1" x14ac:dyDescent="0.2">
      <c r="A12" s="619" t="s">
        <v>5</v>
      </c>
      <c r="B12" s="619"/>
      <c r="C12" s="619"/>
      <c r="D12" s="623"/>
      <c r="E12" s="624"/>
      <c r="F12" s="624"/>
      <c r="G12" s="624"/>
      <c r="H12" s="624"/>
      <c r="I12" s="624"/>
      <c r="J12" s="625"/>
    </row>
    <row r="13" spans="1:10" ht="12.75" customHeight="1" x14ac:dyDescent="0.2">
      <c r="A13" s="629" t="s">
        <v>6</v>
      </c>
      <c r="B13" s="629"/>
      <c r="C13" s="629"/>
      <c r="D13" s="623"/>
      <c r="E13" s="624"/>
      <c r="F13" s="624"/>
      <c r="G13" s="624"/>
      <c r="H13" s="624"/>
      <c r="I13" s="624"/>
      <c r="J13" s="625"/>
    </row>
    <row r="14" spans="1:10" ht="12.75" customHeight="1" x14ac:dyDescent="0.2">
      <c r="A14" s="619" t="s">
        <v>7</v>
      </c>
      <c r="B14" s="619"/>
      <c r="C14" s="619"/>
      <c r="D14" s="623"/>
      <c r="E14" s="624"/>
      <c r="F14" s="624"/>
      <c r="G14" s="624"/>
      <c r="H14" s="624"/>
      <c r="I14" s="624"/>
      <c r="J14" s="625"/>
    </row>
    <row r="15" spans="1:10" ht="12.75" customHeight="1" x14ac:dyDescent="0.2">
      <c r="A15" s="619" t="s">
        <v>8</v>
      </c>
      <c r="B15" s="619"/>
      <c r="C15" s="619"/>
      <c r="D15" s="626"/>
      <c r="E15" s="627"/>
      <c r="F15" s="627"/>
      <c r="G15" s="627"/>
      <c r="H15" s="627"/>
      <c r="I15" s="627"/>
      <c r="J15" s="628"/>
    </row>
    <row r="16" spans="1:10" ht="25.5" customHeight="1" x14ac:dyDescent="0.2">
      <c r="A16" s="644" t="s">
        <v>223</v>
      </c>
      <c r="B16" s="644"/>
      <c r="C16" s="644"/>
      <c r="D16" s="644"/>
      <c r="E16" s="644"/>
      <c r="F16" s="644"/>
      <c r="G16" s="644"/>
      <c r="H16" s="644"/>
      <c r="I16" s="644"/>
      <c r="J16" s="644"/>
    </row>
    <row r="17" spans="1:11" ht="12.75" customHeight="1" x14ac:dyDescent="0.2">
      <c r="A17" s="645" t="s">
        <v>3</v>
      </c>
      <c r="B17" s="645"/>
      <c r="C17" s="645"/>
      <c r="D17" s="620" t="s">
        <v>224</v>
      </c>
      <c r="E17" s="621"/>
      <c r="F17" s="621"/>
      <c r="G17" s="621"/>
      <c r="H17" s="621"/>
      <c r="I17" s="621"/>
      <c r="J17" s="622"/>
    </row>
    <row r="18" spans="1:11" ht="12.75" customHeight="1" x14ac:dyDescent="0.2">
      <c r="A18" s="645" t="s">
        <v>4</v>
      </c>
      <c r="B18" s="645"/>
      <c r="C18" s="645"/>
      <c r="D18" s="623"/>
      <c r="E18" s="624"/>
      <c r="F18" s="624"/>
      <c r="G18" s="624"/>
      <c r="H18" s="624"/>
      <c r="I18" s="624"/>
      <c r="J18" s="625"/>
    </row>
    <row r="19" spans="1:11" ht="12.75" customHeight="1" x14ac:dyDescent="0.2">
      <c r="A19" s="645" t="s">
        <v>5</v>
      </c>
      <c r="B19" s="645"/>
      <c r="C19" s="645"/>
      <c r="D19" s="623"/>
      <c r="E19" s="624"/>
      <c r="F19" s="624"/>
      <c r="G19" s="624"/>
      <c r="H19" s="624"/>
      <c r="I19" s="624"/>
      <c r="J19" s="625"/>
    </row>
    <row r="20" spans="1:11" ht="12.75" customHeight="1" x14ac:dyDescent="0.2">
      <c r="A20" s="646" t="s">
        <v>6</v>
      </c>
      <c r="B20" s="646"/>
      <c r="C20" s="646"/>
      <c r="D20" s="623"/>
      <c r="E20" s="624"/>
      <c r="F20" s="624"/>
      <c r="G20" s="624"/>
      <c r="H20" s="624"/>
      <c r="I20" s="624"/>
      <c r="J20" s="625"/>
    </row>
    <row r="21" spans="1:11" ht="12.75" customHeight="1" x14ac:dyDescent="0.2">
      <c r="A21" s="645" t="s">
        <v>7</v>
      </c>
      <c r="B21" s="645"/>
      <c r="C21" s="645"/>
      <c r="D21" s="623"/>
      <c r="E21" s="624"/>
      <c r="F21" s="624"/>
      <c r="G21" s="624"/>
      <c r="H21" s="624"/>
      <c r="I21" s="624"/>
      <c r="J21" s="625"/>
    </row>
    <row r="22" spans="1:11" ht="12.75" customHeight="1" x14ac:dyDescent="0.2">
      <c r="A22" s="645" t="s">
        <v>8</v>
      </c>
      <c r="B22" s="645"/>
      <c r="C22" s="645"/>
      <c r="D22" s="626"/>
      <c r="E22" s="627"/>
      <c r="F22" s="627"/>
      <c r="G22" s="627"/>
      <c r="H22" s="627"/>
      <c r="I22" s="627"/>
      <c r="J22" s="628"/>
    </row>
    <row r="23" spans="1:11" x14ac:dyDescent="0.2">
      <c r="A23" s="118"/>
      <c r="B23" s="119"/>
      <c r="C23" s="119"/>
      <c r="D23" s="119"/>
      <c r="E23" s="119"/>
      <c r="F23" s="119"/>
      <c r="G23" s="119"/>
      <c r="H23" s="119"/>
      <c r="I23" s="119"/>
      <c r="J23" s="119"/>
    </row>
    <row r="24" spans="1:11" ht="16.5" customHeight="1" x14ac:dyDescent="0.2">
      <c r="A24" s="630" t="s">
        <v>225</v>
      </c>
      <c r="B24" s="630"/>
      <c r="C24" s="630"/>
      <c r="D24" s="630"/>
      <c r="E24" s="630"/>
      <c r="F24" s="630"/>
      <c r="G24" s="630"/>
      <c r="H24" s="630"/>
      <c r="I24" s="630"/>
      <c r="J24" s="630"/>
    </row>
    <row r="25" spans="1:11" x14ac:dyDescent="0.2">
      <c r="A25" s="118"/>
      <c r="B25" s="119"/>
      <c r="C25" s="119"/>
      <c r="D25" s="119"/>
      <c r="E25" s="119"/>
      <c r="F25" s="119"/>
      <c r="G25" s="119"/>
      <c r="H25" s="119"/>
      <c r="I25" s="119"/>
      <c r="J25" s="119"/>
    </row>
    <row r="26" spans="1:11" ht="24.75" customHeight="1" x14ac:dyDescent="0.2">
      <c r="A26" s="120" t="s">
        <v>209</v>
      </c>
      <c r="B26" s="121"/>
      <c r="C26" s="121"/>
      <c r="D26" s="121"/>
      <c r="E26" s="121"/>
      <c r="F26" s="121"/>
      <c r="G26" s="121"/>
      <c r="H26" s="121"/>
      <c r="I26" s="121"/>
      <c r="J26" s="122"/>
    </row>
    <row r="27" spans="1:11" x14ac:dyDescent="0.2">
      <c r="A27" s="123" t="s">
        <v>226</v>
      </c>
      <c r="B27" s="124"/>
      <c r="C27" s="124"/>
      <c r="D27" s="124"/>
      <c r="E27" s="124"/>
      <c r="F27" s="124"/>
      <c r="G27" s="124"/>
      <c r="H27" s="124"/>
      <c r="I27" s="124"/>
      <c r="J27" s="125"/>
    </row>
    <row r="28" spans="1:11" x14ac:dyDescent="0.2">
      <c r="A28" s="118"/>
      <c r="B28" s="119"/>
      <c r="C28" s="119"/>
      <c r="D28" s="119"/>
      <c r="E28" s="119"/>
      <c r="F28" s="119"/>
      <c r="G28" s="119"/>
      <c r="H28" s="119"/>
      <c r="I28" s="119"/>
      <c r="J28" s="119"/>
    </row>
    <row r="29" spans="1:11" ht="29.25" customHeight="1" x14ac:dyDescent="0.2">
      <c r="A29" s="126" t="s">
        <v>10</v>
      </c>
      <c r="B29" s="631" t="s">
        <v>954</v>
      </c>
      <c r="C29" s="632"/>
      <c r="D29" s="632"/>
      <c r="E29" s="632"/>
      <c r="F29" s="632"/>
      <c r="G29" s="632"/>
      <c r="H29" s="632"/>
      <c r="I29" s="632"/>
      <c r="J29" s="633"/>
      <c r="K29" s="127"/>
    </row>
    <row r="30" spans="1:11" ht="12.75" customHeight="1" x14ac:dyDescent="0.2">
      <c r="A30" s="128" t="s">
        <v>14</v>
      </c>
      <c r="B30" s="634" t="s">
        <v>276</v>
      </c>
      <c r="C30" s="635"/>
      <c r="D30" s="635"/>
      <c r="E30" s="635"/>
      <c r="F30" s="635"/>
      <c r="G30" s="635"/>
      <c r="H30" s="635"/>
      <c r="I30" s="635"/>
      <c r="J30" s="636"/>
    </row>
    <row r="31" spans="1:11" ht="12.75" customHeight="1" x14ac:dyDescent="0.2">
      <c r="A31" s="129"/>
      <c r="B31" s="637"/>
      <c r="C31" s="638"/>
      <c r="D31" s="638"/>
      <c r="E31" s="638"/>
      <c r="F31" s="638"/>
      <c r="G31" s="638"/>
      <c r="H31" s="638"/>
      <c r="I31" s="638"/>
      <c r="J31" s="639"/>
    </row>
    <row r="32" spans="1:11" ht="12.75" hidden="1" customHeight="1" x14ac:dyDescent="0.2">
      <c r="A32" s="129"/>
      <c r="B32" s="640"/>
      <c r="C32" s="641"/>
      <c r="D32" s="641"/>
      <c r="E32" s="641"/>
      <c r="F32" s="641"/>
      <c r="G32" s="641"/>
      <c r="H32" s="641"/>
      <c r="I32" s="641"/>
      <c r="J32" s="642"/>
    </row>
    <row r="33" spans="1:17" ht="12.75" hidden="1" customHeight="1" x14ac:dyDescent="0.2">
      <c r="A33" s="129"/>
      <c r="B33" s="643"/>
      <c r="C33" s="641"/>
      <c r="D33" s="641"/>
      <c r="E33" s="641"/>
      <c r="F33" s="641"/>
      <c r="G33" s="641"/>
      <c r="H33" s="641"/>
      <c r="I33" s="641"/>
      <c r="J33" s="642"/>
    </row>
    <row r="34" spans="1:17" ht="12.75" customHeight="1" x14ac:dyDescent="0.2">
      <c r="A34" s="129" t="s">
        <v>20</v>
      </c>
      <c r="B34" s="634" t="s">
        <v>227</v>
      </c>
      <c r="C34" s="647"/>
      <c r="D34" s="647"/>
      <c r="E34" s="647"/>
      <c r="F34" s="647"/>
      <c r="G34" s="647"/>
      <c r="H34" s="647"/>
      <c r="I34" s="647"/>
      <c r="J34" s="648"/>
    </row>
    <row r="35" spans="1:17" ht="12.75" customHeight="1" x14ac:dyDescent="0.2">
      <c r="A35" s="129"/>
      <c r="B35" s="649" t="s">
        <v>228</v>
      </c>
      <c r="C35" s="650"/>
      <c r="D35" s="650"/>
      <c r="E35" s="650"/>
      <c r="F35" s="650"/>
      <c r="G35" s="650"/>
      <c r="H35" s="650"/>
      <c r="I35" s="650"/>
      <c r="J35" s="651"/>
    </row>
    <row r="36" spans="1:17" ht="25.5" customHeight="1" x14ac:dyDescent="0.2">
      <c r="A36" s="131"/>
      <c r="B36" s="652"/>
      <c r="C36" s="653"/>
      <c r="D36" s="653"/>
      <c r="E36" s="653"/>
      <c r="F36" s="653"/>
      <c r="G36" s="653"/>
      <c r="H36" s="653"/>
      <c r="I36" s="653"/>
      <c r="J36" s="654"/>
    </row>
    <row r="37" spans="1:17" x14ac:dyDescent="0.2">
      <c r="A37" s="118"/>
      <c r="B37" s="119"/>
      <c r="C37" s="119"/>
      <c r="D37" s="119"/>
      <c r="E37" s="119"/>
      <c r="F37" s="119"/>
      <c r="G37" s="119"/>
      <c r="H37" s="119"/>
      <c r="I37" s="119"/>
      <c r="J37" s="119"/>
    </row>
    <row r="38" spans="1:17" ht="25.5" customHeight="1" x14ac:dyDescent="0.2">
      <c r="A38" s="126" t="s">
        <v>24</v>
      </c>
      <c r="B38" s="655" t="s">
        <v>25</v>
      </c>
      <c r="C38" s="656"/>
      <c r="D38" s="656"/>
      <c r="E38" s="656"/>
      <c r="F38" s="656"/>
      <c r="G38" s="656"/>
      <c r="H38" s="656"/>
      <c r="I38" s="656"/>
      <c r="J38" s="657"/>
      <c r="L38" s="132"/>
      <c r="M38" s="133"/>
      <c r="N38" s="134"/>
      <c r="O38" s="133"/>
      <c r="P38" s="132"/>
      <c r="Q38" s="132"/>
    </row>
    <row r="39" spans="1:17" ht="27.75" customHeight="1" x14ac:dyDescent="0.2">
      <c r="A39" s="135"/>
      <c r="B39" s="658" t="s">
        <v>229</v>
      </c>
      <c r="C39" s="659"/>
      <c r="D39" s="659"/>
      <c r="E39" s="659"/>
      <c r="F39" s="659"/>
      <c r="G39" s="659"/>
      <c r="H39" s="659"/>
      <c r="I39" s="659"/>
      <c r="J39" s="660"/>
      <c r="L39" s="132"/>
      <c r="M39" s="133"/>
      <c r="N39" s="134"/>
      <c r="O39" s="136"/>
      <c r="P39" s="133"/>
    </row>
    <row r="40" spans="1:17" ht="53.25" customHeight="1" x14ac:dyDescent="0.2">
      <c r="A40" s="135"/>
      <c r="B40" s="658" t="s">
        <v>230</v>
      </c>
      <c r="C40" s="659"/>
      <c r="D40" s="659"/>
      <c r="E40" s="659"/>
      <c r="F40" s="659"/>
      <c r="G40" s="659"/>
      <c r="H40" s="659"/>
      <c r="I40" s="659"/>
      <c r="J40" s="660"/>
      <c r="L40" s="132"/>
      <c r="M40" s="133"/>
      <c r="N40" s="134"/>
      <c r="O40" s="136"/>
      <c r="P40" s="133"/>
    </row>
    <row r="41" spans="1:17" ht="39" customHeight="1" x14ac:dyDescent="0.2">
      <c r="A41" s="135" t="s">
        <v>29</v>
      </c>
      <c r="B41" s="661" t="s">
        <v>231</v>
      </c>
      <c r="C41" s="662"/>
      <c r="D41" s="662"/>
      <c r="E41" s="662"/>
      <c r="F41" s="662"/>
      <c r="G41" s="662"/>
      <c r="H41" s="662"/>
      <c r="I41" s="662"/>
      <c r="J41" s="663"/>
      <c r="L41" s="132"/>
      <c r="M41" s="133"/>
      <c r="N41" s="134"/>
      <c r="O41" s="136"/>
      <c r="P41" s="133"/>
    </row>
    <row r="42" spans="1:17" ht="39" customHeight="1" x14ac:dyDescent="0.2">
      <c r="A42" s="135" t="s">
        <v>31</v>
      </c>
      <c r="B42" s="661" t="s">
        <v>232</v>
      </c>
      <c r="C42" s="662"/>
      <c r="D42" s="662"/>
      <c r="E42" s="662"/>
      <c r="F42" s="662"/>
      <c r="G42" s="662"/>
      <c r="H42" s="662"/>
      <c r="I42" s="662"/>
      <c r="J42" s="663"/>
      <c r="L42" s="132"/>
      <c r="M42" s="133"/>
      <c r="N42" s="134"/>
      <c r="O42" s="136"/>
      <c r="P42" s="133"/>
    </row>
    <row r="43" spans="1:17" ht="39" customHeight="1" x14ac:dyDescent="0.2">
      <c r="A43" s="135" t="s">
        <v>233</v>
      </c>
      <c r="B43" s="661" t="s">
        <v>234</v>
      </c>
      <c r="C43" s="662"/>
      <c r="D43" s="662"/>
      <c r="E43" s="662"/>
      <c r="F43" s="662"/>
      <c r="G43" s="662"/>
      <c r="H43" s="662"/>
      <c r="I43" s="662"/>
      <c r="J43" s="663"/>
      <c r="L43" s="132"/>
      <c r="M43" s="133"/>
      <c r="N43" s="134"/>
      <c r="O43" s="136"/>
      <c r="P43" s="133"/>
    </row>
    <row r="44" spans="1:17" ht="39" customHeight="1" x14ac:dyDescent="0.2">
      <c r="A44" s="135" t="s">
        <v>235</v>
      </c>
      <c r="B44" s="664" t="s">
        <v>236</v>
      </c>
      <c r="C44" s="665"/>
      <c r="D44" s="665"/>
      <c r="E44" s="665"/>
      <c r="F44" s="665"/>
      <c r="G44" s="665"/>
      <c r="H44" s="665"/>
      <c r="I44" s="665"/>
      <c r="J44" s="666"/>
      <c r="L44" s="132"/>
      <c r="M44" s="133"/>
      <c r="N44" s="133"/>
      <c r="O44" s="132"/>
      <c r="P44" s="136"/>
    </row>
    <row r="45" spans="1:17" ht="39" hidden="1" customHeight="1" x14ac:dyDescent="0.2">
      <c r="A45" s="135"/>
      <c r="B45" s="664"/>
      <c r="C45" s="665"/>
      <c r="D45" s="665"/>
      <c r="E45" s="665"/>
      <c r="F45" s="665"/>
      <c r="G45" s="665"/>
      <c r="H45" s="665"/>
      <c r="I45" s="665"/>
      <c r="J45" s="666"/>
      <c r="L45" s="132"/>
      <c r="M45" s="133"/>
      <c r="N45" s="133"/>
      <c r="O45" s="132"/>
      <c r="P45" s="136"/>
    </row>
    <row r="46" spans="1:17" ht="39" hidden="1" customHeight="1" x14ac:dyDescent="0.2">
      <c r="A46" s="135"/>
      <c r="B46" s="664"/>
      <c r="C46" s="665"/>
      <c r="D46" s="665"/>
      <c r="E46" s="665"/>
      <c r="F46" s="665"/>
      <c r="G46" s="665"/>
      <c r="H46" s="665"/>
      <c r="I46" s="665"/>
      <c r="J46" s="666"/>
      <c r="L46" s="132"/>
      <c r="M46" s="133"/>
      <c r="N46" s="133"/>
      <c r="O46" s="132"/>
      <c r="P46" s="136"/>
    </row>
    <row r="47" spans="1:17" x14ac:dyDescent="0.2">
      <c r="A47" s="118"/>
      <c r="B47" s="119"/>
      <c r="C47" s="119"/>
      <c r="D47" s="119"/>
      <c r="E47" s="119"/>
      <c r="F47" s="119"/>
      <c r="G47" s="119"/>
      <c r="H47" s="119"/>
      <c r="I47" s="119"/>
      <c r="J47" s="119"/>
    </row>
    <row r="48" spans="1:17" ht="25.5" hidden="1" customHeight="1" x14ac:dyDescent="0.2">
      <c r="A48" s="126"/>
      <c r="B48" s="631"/>
      <c r="C48" s="632"/>
      <c r="D48" s="632"/>
      <c r="E48" s="632"/>
      <c r="F48" s="632"/>
      <c r="G48" s="632"/>
      <c r="H48" s="632"/>
      <c r="I48" s="632"/>
      <c r="J48" s="633"/>
      <c r="L48" s="132"/>
      <c r="M48" s="133"/>
      <c r="N48" s="133"/>
      <c r="O48" s="133"/>
      <c r="P48" s="133"/>
    </row>
    <row r="49" spans="1:16" ht="38.25" hidden="1" customHeight="1" x14ac:dyDescent="0.2">
      <c r="A49" s="137"/>
      <c r="B49" s="661"/>
      <c r="C49" s="662"/>
      <c r="D49" s="662"/>
      <c r="E49" s="662"/>
      <c r="F49" s="662"/>
      <c r="G49" s="662"/>
      <c r="H49" s="662"/>
      <c r="I49" s="662"/>
      <c r="J49" s="663"/>
      <c r="L49" s="132"/>
      <c r="M49" s="133"/>
      <c r="N49" s="134"/>
      <c r="O49" s="133"/>
      <c r="P49" s="133"/>
    </row>
    <row r="50" spans="1:16" ht="38.25" hidden="1" customHeight="1" x14ac:dyDescent="0.2">
      <c r="A50" s="137"/>
      <c r="B50" s="661"/>
      <c r="C50" s="662"/>
      <c r="D50" s="662"/>
      <c r="E50" s="662"/>
      <c r="F50" s="662"/>
      <c r="G50" s="662"/>
      <c r="H50" s="662"/>
      <c r="I50" s="662"/>
      <c r="J50" s="663"/>
    </row>
    <row r="51" spans="1:16" ht="38.25" hidden="1" customHeight="1" x14ac:dyDescent="0.2">
      <c r="A51" s="137"/>
      <c r="B51" s="661"/>
      <c r="C51" s="662"/>
      <c r="D51" s="662"/>
      <c r="E51" s="662"/>
      <c r="F51" s="662"/>
      <c r="G51" s="662"/>
      <c r="H51" s="662"/>
      <c r="I51" s="662"/>
      <c r="J51" s="663"/>
    </row>
    <row r="52" spans="1:16" ht="38.25" hidden="1" customHeight="1" x14ac:dyDescent="0.2">
      <c r="A52" s="137"/>
      <c r="B52" s="661"/>
      <c r="C52" s="662"/>
      <c r="D52" s="662"/>
      <c r="E52" s="662"/>
      <c r="F52" s="662"/>
      <c r="G52" s="662"/>
      <c r="H52" s="662"/>
      <c r="I52" s="662"/>
      <c r="J52" s="663"/>
    </row>
    <row r="53" spans="1:16" ht="38.25" hidden="1" customHeight="1" x14ac:dyDescent="0.2">
      <c r="A53" s="137"/>
      <c r="B53" s="664"/>
      <c r="C53" s="665"/>
      <c r="D53" s="665"/>
      <c r="E53" s="665"/>
      <c r="F53" s="665"/>
      <c r="G53" s="665"/>
      <c r="H53" s="665"/>
      <c r="I53" s="665"/>
      <c r="J53" s="666"/>
    </row>
    <row r="54" spans="1:16" ht="38.25" hidden="1" customHeight="1" x14ac:dyDescent="0.2">
      <c r="A54" s="137"/>
      <c r="B54" s="664"/>
      <c r="C54" s="665"/>
      <c r="D54" s="665"/>
      <c r="E54" s="665"/>
      <c r="F54" s="665"/>
      <c r="G54" s="665"/>
      <c r="H54" s="665"/>
      <c r="I54" s="665"/>
      <c r="J54" s="666"/>
    </row>
    <row r="55" spans="1:16" hidden="1" x14ac:dyDescent="0.2">
      <c r="A55" s="118"/>
      <c r="B55" s="119"/>
      <c r="C55" s="119"/>
      <c r="D55" s="119"/>
      <c r="E55" s="119"/>
      <c r="F55" s="119"/>
      <c r="G55" s="119"/>
      <c r="H55" s="119"/>
      <c r="I55" s="119"/>
      <c r="J55" s="119"/>
    </row>
    <row r="56" spans="1:16" ht="17.25" customHeight="1" x14ac:dyDescent="0.2">
      <c r="A56" s="138" t="s">
        <v>39</v>
      </c>
      <c r="B56" s="631" t="s">
        <v>40</v>
      </c>
      <c r="C56" s="632"/>
      <c r="D56" s="632"/>
      <c r="E56" s="632"/>
      <c r="F56" s="632"/>
      <c r="G56" s="632"/>
      <c r="H56" s="632"/>
      <c r="I56" s="632"/>
      <c r="J56" s="633"/>
    </row>
    <row r="57" spans="1:16" s="141" customFormat="1" ht="12.75" customHeight="1" x14ac:dyDescent="0.2">
      <c r="A57" s="139" t="s">
        <v>43</v>
      </c>
      <c r="B57" s="140" t="s">
        <v>237</v>
      </c>
      <c r="C57" s="124"/>
      <c r="D57" s="124"/>
      <c r="E57" s="124"/>
      <c r="F57" s="124"/>
      <c r="G57" s="124"/>
      <c r="H57" s="124"/>
      <c r="I57" s="124"/>
      <c r="J57" s="125"/>
    </row>
    <row r="58" spans="1:16" ht="12.75" customHeight="1" x14ac:dyDescent="0.2">
      <c r="A58" s="139" t="s">
        <v>45</v>
      </c>
      <c r="B58" s="140" t="s">
        <v>238</v>
      </c>
      <c r="C58" s="124"/>
      <c r="D58" s="142"/>
      <c r="E58" s="142"/>
      <c r="F58" s="142"/>
      <c r="G58" s="142"/>
      <c r="H58" s="142"/>
      <c r="I58" s="142"/>
      <c r="J58" s="143"/>
    </row>
    <row r="59" spans="1:16" ht="12.75" customHeight="1" x14ac:dyDescent="0.2">
      <c r="A59" s="139" t="s">
        <v>47</v>
      </c>
      <c r="B59" s="140" t="s">
        <v>529</v>
      </c>
      <c r="C59" s="124"/>
      <c r="D59" s="268"/>
      <c r="E59" s="268"/>
      <c r="F59" s="268"/>
      <c r="G59" s="268"/>
      <c r="H59" s="268"/>
      <c r="I59" s="268"/>
      <c r="J59" s="269"/>
    </row>
    <row r="60" spans="1:16" ht="12.75" customHeight="1" x14ac:dyDescent="0.2">
      <c r="A60" s="139" t="s">
        <v>47</v>
      </c>
      <c r="B60" s="140" t="s">
        <v>530</v>
      </c>
      <c r="C60" s="124"/>
      <c r="D60" s="142"/>
      <c r="E60" s="142"/>
      <c r="F60" s="142"/>
      <c r="G60" s="142"/>
      <c r="H60" s="142"/>
      <c r="I60" s="142"/>
      <c r="J60" s="143"/>
    </row>
    <row r="61" spans="1:16" x14ac:dyDescent="0.2">
      <c r="A61" s="118"/>
      <c r="B61" s="119"/>
      <c r="C61" s="119"/>
      <c r="D61" s="119"/>
      <c r="E61" s="119"/>
      <c r="F61" s="119"/>
      <c r="G61" s="119"/>
      <c r="H61" s="119"/>
      <c r="I61" s="119"/>
      <c r="J61" s="119"/>
    </row>
    <row r="62" spans="1:16" ht="28.5" customHeight="1" x14ac:dyDescent="0.2">
      <c r="A62" s="138" t="s">
        <v>49</v>
      </c>
      <c r="B62" s="631" t="s">
        <v>239</v>
      </c>
      <c r="C62" s="632"/>
      <c r="D62" s="632"/>
      <c r="E62" s="632"/>
      <c r="F62" s="632"/>
      <c r="G62" s="632"/>
      <c r="H62" s="632"/>
      <c r="I62" s="632"/>
      <c r="J62" s="633"/>
    </row>
    <row r="63" spans="1:16" ht="12.75" customHeight="1" x14ac:dyDescent="0.2">
      <c r="A63" s="144" t="s">
        <v>240</v>
      </c>
      <c r="B63" s="119" t="s">
        <v>241</v>
      </c>
      <c r="C63" s="145"/>
      <c r="D63" s="146"/>
      <c r="E63" s="146"/>
      <c r="F63" s="146"/>
      <c r="G63" s="146"/>
      <c r="H63" s="146"/>
      <c r="I63" s="146"/>
      <c r="J63" s="147"/>
    </row>
    <row r="64" spans="1:16" ht="25.5" customHeight="1" x14ac:dyDescent="0.2">
      <c r="A64" s="148"/>
      <c r="B64" s="671" t="s">
        <v>242</v>
      </c>
      <c r="C64" s="667"/>
      <c r="D64" s="667"/>
      <c r="E64" s="667"/>
      <c r="F64" s="667"/>
      <c r="G64" s="667"/>
      <c r="H64" s="667"/>
      <c r="I64" s="667"/>
      <c r="J64" s="668"/>
    </row>
    <row r="65" spans="1:10" ht="25.5" customHeight="1" x14ac:dyDescent="0.2">
      <c r="A65" s="149"/>
      <c r="B65" s="672" t="s">
        <v>243</v>
      </c>
      <c r="C65" s="669"/>
      <c r="D65" s="669"/>
      <c r="E65" s="669"/>
      <c r="F65" s="669"/>
      <c r="G65" s="669"/>
      <c r="H65" s="669"/>
      <c r="I65" s="669"/>
      <c r="J65" s="670"/>
    </row>
    <row r="66" spans="1:10" x14ac:dyDescent="0.2">
      <c r="A66" s="118"/>
      <c r="B66" s="119"/>
      <c r="C66" s="119"/>
      <c r="D66" s="119"/>
      <c r="E66" s="119"/>
      <c r="F66" s="119"/>
      <c r="G66" s="119"/>
      <c r="H66" s="119"/>
      <c r="I66" s="119"/>
      <c r="J66" s="119"/>
    </row>
    <row r="67" spans="1:10" ht="27.75" customHeight="1" x14ac:dyDescent="0.2">
      <c r="A67" s="138" t="s">
        <v>81</v>
      </c>
      <c r="B67" s="631" t="s">
        <v>244</v>
      </c>
      <c r="C67" s="632"/>
      <c r="D67" s="632"/>
      <c r="E67" s="632"/>
      <c r="F67" s="632"/>
      <c r="G67" s="632"/>
      <c r="H67" s="632"/>
      <c r="I67" s="632"/>
      <c r="J67" s="633"/>
    </row>
    <row r="68" spans="1:10" x14ac:dyDescent="0.2">
      <c r="A68" s="144" t="s">
        <v>245</v>
      </c>
      <c r="B68" s="119" t="s">
        <v>246</v>
      </c>
      <c r="C68" s="145"/>
      <c r="D68" s="146"/>
      <c r="E68" s="146"/>
      <c r="F68" s="146"/>
      <c r="G68" s="146"/>
      <c r="H68" s="146"/>
      <c r="I68" s="146"/>
      <c r="J68" s="147"/>
    </row>
    <row r="69" spans="1:10" ht="12.75" customHeight="1" x14ac:dyDescent="0.2">
      <c r="A69" s="150"/>
      <c r="B69" s="667" t="s">
        <v>247</v>
      </c>
      <c r="C69" s="667"/>
      <c r="D69" s="667"/>
      <c r="E69" s="667"/>
      <c r="F69" s="667"/>
      <c r="G69" s="667"/>
      <c r="H69" s="667"/>
      <c r="I69" s="667"/>
      <c r="J69" s="668"/>
    </row>
    <row r="70" spans="1:10" ht="12.75" customHeight="1" x14ac:dyDescent="0.2">
      <c r="A70" s="149"/>
      <c r="B70" s="669"/>
      <c r="C70" s="669"/>
      <c r="D70" s="669"/>
      <c r="E70" s="669"/>
      <c r="F70" s="669"/>
      <c r="G70" s="669"/>
      <c r="H70" s="669"/>
      <c r="I70" s="669"/>
      <c r="J70" s="670"/>
    </row>
    <row r="71" spans="1:10" x14ac:dyDescent="0.2">
      <c r="A71" s="118"/>
      <c r="B71" s="119"/>
      <c r="C71" s="119"/>
      <c r="D71" s="119"/>
      <c r="E71" s="119"/>
      <c r="F71" s="119"/>
      <c r="G71" s="119"/>
      <c r="H71" s="119"/>
      <c r="I71" s="119"/>
      <c r="J71" s="119"/>
    </row>
    <row r="72" spans="1:10" ht="30" customHeight="1" x14ac:dyDescent="0.2">
      <c r="A72" s="138" t="s">
        <v>98</v>
      </c>
      <c r="B72" s="631" t="s">
        <v>248</v>
      </c>
      <c r="C72" s="632"/>
      <c r="D72" s="632"/>
      <c r="E72" s="632"/>
      <c r="F72" s="632"/>
      <c r="G72" s="632"/>
      <c r="H72" s="632"/>
      <c r="I72" s="632"/>
      <c r="J72" s="633"/>
    </row>
    <row r="73" spans="1:10" x14ac:dyDescent="0.2">
      <c r="A73" s="144" t="s">
        <v>249</v>
      </c>
      <c r="B73" s="119" t="s">
        <v>250</v>
      </c>
      <c r="C73" s="145"/>
      <c r="D73" s="146"/>
      <c r="E73" s="146"/>
      <c r="F73" s="146"/>
      <c r="G73" s="146"/>
      <c r="H73" s="146"/>
      <c r="I73" s="146"/>
      <c r="J73" s="147"/>
    </row>
    <row r="74" spans="1:10" ht="25.5" customHeight="1" x14ac:dyDescent="0.2">
      <c r="A74" s="151"/>
      <c r="B74" s="672" t="s">
        <v>251</v>
      </c>
      <c r="C74" s="669"/>
      <c r="D74" s="669"/>
      <c r="E74" s="669"/>
      <c r="F74" s="669"/>
      <c r="G74" s="669"/>
      <c r="H74" s="669"/>
      <c r="I74" s="669"/>
      <c r="J74" s="670"/>
    </row>
    <row r="75" spans="1:10" x14ac:dyDescent="0.2">
      <c r="A75" s="118"/>
      <c r="B75" s="119"/>
      <c r="C75" s="119"/>
      <c r="D75" s="119"/>
      <c r="E75" s="119"/>
      <c r="F75" s="119"/>
      <c r="G75" s="119"/>
      <c r="H75" s="119"/>
      <c r="I75" s="119"/>
      <c r="J75" s="119"/>
    </row>
    <row r="76" spans="1:10" x14ac:dyDescent="0.2">
      <c r="A76" s="152" t="s">
        <v>108</v>
      </c>
      <c r="B76" s="153" t="s">
        <v>109</v>
      </c>
      <c r="C76" s="154"/>
      <c r="D76" s="154"/>
      <c r="E76" s="154"/>
      <c r="F76" s="154"/>
      <c r="G76" s="154"/>
      <c r="H76" s="154"/>
      <c r="I76" s="154"/>
      <c r="J76" s="155"/>
    </row>
    <row r="77" spans="1:10" ht="25.5" customHeight="1" x14ac:dyDescent="0.2">
      <c r="A77" s="135" t="s">
        <v>110</v>
      </c>
      <c r="B77" s="664" t="s">
        <v>252</v>
      </c>
      <c r="C77" s="665"/>
      <c r="D77" s="665"/>
      <c r="E77" s="665"/>
      <c r="F77" s="665"/>
      <c r="G77" s="665"/>
      <c r="H77" s="665"/>
      <c r="I77" s="665"/>
      <c r="J77" s="666"/>
    </row>
    <row r="78" spans="1:10" x14ac:dyDescent="0.2">
      <c r="A78" s="118"/>
      <c r="B78" s="119"/>
      <c r="C78" s="119"/>
      <c r="D78" s="119"/>
      <c r="E78" s="119"/>
      <c r="F78" s="119"/>
      <c r="G78" s="119"/>
      <c r="H78" s="119"/>
      <c r="I78" s="119"/>
      <c r="J78" s="119"/>
    </row>
    <row r="79" spans="1:10" ht="30" customHeight="1" x14ac:dyDescent="0.2">
      <c r="A79" s="138" t="s">
        <v>111</v>
      </c>
      <c r="B79" s="644" t="s">
        <v>277</v>
      </c>
      <c r="C79" s="644"/>
      <c r="D79" s="644"/>
      <c r="E79" s="644"/>
      <c r="F79" s="644"/>
      <c r="G79" s="644"/>
      <c r="H79" s="644"/>
      <c r="I79" s="644"/>
      <c r="J79" s="644"/>
    </row>
    <row r="80" spans="1:10" ht="38.25" customHeight="1" x14ac:dyDescent="0.2">
      <c r="A80" s="135" t="s">
        <v>114</v>
      </c>
      <c r="B80" s="615" t="s">
        <v>253</v>
      </c>
      <c r="C80" s="615"/>
      <c r="D80" s="615"/>
      <c r="E80" s="615"/>
      <c r="F80" s="615"/>
      <c r="G80" s="615"/>
      <c r="H80" s="615"/>
      <c r="I80" s="615"/>
      <c r="J80" s="615"/>
    </row>
    <row r="81" spans="1:10" ht="25.5" customHeight="1" x14ac:dyDescent="0.2">
      <c r="A81" s="135" t="s">
        <v>117</v>
      </c>
      <c r="B81" s="615" t="s">
        <v>254</v>
      </c>
      <c r="C81" s="615"/>
      <c r="D81" s="615"/>
      <c r="E81" s="615"/>
      <c r="F81" s="615"/>
      <c r="G81" s="615"/>
      <c r="H81" s="615"/>
      <c r="I81" s="615"/>
      <c r="J81" s="615"/>
    </row>
    <row r="82" spans="1:10" ht="25.5" customHeight="1" x14ac:dyDescent="0.2">
      <c r="A82" s="135" t="s">
        <v>119</v>
      </c>
      <c r="B82" s="615" t="s">
        <v>255</v>
      </c>
      <c r="C82" s="615"/>
      <c r="D82" s="615"/>
      <c r="E82" s="615"/>
      <c r="F82" s="615"/>
      <c r="G82" s="615"/>
      <c r="H82" s="615"/>
      <c r="I82" s="615"/>
      <c r="J82" s="615"/>
    </row>
    <row r="83" spans="1:10" ht="38.25" customHeight="1" x14ac:dyDescent="0.2">
      <c r="A83" s="135" t="s">
        <v>120</v>
      </c>
      <c r="B83" s="615" t="s">
        <v>256</v>
      </c>
      <c r="C83" s="615"/>
      <c r="D83" s="615"/>
      <c r="E83" s="615"/>
      <c r="F83" s="615"/>
      <c r="G83" s="615"/>
      <c r="H83" s="615"/>
      <c r="I83" s="615"/>
      <c r="J83" s="615"/>
    </row>
    <row r="84" spans="1:10" ht="25.5" customHeight="1" x14ac:dyDescent="0.2">
      <c r="A84" s="135" t="s">
        <v>122</v>
      </c>
      <c r="B84" s="615" t="s">
        <v>257</v>
      </c>
      <c r="C84" s="615"/>
      <c r="D84" s="615"/>
      <c r="E84" s="615"/>
      <c r="F84" s="615"/>
      <c r="G84" s="615"/>
      <c r="H84" s="615"/>
      <c r="I84" s="615"/>
      <c r="J84" s="615"/>
    </row>
    <row r="85" spans="1:10" ht="25.5" customHeight="1" x14ac:dyDescent="0.2">
      <c r="A85" s="135" t="s">
        <v>123</v>
      </c>
      <c r="B85" s="615" t="s">
        <v>258</v>
      </c>
      <c r="C85" s="615"/>
      <c r="D85" s="615"/>
      <c r="E85" s="615"/>
      <c r="F85" s="615"/>
      <c r="G85" s="615"/>
      <c r="H85" s="615"/>
      <c r="I85" s="615"/>
      <c r="J85" s="615"/>
    </row>
    <row r="86" spans="1:10" x14ac:dyDescent="0.2">
      <c r="A86" s="118"/>
      <c r="B86" s="119"/>
      <c r="C86" s="119"/>
      <c r="D86" s="119"/>
      <c r="E86" s="119"/>
      <c r="F86" s="119"/>
      <c r="G86" s="119"/>
      <c r="H86" s="119"/>
      <c r="I86" s="119"/>
      <c r="J86" s="119"/>
    </row>
    <row r="87" spans="1:10" ht="12.75" customHeight="1" x14ac:dyDescent="0.2">
      <c r="A87" s="138" t="s">
        <v>124</v>
      </c>
      <c r="B87" s="631" t="s">
        <v>278</v>
      </c>
      <c r="C87" s="632"/>
      <c r="D87" s="632"/>
      <c r="E87" s="632"/>
      <c r="F87" s="632"/>
      <c r="G87" s="632"/>
      <c r="H87" s="632"/>
      <c r="I87" s="632"/>
      <c r="J87" s="633"/>
    </row>
    <row r="88" spans="1:10" ht="54" customHeight="1" x14ac:dyDescent="0.2">
      <c r="A88" s="135" t="s">
        <v>128</v>
      </c>
      <c r="B88" s="661" t="s">
        <v>259</v>
      </c>
      <c r="C88" s="662"/>
      <c r="D88" s="662"/>
      <c r="E88" s="662"/>
      <c r="F88" s="662"/>
      <c r="G88" s="662"/>
      <c r="H88" s="662"/>
      <c r="I88" s="662"/>
      <c r="J88" s="663"/>
    </row>
    <row r="89" spans="1:10" ht="41.25" customHeight="1" x14ac:dyDescent="0.2">
      <c r="A89" s="135" t="s">
        <v>130</v>
      </c>
      <c r="B89" s="661" t="s">
        <v>260</v>
      </c>
      <c r="C89" s="662"/>
      <c r="D89" s="662"/>
      <c r="E89" s="662"/>
      <c r="F89" s="662"/>
      <c r="G89" s="662"/>
      <c r="H89" s="662"/>
      <c r="I89" s="662"/>
      <c r="J89" s="663"/>
    </row>
    <row r="90" spans="1:10" ht="41.25" customHeight="1" x14ac:dyDescent="0.2">
      <c r="A90" s="135" t="s">
        <v>132</v>
      </c>
      <c r="B90" s="661" t="s">
        <v>261</v>
      </c>
      <c r="C90" s="662"/>
      <c r="D90" s="662"/>
      <c r="E90" s="662"/>
      <c r="F90" s="662"/>
      <c r="G90" s="662"/>
      <c r="H90" s="662"/>
      <c r="I90" s="662"/>
      <c r="J90" s="663"/>
    </row>
    <row r="91" spans="1:10" ht="41.25" customHeight="1" x14ac:dyDescent="0.2">
      <c r="A91" s="135" t="s">
        <v>134</v>
      </c>
      <c r="B91" s="664" t="s">
        <v>262</v>
      </c>
      <c r="C91" s="665"/>
      <c r="D91" s="665"/>
      <c r="E91" s="665"/>
      <c r="F91" s="665"/>
      <c r="G91" s="665"/>
      <c r="H91" s="665"/>
      <c r="I91" s="665"/>
      <c r="J91" s="666"/>
    </row>
    <row r="92" spans="1:10" x14ac:dyDescent="0.2">
      <c r="A92" s="135" t="s">
        <v>282</v>
      </c>
      <c r="B92" s="664" t="s">
        <v>284</v>
      </c>
      <c r="C92" s="665"/>
      <c r="D92" s="665"/>
      <c r="E92" s="665"/>
      <c r="F92" s="665"/>
      <c r="G92" s="665"/>
      <c r="H92" s="665"/>
      <c r="I92" s="665"/>
      <c r="J92" s="666"/>
    </row>
    <row r="93" spans="1:10" x14ac:dyDescent="0.2">
      <c r="A93" s="118"/>
      <c r="B93" s="119"/>
      <c r="C93" s="119"/>
      <c r="D93" s="119"/>
      <c r="E93" s="119"/>
      <c r="F93" s="119"/>
      <c r="G93" s="119"/>
      <c r="H93" s="119"/>
      <c r="I93" s="119"/>
      <c r="J93" s="119"/>
    </row>
    <row r="94" spans="1:10" x14ac:dyDescent="0.2">
      <c r="A94" s="118"/>
      <c r="B94" s="119"/>
      <c r="C94" s="119"/>
      <c r="D94" s="119"/>
      <c r="E94" s="119"/>
      <c r="F94" s="119"/>
      <c r="G94" s="119"/>
      <c r="H94" s="119"/>
      <c r="I94" s="119"/>
      <c r="J94" s="119"/>
    </row>
    <row r="95" spans="1:10" ht="15" customHeight="1" x14ac:dyDescent="0.2">
      <c r="A95" s="152" t="s">
        <v>136</v>
      </c>
      <c r="B95" s="676" t="s">
        <v>298</v>
      </c>
      <c r="C95" s="677"/>
      <c r="D95" s="677"/>
      <c r="E95" s="677"/>
      <c r="F95" s="677"/>
      <c r="G95" s="677"/>
      <c r="H95" s="677"/>
      <c r="I95" s="677"/>
      <c r="J95" s="678"/>
    </row>
    <row r="96" spans="1:10" ht="43.5" customHeight="1" x14ac:dyDescent="0.2">
      <c r="A96" s="130" t="s">
        <v>139</v>
      </c>
      <c r="B96" s="673" t="s">
        <v>263</v>
      </c>
      <c r="C96" s="674"/>
      <c r="D96" s="674"/>
      <c r="E96" s="674"/>
      <c r="F96" s="674"/>
      <c r="G96" s="674"/>
      <c r="H96" s="674"/>
      <c r="I96" s="674"/>
      <c r="J96" s="675"/>
    </row>
    <row r="97" spans="1:11" ht="30.75" customHeight="1" x14ac:dyDescent="0.2">
      <c r="A97" s="135" t="s">
        <v>141</v>
      </c>
      <c r="B97" s="673" t="s">
        <v>264</v>
      </c>
      <c r="C97" s="674"/>
      <c r="D97" s="674"/>
      <c r="E97" s="674"/>
      <c r="F97" s="674"/>
      <c r="G97" s="674"/>
      <c r="H97" s="674"/>
      <c r="I97" s="674"/>
      <c r="J97" s="675"/>
    </row>
    <row r="98" spans="1:11" x14ac:dyDescent="0.2">
      <c r="A98" s="118"/>
      <c r="B98" s="119"/>
      <c r="C98" s="119"/>
      <c r="D98" s="119"/>
      <c r="E98" s="119"/>
      <c r="F98" s="119"/>
      <c r="G98" s="119"/>
      <c r="H98" s="119"/>
      <c r="I98" s="119"/>
      <c r="J98" s="119"/>
    </row>
    <row r="99" spans="1:11" x14ac:dyDescent="0.2">
      <c r="A99" s="152" t="s">
        <v>144</v>
      </c>
      <c r="B99" s="676" t="s">
        <v>279</v>
      </c>
      <c r="C99" s="677"/>
      <c r="D99" s="677"/>
      <c r="E99" s="677"/>
      <c r="F99" s="677"/>
      <c r="G99" s="677"/>
      <c r="H99" s="677"/>
      <c r="I99" s="677"/>
      <c r="J99" s="678"/>
    </row>
    <row r="100" spans="1:11" ht="31.5" customHeight="1" x14ac:dyDescent="0.2">
      <c r="A100" s="130" t="s">
        <v>145</v>
      </c>
      <c r="B100" s="664" t="s">
        <v>265</v>
      </c>
      <c r="C100" s="665"/>
      <c r="D100" s="665"/>
      <c r="E100" s="665"/>
      <c r="F100" s="665"/>
      <c r="G100" s="665"/>
      <c r="H100" s="665"/>
      <c r="I100" s="665"/>
      <c r="J100" s="666"/>
    </row>
    <row r="101" spans="1:11" ht="38.25" customHeight="1" x14ac:dyDescent="0.2">
      <c r="A101" s="135" t="s">
        <v>147</v>
      </c>
      <c r="B101" s="673" t="s">
        <v>266</v>
      </c>
      <c r="C101" s="674"/>
      <c r="D101" s="674"/>
      <c r="E101" s="674"/>
      <c r="F101" s="674"/>
      <c r="G101" s="674"/>
      <c r="H101" s="674"/>
      <c r="I101" s="674"/>
      <c r="J101" s="675"/>
    </row>
    <row r="102" spans="1:11" x14ac:dyDescent="0.2">
      <c r="A102" s="118"/>
      <c r="B102" s="119"/>
      <c r="C102" s="119"/>
      <c r="D102" s="119"/>
      <c r="E102" s="119"/>
      <c r="F102" s="119"/>
      <c r="G102" s="119"/>
      <c r="H102" s="119"/>
      <c r="I102" s="119"/>
      <c r="J102" s="119"/>
    </row>
    <row r="103" spans="1:11" ht="25.5" customHeight="1" x14ac:dyDescent="0.2">
      <c r="A103" s="156" t="s">
        <v>150</v>
      </c>
      <c r="B103" s="682" t="s">
        <v>280</v>
      </c>
      <c r="C103" s="683"/>
      <c r="D103" s="683"/>
      <c r="E103" s="683"/>
      <c r="F103" s="683"/>
      <c r="G103" s="683"/>
      <c r="H103" s="683"/>
      <c r="I103" s="683"/>
      <c r="J103" s="684"/>
    </row>
    <row r="104" spans="1:11" ht="30" customHeight="1" x14ac:dyDescent="0.2">
      <c r="A104" s="130" t="s">
        <v>152</v>
      </c>
      <c r="B104" s="664" t="s">
        <v>267</v>
      </c>
      <c r="C104" s="665"/>
      <c r="D104" s="665"/>
      <c r="E104" s="665"/>
      <c r="F104" s="665"/>
      <c r="G104" s="665"/>
      <c r="H104" s="665"/>
      <c r="I104" s="665"/>
      <c r="J104" s="666"/>
    </row>
    <row r="105" spans="1:11" ht="30" customHeight="1" x14ac:dyDescent="0.2">
      <c r="A105" s="130" t="s">
        <v>154</v>
      </c>
      <c r="B105" s="664" t="s">
        <v>268</v>
      </c>
      <c r="C105" s="665"/>
      <c r="D105" s="665"/>
      <c r="E105" s="665"/>
      <c r="F105" s="665"/>
      <c r="G105" s="665"/>
      <c r="H105" s="665"/>
      <c r="I105" s="665"/>
      <c r="J105" s="666"/>
    </row>
    <row r="106" spans="1:11" ht="30" customHeight="1" x14ac:dyDescent="0.2">
      <c r="A106" s="135" t="s">
        <v>156</v>
      </c>
      <c r="B106" s="664" t="s">
        <v>269</v>
      </c>
      <c r="C106" s="665"/>
      <c r="D106" s="665"/>
      <c r="E106" s="665"/>
      <c r="F106" s="665"/>
      <c r="G106" s="665"/>
      <c r="H106" s="665"/>
      <c r="I106" s="665"/>
      <c r="J106" s="666"/>
      <c r="K106" s="127"/>
    </row>
    <row r="107" spans="1:11" x14ac:dyDescent="0.2">
      <c r="A107" s="118"/>
      <c r="B107" s="685"/>
      <c r="C107" s="685"/>
      <c r="D107" s="685"/>
      <c r="E107" s="685"/>
      <c r="F107" s="685"/>
      <c r="G107" s="685"/>
      <c r="H107" s="685"/>
      <c r="I107" s="685"/>
      <c r="J107" s="685"/>
    </row>
    <row r="108" spans="1:11" ht="27" customHeight="1" x14ac:dyDescent="0.2">
      <c r="A108" s="156" t="s">
        <v>159</v>
      </c>
      <c r="B108" s="682" t="s">
        <v>299</v>
      </c>
      <c r="C108" s="683"/>
      <c r="D108" s="683"/>
      <c r="E108" s="683"/>
      <c r="F108" s="683"/>
      <c r="G108" s="683"/>
      <c r="H108" s="683"/>
      <c r="I108" s="683"/>
      <c r="J108" s="684"/>
    </row>
    <row r="109" spans="1:11" ht="30" customHeight="1" x14ac:dyDescent="0.2">
      <c r="A109" s="157" t="s">
        <v>161</v>
      </c>
      <c r="B109" s="679" t="s">
        <v>300</v>
      </c>
      <c r="C109" s="680"/>
      <c r="D109" s="680"/>
      <c r="E109" s="680"/>
      <c r="F109" s="680"/>
      <c r="G109" s="680"/>
      <c r="H109" s="680"/>
      <c r="I109" s="680"/>
      <c r="J109" s="681"/>
    </row>
    <row r="110" spans="1:11" ht="30" customHeight="1" x14ac:dyDescent="0.2">
      <c r="A110" s="157" t="s">
        <v>163</v>
      </c>
      <c r="B110" s="679" t="s">
        <v>301</v>
      </c>
      <c r="C110" s="680"/>
      <c r="D110" s="680"/>
      <c r="E110" s="680"/>
      <c r="F110" s="680"/>
      <c r="G110" s="680"/>
      <c r="H110" s="680"/>
      <c r="I110" s="680"/>
      <c r="J110" s="681"/>
    </row>
    <row r="111" spans="1:11" x14ac:dyDescent="0.2">
      <c r="A111" s="118"/>
      <c r="B111" s="686"/>
      <c r="C111" s="686"/>
      <c r="D111" s="686"/>
      <c r="E111" s="686"/>
      <c r="F111" s="686"/>
      <c r="G111" s="686"/>
      <c r="H111" s="686"/>
      <c r="I111" s="686"/>
      <c r="J111" s="686"/>
    </row>
    <row r="112" spans="1:11" x14ac:dyDescent="0.2">
      <c r="A112" s="156" t="s">
        <v>166</v>
      </c>
      <c r="B112" s="682" t="s">
        <v>287</v>
      </c>
      <c r="C112" s="683"/>
      <c r="D112" s="683"/>
      <c r="E112" s="683"/>
      <c r="F112" s="683"/>
      <c r="G112" s="683"/>
      <c r="H112" s="683"/>
      <c r="I112" s="683"/>
      <c r="J112" s="684"/>
    </row>
    <row r="113" spans="1:10" ht="29.25" customHeight="1" x14ac:dyDescent="0.2">
      <c r="A113" s="157" t="s">
        <v>168</v>
      </c>
      <c r="B113" s="679" t="s">
        <v>288</v>
      </c>
      <c r="C113" s="680"/>
      <c r="D113" s="680"/>
      <c r="E113" s="680"/>
      <c r="F113" s="680"/>
      <c r="G113" s="680"/>
      <c r="H113" s="680"/>
      <c r="I113" s="680"/>
      <c r="J113" s="681"/>
    </row>
    <row r="114" spans="1:10" ht="28.5" customHeight="1" x14ac:dyDescent="0.2">
      <c r="A114" s="157" t="s">
        <v>170</v>
      </c>
      <c r="B114" s="679" t="s">
        <v>289</v>
      </c>
      <c r="C114" s="680"/>
      <c r="D114" s="680"/>
      <c r="E114" s="680"/>
      <c r="F114" s="680"/>
      <c r="G114" s="680"/>
      <c r="H114" s="680"/>
      <c r="I114" s="680"/>
      <c r="J114" s="681"/>
    </row>
    <row r="115" spans="1:10" ht="29.25" customHeight="1" x14ac:dyDescent="0.2">
      <c r="A115" s="157" t="s">
        <v>172</v>
      </c>
      <c r="B115" s="679" t="s">
        <v>290</v>
      </c>
      <c r="C115" s="680"/>
      <c r="D115" s="680"/>
      <c r="E115" s="680"/>
      <c r="F115" s="680"/>
      <c r="G115" s="680"/>
      <c r="H115" s="680"/>
      <c r="I115" s="680"/>
      <c r="J115" s="681"/>
    </row>
    <row r="116" spans="1:10" x14ac:dyDescent="0.2">
      <c r="A116" s="118"/>
      <c r="B116" s="118"/>
      <c r="C116" s="118"/>
      <c r="D116" s="118"/>
      <c r="E116" s="118"/>
      <c r="F116" s="118"/>
      <c r="G116" s="118"/>
      <c r="H116" s="118"/>
      <c r="I116" s="118"/>
      <c r="J116" s="118"/>
    </row>
    <row r="117" spans="1:10" ht="16.5" customHeight="1" x14ac:dyDescent="0.2">
      <c r="A117" s="152" t="s">
        <v>174</v>
      </c>
      <c r="B117" s="676" t="s">
        <v>175</v>
      </c>
      <c r="C117" s="677"/>
      <c r="D117" s="677"/>
      <c r="E117" s="677"/>
      <c r="F117" s="677"/>
      <c r="G117" s="677"/>
      <c r="H117" s="677"/>
      <c r="I117" s="677"/>
      <c r="J117" s="678"/>
    </row>
    <row r="118" spans="1:10" ht="41.25" customHeight="1" x14ac:dyDescent="0.2">
      <c r="A118" s="157" t="s">
        <v>184</v>
      </c>
      <c r="B118" s="673" t="s">
        <v>270</v>
      </c>
      <c r="C118" s="674"/>
      <c r="D118" s="674"/>
      <c r="E118" s="674"/>
      <c r="F118" s="674"/>
      <c r="G118" s="674"/>
      <c r="H118" s="674"/>
      <c r="I118" s="674"/>
      <c r="J118" s="675"/>
    </row>
    <row r="119" spans="1:10" ht="43.5" customHeight="1" x14ac:dyDescent="0.2">
      <c r="A119" s="157" t="s">
        <v>186</v>
      </c>
      <c r="B119" s="673" t="s">
        <v>271</v>
      </c>
      <c r="C119" s="674"/>
      <c r="D119" s="674"/>
      <c r="E119" s="674"/>
      <c r="F119" s="674"/>
      <c r="G119" s="674"/>
      <c r="H119" s="674"/>
      <c r="I119" s="674"/>
      <c r="J119" s="675"/>
    </row>
    <row r="120" spans="1:10" ht="43.5" customHeight="1" x14ac:dyDescent="0.2">
      <c r="A120" s="157" t="s">
        <v>188</v>
      </c>
      <c r="B120" s="673" t="s">
        <v>272</v>
      </c>
      <c r="C120" s="674"/>
      <c r="D120" s="674"/>
      <c r="E120" s="674"/>
      <c r="F120" s="674"/>
      <c r="G120" s="674"/>
      <c r="H120" s="674"/>
      <c r="I120" s="674"/>
      <c r="J120" s="675"/>
    </row>
    <row r="121" spans="1:10" ht="43.5" customHeight="1" x14ac:dyDescent="0.2">
      <c r="A121" s="157" t="s">
        <v>190</v>
      </c>
      <c r="B121" s="673" t="s">
        <v>296</v>
      </c>
      <c r="C121" s="674"/>
      <c r="D121" s="674"/>
      <c r="E121" s="674"/>
      <c r="F121" s="674"/>
      <c r="G121" s="674"/>
      <c r="H121" s="674"/>
      <c r="I121" s="674"/>
      <c r="J121" s="675"/>
    </row>
    <row r="122" spans="1:10" ht="43.5" customHeight="1" x14ac:dyDescent="0.2">
      <c r="A122" s="157" t="s">
        <v>292</v>
      </c>
      <c r="B122" s="673" t="s">
        <v>294</v>
      </c>
      <c r="C122" s="674"/>
      <c r="D122" s="674"/>
      <c r="E122" s="674"/>
      <c r="F122" s="674"/>
      <c r="G122" s="674"/>
      <c r="H122" s="674"/>
      <c r="I122" s="674"/>
      <c r="J122" s="675"/>
    </row>
    <row r="123" spans="1:10" ht="43.5" customHeight="1" x14ac:dyDescent="0.2">
      <c r="A123" s="157" t="s">
        <v>293</v>
      </c>
      <c r="B123" s="673" t="s">
        <v>273</v>
      </c>
      <c r="C123" s="674"/>
      <c r="D123" s="674"/>
      <c r="E123" s="674"/>
      <c r="F123" s="674"/>
      <c r="G123" s="674"/>
      <c r="H123" s="674"/>
      <c r="I123" s="674"/>
      <c r="J123" s="675"/>
    </row>
    <row r="124" spans="1:10" x14ac:dyDescent="0.2">
      <c r="A124" s="118"/>
      <c r="B124" s="119"/>
      <c r="C124" s="119"/>
      <c r="D124" s="119"/>
      <c r="E124" s="119"/>
      <c r="F124" s="119"/>
      <c r="G124" s="119"/>
      <c r="H124" s="119"/>
      <c r="I124" s="119"/>
      <c r="J124" s="119"/>
    </row>
    <row r="125" spans="1:10" x14ac:dyDescent="0.2">
      <c r="A125" s="152" t="s">
        <v>193</v>
      </c>
      <c r="B125" s="153" t="s">
        <v>274</v>
      </c>
      <c r="C125" s="154"/>
      <c r="D125" s="154"/>
      <c r="E125" s="121"/>
      <c r="F125" s="121"/>
      <c r="G125" s="121"/>
      <c r="H125" s="121"/>
      <c r="I125" s="121"/>
      <c r="J125" s="122"/>
    </row>
    <row r="126" spans="1:10" ht="28.5" customHeight="1" x14ac:dyDescent="0.2">
      <c r="A126" s="157" t="s">
        <v>196</v>
      </c>
      <c r="B126" s="615" t="s">
        <v>303</v>
      </c>
      <c r="C126" s="615"/>
      <c r="D126" s="615"/>
      <c r="E126" s="615"/>
      <c r="F126" s="615"/>
      <c r="G126" s="615"/>
      <c r="H126" s="615"/>
      <c r="I126" s="615"/>
      <c r="J126" s="615"/>
    </row>
    <row r="127" spans="1:10" ht="25.5" customHeight="1" x14ac:dyDescent="0.2">
      <c r="A127" s="157" t="s">
        <v>197</v>
      </c>
      <c r="B127" s="615" t="s">
        <v>302</v>
      </c>
      <c r="C127" s="615"/>
      <c r="D127" s="615"/>
      <c r="E127" s="615"/>
      <c r="F127" s="615"/>
      <c r="G127" s="615"/>
      <c r="H127" s="615"/>
      <c r="I127" s="615"/>
      <c r="J127" s="615"/>
    </row>
    <row r="128" spans="1:10" ht="25.5" customHeight="1" x14ac:dyDescent="0.2">
      <c r="A128" s="118"/>
      <c r="B128" s="119"/>
      <c r="C128" s="119"/>
      <c r="D128" s="119"/>
      <c r="E128" s="119"/>
      <c r="F128" s="119"/>
      <c r="G128" s="119"/>
      <c r="H128" s="119"/>
      <c r="I128" s="119"/>
      <c r="J128" s="119"/>
    </row>
  </sheetData>
  <mergeCells count="94">
    <mergeCell ref="B127:J127"/>
    <mergeCell ref="B121:J121"/>
    <mergeCell ref="B122:J122"/>
    <mergeCell ref="B111:J111"/>
    <mergeCell ref="B112:J112"/>
    <mergeCell ref="B113:J113"/>
    <mergeCell ref="B114:J114"/>
    <mergeCell ref="B115:J115"/>
    <mergeCell ref="B117:J117"/>
    <mergeCell ref="B118:J118"/>
    <mergeCell ref="B119:J119"/>
    <mergeCell ref="B120:J120"/>
    <mergeCell ref="B123:J123"/>
    <mergeCell ref="B126:J126"/>
    <mergeCell ref="B110:J110"/>
    <mergeCell ref="B97:J97"/>
    <mergeCell ref="B99:J99"/>
    <mergeCell ref="B100:J100"/>
    <mergeCell ref="B101:J101"/>
    <mergeCell ref="B103:J103"/>
    <mergeCell ref="B104:J104"/>
    <mergeCell ref="B105:J105"/>
    <mergeCell ref="B106:J106"/>
    <mergeCell ref="B107:J107"/>
    <mergeCell ref="B108:J108"/>
    <mergeCell ref="B109:J109"/>
    <mergeCell ref="B96:J96"/>
    <mergeCell ref="B91:J91"/>
    <mergeCell ref="B81:J81"/>
    <mergeCell ref="B82:J82"/>
    <mergeCell ref="B83:J83"/>
    <mergeCell ref="B84:J84"/>
    <mergeCell ref="B85:J85"/>
    <mergeCell ref="B87:J87"/>
    <mergeCell ref="B88:J88"/>
    <mergeCell ref="B89:J89"/>
    <mergeCell ref="B90:J90"/>
    <mergeCell ref="B92:J92"/>
    <mergeCell ref="B95:J95"/>
    <mergeCell ref="B72:J72"/>
    <mergeCell ref="B74:J74"/>
    <mergeCell ref="B77:J77"/>
    <mergeCell ref="B79:J79"/>
    <mergeCell ref="B80:J80"/>
    <mergeCell ref="B69:J70"/>
    <mergeCell ref="B49:J49"/>
    <mergeCell ref="B50:J50"/>
    <mergeCell ref="B51:J51"/>
    <mergeCell ref="B52:J52"/>
    <mergeCell ref="B53:J53"/>
    <mergeCell ref="B54:J54"/>
    <mergeCell ref="B56:J56"/>
    <mergeCell ref="B62:J62"/>
    <mergeCell ref="B64:J64"/>
    <mergeCell ref="B65:J65"/>
    <mergeCell ref="B67:J67"/>
    <mergeCell ref="B48:J48"/>
    <mergeCell ref="B34:J34"/>
    <mergeCell ref="B35:J36"/>
    <mergeCell ref="B38:J38"/>
    <mergeCell ref="B39:J39"/>
    <mergeCell ref="B40:J40"/>
    <mergeCell ref="B41:J41"/>
    <mergeCell ref="B42:J42"/>
    <mergeCell ref="B43:J43"/>
    <mergeCell ref="B44:J44"/>
    <mergeCell ref="B45:J45"/>
    <mergeCell ref="B46:J46"/>
    <mergeCell ref="A24:J24"/>
    <mergeCell ref="B29:J29"/>
    <mergeCell ref="B30:J31"/>
    <mergeCell ref="B32:J33"/>
    <mergeCell ref="A16:J16"/>
    <mergeCell ref="A17:C17"/>
    <mergeCell ref="D17:J22"/>
    <mergeCell ref="A18:C18"/>
    <mergeCell ref="A19:C19"/>
    <mergeCell ref="A20:C20"/>
    <mergeCell ref="A21:C21"/>
    <mergeCell ref="A22:C22"/>
    <mergeCell ref="A9:J9"/>
    <mergeCell ref="A10:C10"/>
    <mergeCell ref="D10:J15"/>
    <mergeCell ref="A11:C11"/>
    <mergeCell ref="A12:C12"/>
    <mergeCell ref="A13:C13"/>
    <mergeCell ref="A14:C14"/>
    <mergeCell ref="A15:C15"/>
    <mergeCell ref="A1:J1"/>
    <mergeCell ref="C4:J4"/>
    <mergeCell ref="C5:J5"/>
    <mergeCell ref="A7:J7"/>
    <mergeCell ref="A8:C8"/>
    <mergeCell ref="D8:J8"/>
  </mergeCells>
  <printOptions horizontalCentered="1"/>
  <pageMargins left="0.55118110236220474" right="0.55118110236220474" top="0.67" bottom="0.98425196850393704" header="0.51181102362204722" footer="0.51181102362204722"/>
  <pageSetup paperSize="9" scale="62" orientation="portrait" horizontalDpi="1200" verticalDpi="1200" r:id="rId1"/>
  <headerFooter alignWithMargins="0">
    <oddHeader xml:space="preserve">&amp;C&amp;"Tahoma,Έντονα"&amp;A
</oddHeader>
    <oddFooter>&amp;R&amp;"Arial,Κανονικά"&amp;P από &amp;N</oddFooter>
  </headerFooter>
  <rowBreaks count="2" manualBreakCount="2">
    <brk id="70" max="16383"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4"/>
  <sheetViews>
    <sheetView showGridLines="0" zoomScaleNormal="100" zoomScaleSheetLayoutView="100" workbookViewId="0">
      <selection activeCell="H29" sqref="H29"/>
    </sheetView>
  </sheetViews>
  <sheetFormatPr defaultRowHeight="12.75" x14ac:dyDescent="0.2"/>
  <cols>
    <col min="1" max="1" width="9.7109375" style="160" customWidth="1"/>
    <col min="2" max="2" width="22.5703125" style="160" customWidth="1"/>
    <col min="3" max="3" width="23.42578125" style="160" customWidth="1"/>
    <col min="4" max="5" width="19.140625" style="160" customWidth="1"/>
    <col min="6" max="7" width="13.42578125" style="160" customWidth="1"/>
    <col min="8" max="8" width="15.7109375" style="160" customWidth="1"/>
    <col min="9" max="9" width="19.140625" style="160" customWidth="1"/>
    <col min="10" max="10" width="14.5703125" style="160" customWidth="1"/>
    <col min="11" max="11" width="4" style="386" hidden="1" customWidth="1"/>
    <col min="12" max="12" width="11.5703125" style="112" customWidth="1"/>
    <col min="13" max="16384" width="9.140625" style="160"/>
  </cols>
  <sheetData>
    <row r="1" spans="1:12" ht="23.25" x14ac:dyDescent="0.35">
      <c r="A1" s="229" t="s">
        <v>0</v>
      </c>
      <c r="B1" s="227"/>
      <c r="C1" s="227"/>
      <c r="D1" s="228"/>
      <c r="E1" s="227"/>
      <c r="F1" s="227"/>
      <c r="G1" s="227"/>
      <c r="H1" s="227"/>
      <c r="I1" s="226"/>
      <c r="J1" s="119"/>
    </row>
    <row r="2" spans="1:12" ht="18" x14ac:dyDescent="0.25">
      <c r="A2" s="225" t="s">
        <v>441</v>
      </c>
      <c r="B2" s="223"/>
      <c r="C2" s="223"/>
      <c r="D2" s="224"/>
      <c r="E2" s="223"/>
      <c r="F2" s="223"/>
      <c r="G2" s="223"/>
      <c r="H2" s="223"/>
      <c r="I2" s="222"/>
      <c r="J2" s="119"/>
      <c r="L2" s="161"/>
    </row>
    <row r="3" spans="1:12" ht="15.75" x14ac:dyDescent="0.25">
      <c r="A3" s="221" t="s">
        <v>208</v>
      </c>
      <c r="B3" s="219"/>
      <c r="C3" s="219"/>
      <c r="D3" s="220"/>
      <c r="E3" s="219"/>
      <c r="F3" s="219"/>
      <c r="G3" s="219"/>
      <c r="H3" s="219"/>
      <c r="I3" s="218"/>
      <c r="J3" s="119"/>
      <c r="L3" s="161"/>
    </row>
    <row r="4" spans="1:12" x14ac:dyDescent="0.2">
      <c r="A4" s="119"/>
      <c r="B4" s="119"/>
      <c r="C4" s="119"/>
      <c r="D4" s="119"/>
      <c r="E4" s="119"/>
      <c r="F4" s="119"/>
      <c r="G4" s="119"/>
      <c r="H4" s="119"/>
      <c r="I4" s="119"/>
      <c r="J4" s="119"/>
      <c r="L4" s="161"/>
    </row>
    <row r="5" spans="1:12" x14ac:dyDescent="0.2">
      <c r="A5" s="217" t="s">
        <v>440</v>
      </c>
      <c r="B5" s="162"/>
      <c r="C5" s="162"/>
      <c r="D5" s="162"/>
      <c r="E5" s="162"/>
      <c r="F5" s="162"/>
      <c r="G5" s="162"/>
      <c r="H5" s="162"/>
      <c r="I5" s="162"/>
      <c r="L5" s="161"/>
    </row>
    <row r="6" spans="1:12" ht="13.5" thickBot="1" x14ac:dyDescent="0.25">
      <c r="A6" s="119"/>
      <c r="B6" s="119"/>
      <c r="C6" s="119"/>
      <c r="D6" s="119"/>
      <c r="E6" s="216"/>
      <c r="F6" s="119"/>
      <c r="G6" s="119"/>
      <c r="H6" s="162"/>
      <c r="I6" s="162"/>
      <c r="L6" s="161"/>
    </row>
    <row r="7" spans="1:12" ht="50.25" customHeight="1" thickBot="1" x14ac:dyDescent="0.25">
      <c r="A7" s="170" t="s">
        <v>439</v>
      </c>
      <c r="B7" s="693" t="s">
        <v>438</v>
      </c>
      <c r="C7" s="726"/>
      <c r="D7" s="726"/>
      <c r="E7" s="727"/>
      <c r="F7" s="205"/>
      <c r="G7" s="204"/>
      <c r="H7" s="204" t="s">
        <v>426</v>
      </c>
      <c r="I7" s="202" t="s">
        <v>425</v>
      </c>
      <c r="L7" s="161"/>
    </row>
    <row r="8" spans="1:12" ht="13.5" customHeight="1" thickBot="1" x14ac:dyDescent="0.25">
      <c r="A8" s="215" t="s">
        <v>14</v>
      </c>
      <c r="B8" s="695" t="s">
        <v>437</v>
      </c>
      <c r="C8" s="728"/>
      <c r="D8" s="728"/>
      <c r="E8" s="728"/>
      <c r="F8" s="214"/>
      <c r="G8" s="213"/>
      <c r="H8" s="375"/>
      <c r="I8" s="395">
        <f>H8*Ποσοτικό!$H$23</f>
        <v>0</v>
      </c>
      <c r="L8" s="161"/>
    </row>
    <row r="9" spans="1:12" ht="13.5" customHeight="1" thickBot="1" x14ac:dyDescent="0.25">
      <c r="A9" s="182" t="s">
        <v>20</v>
      </c>
      <c r="B9" s="706" t="s">
        <v>436</v>
      </c>
      <c r="C9" s="729"/>
      <c r="D9" s="729"/>
      <c r="E9" s="729"/>
      <c r="F9" s="211"/>
      <c r="G9" s="210"/>
      <c r="H9" s="376"/>
      <c r="I9" s="395">
        <f>H9*Ποσοτικό!$H$23</f>
        <v>0</v>
      </c>
      <c r="L9" s="161"/>
    </row>
    <row r="10" spans="1:12" ht="13.5" customHeight="1" thickBot="1" x14ac:dyDescent="0.25">
      <c r="A10" s="182" t="s">
        <v>435</v>
      </c>
      <c r="B10" s="706" t="s">
        <v>434</v>
      </c>
      <c r="C10" s="729"/>
      <c r="D10" s="729"/>
      <c r="E10" s="729"/>
      <c r="F10" s="211"/>
      <c r="G10" s="212"/>
      <c r="H10" s="376"/>
      <c r="I10" s="395">
        <f>H10*Ποσοτικό!$H$23</f>
        <v>0</v>
      </c>
      <c r="L10" s="161"/>
    </row>
    <row r="11" spans="1:12" ht="13.5" customHeight="1" thickBot="1" x14ac:dyDescent="0.25">
      <c r="A11" s="197" t="s">
        <v>433</v>
      </c>
      <c r="B11" s="706" t="s">
        <v>432</v>
      </c>
      <c r="C11" s="729"/>
      <c r="D11" s="729"/>
      <c r="E11" s="729"/>
      <c r="F11" s="211"/>
      <c r="G11" s="210"/>
      <c r="H11" s="376"/>
      <c r="I11" s="395">
        <f>H11*Ποσοτικό!$H$23</f>
        <v>0</v>
      </c>
      <c r="L11" s="161"/>
    </row>
    <row r="12" spans="1:12" ht="13.5" customHeight="1" thickBot="1" x14ac:dyDescent="0.25">
      <c r="A12" s="209" t="s">
        <v>431</v>
      </c>
      <c r="B12" s="730" t="s">
        <v>430</v>
      </c>
      <c r="C12" s="731"/>
      <c r="D12" s="731"/>
      <c r="E12" s="731"/>
      <c r="F12" s="208"/>
      <c r="G12" s="207"/>
      <c r="H12" s="377"/>
      <c r="I12" s="395">
        <f>H12*Ποσοτικό!$H$23</f>
        <v>0</v>
      </c>
      <c r="L12" s="161"/>
    </row>
    <row r="13" spans="1:12" ht="14.25" thickTop="1" thickBot="1" x14ac:dyDescent="0.25">
      <c r="A13" s="196"/>
      <c r="B13" s="709" t="s">
        <v>21</v>
      </c>
      <c r="C13" s="709"/>
      <c r="D13" s="709"/>
      <c r="E13" s="709"/>
      <c r="F13" s="195"/>
      <c r="G13" s="194"/>
      <c r="H13" s="378">
        <f>SUM(H8:H12)</f>
        <v>0</v>
      </c>
      <c r="I13" s="396">
        <f>SUM(I8:I12)</f>
        <v>0</v>
      </c>
      <c r="L13" s="161"/>
    </row>
    <row r="14" spans="1:12" ht="13.5" thickBot="1" x14ac:dyDescent="0.25">
      <c r="A14" s="189" t="s">
        <v>22</v>
      </c>
      <c r="B14" s="711" t="s">
        <v>165</v>
      </c>
      <c r="C14" s="712"/>
      <c r="D14" s="712"/>
      <c r="E14" s="712"/>
      <c r="F14" s="192"/>
      <c r="G14" s="192"/>
      <c r="H14" s="365" t="str">
        <f>IF(OR(H13=0,H13=100%)," ","Άθροισμα όχι 100%")</f>
        <v xml:space="preserve"> </v>
      </c>
      <c r="I14" s="393"/>
      <c r="L14" s="161"/>
    </row>
    <row r="15" spans="1:12" ht="27.75" customHeight="1" thickBot="1" x14ac:dyDescent="0.25">
      <c r="A15" s="189" t="s">
        <v>22</v>
      </c>
      <c r="B15" s="713" t="s">
        <v>429</v>
      </c>
      <c r="C15" s="714"/>
      <c r="D15" s="714"/>
      <c r="E15" s="714"/>
      <c r="F15" s="714"/>
      <c r="G15" s="714"/>
      <c r="H15" s="714"/>
      <c r="I15" s="715"/>
      <c r="L15" s="161"/>
    </row>
    <row r="16" spans="1:12" x14ac:dyDescent="0.2">
      <c r="A16" s="119"/>
      <c r="B16" s="206"/>
      <c r="C16" s="119"/>
      <c r="D16" s="119"/>
      <c r="E16" s="119"/>
      <c r="F16" s="119"/>
      <c r="G16" s="119"/>
      <c r="H16" s="162"/>
      <c r="I16" s="162"/>
      <c r="L16" s="161"/>
    </row>
    <row r="17" spans="1:12" ht="13.5" thickBot="1" x14ac:dyDescent="0.25">
      <c r="A17" s="119"/>
      <c r="B17" s="206"/>
      <c r="C17" s="119"/>
      <c r="D17" s="119"/>
      <c r="E17" s="119"/>
      <c r="F17" s="119"/>
      <c r="G17" s="119"/>
      <c r="H17" s="162"/>
      <c r="I17" s="162"/>
      <c r="L17" s="161"/>
    </row>
    <row r="18" spans="1:12" ht="55.5" customHeight="1" thickBot="1" x14ac:dyDescent="0.25">
      <c r="A18" s="170" t="s">
        <v>428</v>
      </c>
      <c r="B18" s="693" t="s">
        <v>427</v>
      </c>
      <c r="C18" s="726"/>
      <c r="D18" s="726"/>
      <c r="E18" s="727"/>
      <c r="F18" s="205"/>
      <c r="G18" s="204"/>
      <c r="H18" s="203" t="s">
        <v>426</v>
      </c>
      <c r="I18" s="202" t="s">
        <v>425</v>
      </c>
      <c r="L18" s="161"/>
    </row>
    <row r="19" spans="1:12" ht="13.5" customHeight="1" thickBot="1" x14ac:dyDescent="0.25">
      <c r="A19" s="182" t="s">
        <v>424</v>
      </c>
      <c r="B19" s="732" t="s">
        <v>423</v>
      </c>
      <c r="C19" s="733"/>
      <c r="D19" s="733"/>
      <c r="E19" s="733"/>
      <c r="F19" s="733"/>
      <c r="G19" s="734"/>
      <c r="H19" s="379"/>
      <c r="I19" s="395">
        <f>H19*Ποσοτικό!$H$23</f>
        <v>0</v>
      </c>
      <c r="L19" s="161"/>
    </row>
    <row r="20" spans="1:12" ht="13.5" customHeight="1" thickBot="1" x14ac:dyDescent="0.25">
      <c r="A20" s="182" t="s">
        <v>422</v>
      </c>
      <c r="B20" s="697" t="s">
        <v>421</v>
      </c>
      <c r="C20" s="735"/>
      <c r="D20" s="735"/>
      <c r="E20" s="735"/>
      <c r="F20" s="199"/>
      <c r="G20" s="198"/>
      <c r="H20" s="379"/>
      <c r="I20" s="395">
        <f>H20*Ποσοτικό!$H$23</f>
        <v>0</v>
      </c>
      <c r="L20" s="161"/>
    </row>
    <row r="21" spans="1:12" ht="13.5" customHeight="1" thickBot="1" x14ac:dyDescent="0.25">
      <c r="A21" s="182" t="s">
        <v>420</v>
      </c>
      <c r="B21" s="697" t="s">
        <v>419</v>
      </c>
      <c r="C21" s="735"/>
      <c r="D21" s="735"/>
      <c r="E21" s="735"/>
      <c r="F21" s="199"/>
      <c r="G21" s="198"/>
      <c r="H21" s="379"/>
      <c r="I21" s="395">
        <f>H21*Ποσοτικό!$H$23</f>
        <v>0</v>
      </c>
      <c r="L21" s="161"/>
    </row>
    <row r="22" spans="1:12" ht="13.5" customHeight="1" thickBot="1" x14ac:dyDescent="0.25">
      <c r="A22" s="182" t="s">
        <v>418</v>
      </c>
      <c r="B22" s="697" t="s">
        <v>417</v>
      </c>
      <c r="C22" s="735"/>
      <c r="D22" s="735"/>
      <c r="E22" s="735"/>
      <c r="F22" s="199"/>
      <c r="G22" s="198"/>
      <c r="H22" s="379"/>
      <c r="I22" s="395">
        <f>H22*Ποσοτικό!$H$23</f>
        <v>0</v>
      </c>
      <c r="L22" s="161"/>
    </row>
    <row r="23" spans="1:12" ht="13.5" customHeight="1" thickBot="1" x14ac:dyDescent="0.25">
      <c r="A23" s="182" t="s">
        <v>416</v>
      </c>
      <c r="B23" s="738" t="s">
        <v>415</v>
      </c>
      <c r="C23" s="735"/>
      <c r="D23" s="735"/>
      <c r="E23" s="735"/>
      <c r="F23" s="201"/>
      <c r="G23" s="200"/>
      <c r="H23" s="379"/>
      <c r="I23" s="395">
        <f>H23*Ποσοτικό!$H$23</f>
        <v>0</v>
      </c>
      <c r="L23" s="161"/>
    </row>
    <row r="24" spans="1:12" ht="13.5" customHeight="1" thickBot="1" x14ac:dyDescent="0.25">
      <c r="A24" s="182" t="s">
        <v>414</v>
      </c>
      <c r="B24" s="697" t="s">
        <v>413</v>
      </c>
      <c r="C24" s="735"/>
      <c r="D24" s="735"/>
      <c r="E24" s="735"/>
      <c r="F24" s="199"/>
      <c r="G24" s="198"/>
      <c r="H24" s="379"/>
      <c r="I24" s="395">
        <f>H24*Ποσοτικό!$H$23</f>
        <v>0</v>
      </c>
      <c r="L24" s="161"/>
    </row>
    <row r="25" spans="1:12" ht="13.5" customHeight="1" thickBot="1" x14ac:dyDescent="0.25">
      <c r="A25" s="182" t="s">
        <v>412</v>
      </c>
      <c r="B25" s="697" t="s">
        <v>411</v>
      </c>
      <c r="C25" s="735"/>
      <c r="D25" s="735"/>
      <c r="E25" s="735"/>
      <c r="F25" s="199"/>
      <c r="G25" s="198"/>
      <c r="H25" s="379"/>
      <c r="I25" s="395">
        <f>H25*Ποσοτικό!$H$23</f>
        <v>0</v>
      </c>
      <c r="L25" s="161"/>
    </row>
    <row r="26" spans="1:12" ht="13.5" customHeight="1" thickBot="1" x14ac:dyDescent="0.25">
      <c r="A26" s="182" t="s">
        <v>410</v>
      </c>
      <c r="B26" s="738" t="s">
        <v>409</v>
      </c>
      <c r="C26" s="735"/>
      <c r="D26" s="735"/>
      <c r="E26" s="735"/>
      <c r="F26" s="201"/>
      <c r="G26" s="200"/>
      <c r="H26" s="379"/>
      <c r="I26" s="395">
        <f>H26*Ποσοτικό!$H$23</f>
        <v>0</v>
      </c>
      <c r="L26" s="161"/>
    </row>
    <row r="27" spans="1:12" ht="13.5" customHeight="1" thickBot="1" x14ac:dyDescent="0.25">
      <c r="A27" s="182" t="s">
        <v>408</v>
      </c>
      <c r="B27" s="738" t="s">
        <v>407</v>
      </c>
      <c r="C27" s="735"/>
      <c r="D27" s="735"/>
      <c r="E27" s="735"/>
      <c r="F27" s="201"/>
      <c r="G27" s="200"/>
      <c r="H27" s="379"/>
      <c r="I27" s="395">
        <f>H27*Ποσοτικό!$H$23</f>
        <v>0</v>
      </c>
      <c r="L27" s="161"/>
    </row>
    <row r="28" spans="1:12" ht="13.5" customHeight="1" thickBot="1" x14ac:dyDescent="0.25">
      <c r="A28" s="197" t="s">
        <v>406</v>
      </c>
      <c r="B28" s="697" t="s">
        <v>405</v>
      </c>
      <c r="C28" s="735"/>
      <c r="D28" s="735"/>
      <c r="E28" s="735"/>
      <c r="F28" s="403"/>
      <c r="G28" s="404"/>
      <c r="H28" s="379"/>
      <c r="I28" s="395">
        <f>H28*Ποσοτικό!$H$23</f>
        <v>0</v>
      </c>
      <c r="L28" s="161"/>
    </row>
    <row r="29" spans="1:12" ht="13.5" customHeight="1" thickBot="1" x14ac:dyDescent="0.25">
      <c r="A29" s="399" t="s">
        <v>404</v>
      </c>
      <c r="B29" s="736" t="s">
        <v>952</v>
      </c>
      <c r="C29" s="737"/>
      <c r="D29" s="737"/>
      <c r="E29" s="737"/>
      <c r="F29" s="741"/>
      <c r="G29" s="742"/>
      <c r="H29" s="400"/>
      <c r="I29" s="395">
        <f>H29*Ποσοτικό!$H$23</f>
        <v>0</v>
      </c>
      <c r="L29" s="161"/>
    </row>
    <row r="30" spans="1:12" ht="14.25" thickTop="1" thickBot="1" x14ac:dyDescent="0.25">
      <c r="A30" s="196"/>
      <c r="B30" s="709" t="s">
        <v>21</v>
      </c>
      <c r="C30" s="710"/>
      <c r="D30" s="710"/>
      <c r="E30" s="710"/>
      <c r="F30" s="401"/>
      <c r="G30" s="402"/>
      <c r="H30" s="193">
        <f>SUM(H19:H29)</f>
        <v>0</v>
      </c>
      <c r="I30" s="396">
        <f>SUM(I19:I29)</f>
        <v>0</v>
      </c>
      <c r="L30" s="161"/>
    </row>
    <row r="31" spans="1:12" ht="13.5" thickBot="1" x14ac:dyDescent="0.25">
      <c r="A31" s="189" t="s">
        <v>22</v>
      </c>
      <c r="B31" s="711" t="s">
        <v>165</v>
      </c>
      <c r="C31" s="712"/>
      <c r="D31" s="712"/>
      <c r="E31" s="712"/>
      <c r="F31" s="192" t="str">
        <f>IF(F30=1," ",IF(F30=G30," ",IF(AND(F30=0,G30=1),"Συμπληρώστε στοιχεία",IF(F30&gt;0,"Άθροισμα όχι 100%"," "))))</f>
        <v xml:space="preserve"> </v>
      </c>
      <c r="G31" s="191"/>
      <c r="H31" s="190" t="str">
        <f>IF(OR(H30=0,H30=100%)," ","Άθροισμα όχι 100%")</f>
        <v xml:space="preserve"> </v>
      </c>
      <c r="I31" s="394"/>
      <c r="L31" s="161"/>
    </row>
    <row r="32" spans="1:12" ht="30.75" customHeight="1" thickBot="1" x14ac:dyDescent="0.25">
      <c r="A32" s="189" t="s">
        <v>22</v>
      </c>
      <c r="B32" s="713" t="s">
        <v>403</v>
      </c>
      <c r="C32" s="714"/>
      <c r="D32" s="714"/>
      <c r="E32" s="714"/>
      <c r="F32" s="714"/>
      <c r="G32" s="714"/>
      <c r="H32" s="714"/>
      <c r="I32" s="715"/>
      <c r="L32" s="161"/>
    </row>
    <row r="33" spans="1:12" s="164" customFormat="1" x14ac:dyDescent="0.2">
      <c r="A33" s="188"/>
      <c r="B33" s="187"/>
      <c r="C33" s="187"/>
      <c r="D33" s="187"/>
      <c r="E33" s="187"/>
      <c r="F33" s="187"/>
      <c r="G33" s="187"/>
      <c r="H33" s="187"/>
      <c r="I33" s="187"/>
      <c r="K33" s="387"/>
      <c r="L33" s="165"/>
    </row>
    <row r="34" spans="1:12" x14ac:dyDescent="0.2">
      <c r="A34" s="186"/>
      <c r="B34" s="185"/>
      <c r="C34" s="185"/>
      <c r="D34" s="185"/>
      <c r="E34" s="185"/>
      <c r="F34" s="185"/>
      <c r="G34" s="185"/>
      <c r="H34" s="185"/>
      <c r="I34" s="184"/>
      <c r="L34" s="161"/>
    </row>
    <row r="35" spans="1:12" ht="12.75" customHeight="1" x14ac:dyDescent="0.2">
      <c r="A35" s="719" t="s">
        <v>402</v>
      </c>
      <c r="B35" s="719"/>
      <c r="C35" s="719"/>
      <c r="D35" s="719"/>
      <c r="E35" s="719"/>
      <c r="F35" s="719"/>
      <c r="G35" s="719"/>
      <c r="H35" s="719"/>
      <c r="I35" s="719"/>
      <c r="L35" s="161"/>
    </row>
    <row r="36" spans="1:12" ht="13.5" thickBot="1" x14ac:dyDescent="0.25">
      <c r="A36" s="178"/>
      <c r="B36" s="159"/>
      <c r="C36" s="177"/>
      <c r="D36" s="177"/>
      <c r="E36" s="119"/>
      <c r="F36" s="119"/>
      <c r="G36" s="119"/>
      <c r="H36" s="162"/>
      <c r="I36" s="162"/>
      <c r="L36" s="161"/>
    </row>
    <row r="37" spans="1:12" ht="27" customHeight="1" thickBot="1" x14ac:dyDescent="0.25">
      <c r="A37" s="170" t="s">
        <v>401</v>
      </c>
      <c r="B37" s="693" t="s">
        <v>400</v>
      </c>
      <c r="C37" s="693"/>
      <c r="D37" s="693"/>
      <c r="E37" s="693"/>
      <c r="F37" s="693"/>
      <c r="G37" s="693"/>
      <c r="H37" s="703"/>
      <c r="I37" s="183" t="s">
        <v>399</v>
      </c>
      <c r="L37" s="161"/>
    </row>
    <row r="38" spans="1:12" x14ac:dyDescent="0.2">
      <c r="A38" s="182" t="s">
        <v>43</v>
      </c>
      <c r="B38" s="720" t="s">
        <v>398</v>
      </c>
      <c r="C38" s="721"/>
      <c r="D38" s="721"/>
      <c r="E38" s="721"/>
      <c r="F38" s="721"/>
      <c r="G38" s="721"/>
      <c r="H38" s="722"/>
      <c r="I38" s="181"/>
      <c r="K38" s="386" t="s">
        <v>629</v>
      </c>
      <c r="L38" s="161"/>
    </row>
    <row r="39" spans="1:12" x14ac:dyDescent="0.2">
      <c r="A39" s="182" t="s">
        <v>45</v>
      </c>
      <c r="B39" s="716" t="s">
        <v>397</v>
      </c>
      <c r="C39" s="717"/>
      <c r="D39" s="717"/>
      <c r="E39" s="717"/>
      <c r="F39" s="717"/>
      <c r="G39" s="717"/>
      <c r="H39" s="718"/>
      <c r="I39" s="181"/>
      <c r="K39" s="386" t="s">
        <v>630</v>
      </c>
      <c r="L39" s="161"/>
    </row>
    <row r="40" spans="1:12" x14ac:dyDescent="0.2">
      <c r="A40" s="182" t="s">
        <v>47</v>
      </c>
      <c r="B40" s="716" t="s">
        <v>396</v>
      </c>
      <c r="C40" s="717"/>
      <c r="D40" s="717"/>
      <c r="E40" s="717"/>
      <c r="F40" s="717"/>
      <c r="G40" s="717"/>
      <c r="H40" s="718"/>
      <c r="I40" s="181"/>
      <c r="L40" s="161"/>
    </row>
    <row r="41" spans="1:12" x14ac:dyDescent="0.2">
      <c r="A41" s="182" t="s">
        <v>395</v>
      </c>
      <c r="B41" s="723" t="s">
        <v>394</v>
      </c>
      <c r="C41" s="724"/>
      <c r="D41" s="724"/>
      <c r="E41" s="724"/>
      <c r="F41" s="724"/>
      <c r="G41" s="724"/>
      <c r="H41" s="724"/>
      <c r="I41" s="181"/>
      <c r="L41" s="161"/>
    </row>
    <row r="42" spans="1:12" x14ac:dyDescent="0.2">
      <c r="A42" s="182" t="s">
        <v>393</v>
      </c>
      <c r="B42" s="716" t="s">
        <v>392</v>
      </c>
      <c r="C42" s="717"/>
      <c r="D42" s="717"/>
      <c r="E42" s="717"/>
      <c r="F42" s="717"/>
      <c r="G42" s="717"/>
      <c r="H42" s="718"/>
      <c r="I42" s="181"/>
      <c r="L42" s="161"/>
    </row>
    <row r="43" spans="1:12" x14ac:dyDescent="0.2">
      <c r="A43" s="182" t="s">
        <v>391</v>
      </c>
      <c r="B43" s="716" t="s">
        <v>390</v>
      </c>
      <c r="C43" s="717"/>
      <c r="D43" s="717"/>
      <c r="E43" s="717"/>
      <c r="F43" s="717"/>
      <c r="G43" s="717"/>
      <c r="H43" s="718"/>
      <c r="I43" s="181"/>
      <c r="L43" s="161"/>
    </row>
    <row r="44" spans="1:12" x14ac:dyDescent="0.2">
      <c r="A44" s="182" t="s">
        <v>389</v>
      </c>
      <c r="B44" s="716" t="s">
        <v>388</v>
      </c>
      <c r="C44" s="717"/>
      <c r="D44" s="717"/>
      <c r="E44" s="717"/>
      <c r="F44" s="717"/>
      <c r="G44" s="717"/>
      <c r="H44" s="718"/>
      <c r="I44" s="181"/>
      <c r="L44" s="161"/>
    </row>
    <row r="45" spans="1:12" x14ac:dyDescent="0.2">
      <c r="A45" s="182" t="s">
        <v>387</v>
      </c>
      <c r="B45" s="716" t="s">
        <v>386</v>
      </c>
      <c r="C45" s="717"/>
      <c r="D45" s="717"/>
      <c r="E45" s="717"/>
      <c r="F45" s="717"/>
      <c r="G45" s="717"/>
      <c r="H45" s="718"/>
      <c r="I45" s="181"/>
      <c r="L45" s="161"/>
    </row>
    <row r="46" spans="1:12" x14ac:dyDescent="0.2">
      <c r="A46" s="182" t="s">
        <v>385</v>
      </c>
      <c r="B46" s="716" t="s">
        <v>384</v>
      </c>
      <c r="C46" s="717"/>
      <c r="D46" s="717"/>
      <c r="E46" s="717"/>
      <c r="F46" s="717"/>
      <c r="G46" s="717"/>
      <c r="H46" s="718"/>
      <c r="I46" s="181"/>
      <c r="L46" s="161"/>
    </row>
    <row r="47" spans="1:12" x14ac:dyDescent="0.2">
      <c r="A47" s="182" t="s">
        <v>383</v>
      </c>
      <c r="B47" s="716" t="s">
        <v>382</v>
      </c>
      <c r="C47" s="717"/>
      <c r="D47" s="717"/>
      <c r="E47" s="717"/>
      <c r="F47" s="717"/>
      <c r="G47" s="717"/>
      <c r="H47" s="718"/>
      <c r="I47" s="181"/>
      <c r="L47" s="161"/>
    </row>
    <row r="48" spans="1:12" x14ac:dyDescent="0.2">
      <c r="A48" s="182" t="s">
        <v>381</v>
      </c>
      <c r="B48" s="716" t="s">
        <v>380</v>
      </c>
      <c r="C48" s="717"/>
      <c r="D48" s="717"/>
      <c r="E48" s="717"/>
      <c r="F48" s="717"/>
      <c r="G48" s="717"/>
      <c r="H48" s="718"/>
      <c r="I48" s="181"/>
      <c r="L48" s="161"/>
    </row>
    <row r="49" spans="1:12" x14ac:dyDescent="0.2">
      <c r="A49" s="182" t="s">
        <v>379</v>
      </c>
      <c r="B49" s="716" t="s">
        <v>378</v>
      </c>
      <c r="C49" s="717"/>
      <c r="D49" s="717"/>
      <c r="E49" s="717"/>
      <c r="F49" s="717"/>
      <c r="G49" s="717"/>
      <c r="H49" s="718"/>
      <c r="I49" s="181"/>
      <c r="L49" s="161"/>
    </row>
    <row r="50" spans="1:12" x14ac:dyDescent="0.2">
      <c r="A50" s="182" t="s">
        <v>377</v>
      </c>
      <c r="B50" s="716" t="s">
        <v>376</v>
      </c>
      <c r="C50" s="717"/>
      <c r="D50" s="717"/>
      <c r="E50" s="717"/>
      <c r="F50" s="717"/>
      <c r="G50" s="717"/>
      <c r="H50" s="718"/>
      <c r="I50" s="181"/>
      <c r="L50" s="161"/>
    </row>
    <row r="51" spans="1:12" x14ac:dyDescent="0.2">
      <c r="A51" s="182" t="s">
        <v>375</v>
      </c>
      <c r="B51" s="716" t="s">
        <v>374</v>
      </c>
      <c r="C51" s="717"/>
      <c r="D51" s="717"/>
      <c r="E51" s="717"/>
      <c r="F51" s="717"/>
      <c r="G51" s="717"/>
      <c r="H51" s="718"/>
      <c r="I51" s="181"/>
      <c r="L51" s="161"/>
    </row>
    <row r="52" spans="1:12" x14ac:dyDescent="0.2">
      <c r="A52" s="182" t="s">
        <v>373</v>
      </c>
      <c r="B52" s="716" t="s">
        <v>372</v>
      </c>
      <c r="C52" s="717"/>
      <c r="D52" s="717"/>
      <c r="E52" s="717"/>
      <c r="F52" s="717"/>
      <c r="G52" s="717"/>
      <c r="H52" s="718"/>
      <c r="I52" s="181"/>
      <c r="L52" s="161"/>
    </row>
    <row r="53" spans="1:12" x14ac:dyDescent="0.2">
      <c r="A53" s="182" t="s">
        <v>371</v>
      </c>
      <c r="B53" s="716" t="s">
        <v>370</v>
      </c>
      <c r="C53" s="717"/>
      <c r="D53" s="717"/>
      <c r="E53" s="717"/>
      <c r="F53" s="717"/>
      <c r="G53" s="717"/>
      <c r="H53" s="718"/>
      <c r="I53" s="181"/>
      <c r="L53" s="161"/>
    </row>
    <row r="54" spans="1:12" x14ac:dyDescent="0.2">
      <c r="A54" s="182" t="s">
        <v>369</v>
      </c>
      <c r="B54" s="716" t="s">
        <v>368</v>
      </c>
      <c r="C54" s="717"/>
      <c r="D54" s="717"/>
      <c r="E54" s="717"/>
      <c r="F54" s="717"/>
      <c r="G54" s="717"/>
      <c r="H54" s="718"/>
      <c r="I54" s="181"/>
      <c r="L54" s="161"/>
    </row>
    <row r="55" spans="1:12" x14ac:dyDescent="0.2">
      <c r="A55" s="182" t="s">
        <v>367</v>
      </c>
      <c r="B55" s="716" t="s">
        <v>366</v>
      </c>
      <c r="C55" s="717"/>
      <c r="D55" s="717"/>
      <c r="E55" s="717"/>
      <c r="F55" s="717"/>
      <c r="G55" s="717"/>
      <c r="H55" s="718"/>
      <c r="I55" s="181"/>
      <c r="L55" s="161"/>
    </row>
    <row r="56" spans="1:12" x14ac:dyDescent="0.2">
      <c r="A56" s="182" t="s">
        <v>365</v>
      </c>
      <c r="B56" s="716" t="s">
        <v>364</v>
      </c>
      <c r="C56" s="717"/>
      <c r="D56" s="717"/>
      <c r="E56" s="717"/>
      <c r="F56" s="717"/>
      <c r="G56" s="717"/>
      <c r="H56" s="718"/>
      <c r="I56" s="181"/>
      <c r="L56" s="161"/>
    </row>
    <row r="57" spans="1:12" x14ac:dyDescent="0.2">
      <c r="A57" s="182" t="s">
        <v>363</v>
      </c>
      <c r="B57" s="716" t="s">
        <v>362</v>
      </c>
      <c r="C57" s="717"/>
      <c r="D57" s="717"/>
      <c r="E57" s="717"/>
      <c r="F57" s="717"/>
      <c r="G57" s="717"/>
      <c r="H57" s="718"/>
      <c r="I57" s="181"/>
      <c r="L57" s="161"/>
    </row>
    <row r="58" spans="1:12" x14ac:dyDescent="0.2">
      <c r="A58" s="182" t="s">
        <v>361</v>
      </c>
      <c r="B58" s="716" t="s">
        <v>360</v>
      </c>
      <c r="C58" s="717"/>
      <c r="D58" s="717"/>
      <c r="E58" s="717"/>
      <c r="F58" s="717"/>
      <c r="G58" s="717"/>
      <c r="H58" s="718"/>
      <c r="I58" s="181"/>
      <c r="L58" s="161"/>
    </row>
    <row r="59" spans="1:12" ht="13.5" customHeight="1" thickBot="1" x14ac:dyDescent="0.25">
      <c r="A59" s="163" t="s">
        <v>359</v>
      </c>
      <c r="B59" s="704" t="s">
        <v>358</v>
      </c>
      <c r="C59" s="705"/>
      <c r="D59" s="705"/>
      <c r="E59" s="705"/>
      <c r="F59" s="705"/>
      <c r="G59" s="705"/>
      <c r="H59" s="705"/>
      <c r="I59" s="366"/>
      <c r="L59" s="161"/>
    </row>
    <row r="60" spans="1:12" s="164" customFormat="1" x14ac:dyDescent="0.2">
      <c r="A60" s="180"/>
      <c r="B60" s="179"/>
      <c r="C60" s="179"/>
      <c r="D60" s="179"/>
      <c r="E60" s="179"/>
      <c r="F60" s="179"/>
      <c r="G60" s="179"/>
      <c r="H60" s="179"/>
      <c r="K60" s="387"/>
      <c r="L60" s="165"/>
    </row>
    <row r="61" spans="1:12" x14ac:dyDescent="0.2">
      <c r="A61" s="725" t="s">
        <v>357</v>
      </c>
      <c r="B61" s="725"/>
      <c r="C61" s="725"/>
      <c r="D61" s="725"/>
      <c r="E61" s="725"/>
      <c r="F61" s="725"/>
      <c r="G61" s="725"/>
      <c r="H61" s="725"/>
      <c r="I61" s="725"/>
      <c r="L61" s="161"/>
    </row>
    <row r="62" spans="1:12" ht="13.5" thickBot="1" x14ac:dyDescent="0.25">
      <c r="A62" s="178"/>
      <c r="B62" s="159"/>
      <c r="C62" s="177"/>
      <c r="D62" s="177"/>
      <c r="E62" s="119"/>
      <c r="F62" s="119"/>
      <c r="G62" s="119"/>
      <c r="H62" s="162"/>
      <c r="I62" s="162"/>
      <c r="L62" s="161"/>
    </row>
    <row r="63" spans="1:12" ht="54" customHeight="1" thickBot="1" x14ac:dyDescent="0.25">
      <c r="A63" s="170" t="s">
        <v>356</v>
      </c>
      <c r="B63" s="693" t="s">
        <v>951</v>
      </c>
      <c r="C63" s="693"/>
      <c r="D63" s="693"/>
      <c r="E63" s="693"/>
      <c r="F63" s="693"/>
      <c r="G63" s="693"/>
      <c r="H63" s="694"/>
      <c r="I63" s="169" t="s">
        <v>326</v>
      </c>
      <c r="L63" s="161"/>
    </row>
    <row r="64" spans="1:12" ht="13.5" customHeight="1" x14ac:dyDescent="0.2">
      <c r="A64" s="172" t="s">
        <v>55</v>
      </c>
      <c r="B64" s="695" t="s">
        <v>355</v>
      </c>
      <c r="C64" s="696"/>
      <c r="D64" s="696"/>
      <c r="E64" s="696"/>
      <c r="F64" s="696"/>
      <c r="G64" s="696"/>
      <c r="H64" s="696"/>
      <c r="I64" s="380"/>
      <c r="K64" s="386">
        <v>1</v>
      </c>
      <c r="L64" s="161"/>
    </row>
    <row r="65" spans="1:12" ht="13.5" customHeight="1" x14ac:dyDescent="0.2">
      <c r="A65" s="167" t="s">
        <v>57</v>
      </c>
      <c r="B65" s="697" t="s">
        <v>349</v>
      </c>
      <c r="C65" s="698"/>
      <c r="D65" s="698"/>
      <c r="E65" s="698"/>
      <c r="F65" s="698"/>
      <c r="G65" s="698"/>
      <c r="H65" s="698"/>
      <c r="I65" s="380"/>
      <c r="K65" s="386">
        <v>2</v>
      </c>
      <c r="L65" s="161"/>
    </row>
    <row r="66" spans="1:12" ht="13.5" customHeight="1" x14ac:dyDescent="0.2">
      <c r="A66" s="167" t="s">
        <v>59</v>
      </c>
      <c r="B66" s="697" t="s">
        <v>354</v>
      </c>
      <c r="C66" s="698"/>
      <c r="D66" s="698"/>
      <c r="E66" s="698"/>
      <c r="F66" s="698"/>
      <c r="G66" s="698"/>
      <c r="H66" s="698"/>
      <c r="I66" s="380"/>
      <c r="K66" s="386">
        <v>3</v>
      </c>
      <c r="L66" s="161"/>
    </row>
    <row r="67" spans="1:12" ht="13.5" customHeight="1" x14ac:dyDescent="0.2">
      <c r="A67" s="172" t="s">
        <v>61</v>
      </c>
      <c r="B67" s="697" t="s">
        <v>348</v>
      </c>
      <c r="C67" s="698"/>
      <c r="D67" s="698"/>
      <c r="E67" s="698"/>
      <c r="F67" s="698"/>
      <c r="G67" s="698"/>
      <c r="H67" s="698"/>
      <c r="I67" s="380"/>
      <c r="K67" s="386">
        <v>4</v>
      </c>
      <c r="L67" s="161"/>
    </row>
    <row r="68" spans="1:12" ht="13.5" customHeight="1" x14ac:dyDescent="0.2">
      <c r="A68" s="167" t="s">
        <v>63</v>
      </c>
      <c r="B68" s="697" t="s">
        <v>337</v>
      </c>
      <c r="C68" s="698"/>
      <c r="D68" s="698"/>
      <c r="E68" s="698"/>
      <c r="F68" s="698"/>
      <c r="G68" s="698"/>
      <c r="H68" s="698"/>
      <c r="I68" s="380"/>
      <c r="K68" s="386">
        <v>5</v>
      </c>
      <c r="L68" s="161"/>
    </row>
    <row r="69" spans="1:12" ht="13.5" customHeight="1" x14ac:dyDescent="0.2">
      <c r="A69" s="167" t="s">
        <v>65</v>
      </c>
      <c r="B69" s="697" t="s">
        <v>353</v>
      </c>
      <c r="C69" s="698"/>
      <c r="D69" s="698"/>
      <c r="E69" s="698"/>
      <c r="F69" s="698"/>
      <c r="G69" s="698"/>
      <c r="H69" s="698"/>
      <c r="I69" s="380"/>
      <c r="K69" s="386">
        <v>6</v>
      </c>
      <c r="L69" s="161"/>
    </row>
    <row r="70" spans="1:12" ht="13.5" customHeight="1" thickBot="1" x14ac:dyDescent="0.25">
      <c r="A70" s="163" t="s">
        <v>67</v>
      </c>
      <c r="B70" s="704" t="s">
        <v>352</v>
      </c>
      <c r="C70" s="705"/>
      <c r="D70" s="705"/>
      <c r="E70" s="705"/>
      <c r="F70" s="705"/>
      <c r="G70" s="705"/>
      <c r="H70" s="705"/>
      <c r="I70" s="381"/>
      <c r="K70" s="386">
        <v>7</v>
      </c>
      <c r="L70" s="161"/>
    </row>
    <row r="71" spans="1:12" s="175" customFormat="1" ht="13.5" customHeight="1" x14ac:dyDescent="0.2">
      <c r="A71" s="174"/>
      <c r="B71" s="119"/>
      <c r="C71" s="159"/>
      <c r="D71" s="159"/>
      <c r="E71" s="159"/>
      <c r="F71" s="159"/>
      <c r="G71" s="159"/>
      <c r="H71" s="159"/>
      <c r="I71" s="162"/>
      <c r="K71" s="388"/>
      <c r="L71" s="176"/>
    </row>
    <row r="72" spans="1:12" ht="13.5" customHeight="1" thickBot="1" x14ac:dyDescent="0.25">
      <c r="A72" s="174"/>
      <c r="B72" s="119"/>
      <c r="C72" s="173"/>
      <c r="D72" s="173"/>
      <c r="E72" s="173"/>
      <c r="F72" s="173"/>
      <c r="G72" s="173"/>
      <c r="H72" s="173"/>
      <c r="I72" s="162"/>
      <c r="L72" s="161"/>
    </row>
    <row r="73" spans="1:12" ht="82.5" customHeight="1" thickBot="1" x14ac:dyDescent="0.25">
      <c r="A73" s="170" t="s">
        <v>351</v>
      </c>
      <c r="B73" s="694" t="s">
        <v>948</v>
      </c>
      <c r="C73" s="745"/>
      <c r="D73" s="745"/>
      <c r="E73" s="745"/>
      <c r="F73" s="745"/>
      <c r="G73" s="745"/>
      <c r="H73" s="745"/>
      <c r="I73" s="169" t="s">
        <v>326</v>
      </c>
      <c r="L73" s="161"/>
    </row>
    <row r="74" spans="1:12" x14ac:dyDescent="0.2">
      <c r="A74" s="168" t="s">
        <v>84</v>
      </c>
      <c r="B74" s="695" t="s">
        <v>350</v>
      </c>
      <c r="C74" s="696"/>
      <c r="D74" s="696"/>
      <c r="E74" s="696"/>
      <c r="F74" s="696"/>
      <c r="G74" s="696"/>
      <c r="H74" s="696"/>
      <c r="I74" s="380"/>
      <c r="K74" s="386">
        <v>1</v>
      </c>
      <c r="L74" s="161"/>
    </row>
    <row r="75" spans="1:12" ht="12.75" customHeight="1" x14ac:dyDescent="0.2">
      <c r="A75" s="172" t="s">
        <v>86</v>
      </c>
      <c r="B75" s="697" t="s">
        <v>349</v>
      </c>
      <c r="C75" s="698"/>
      <c r="D75" s="698"/>
      <c r="E75" s="698"/>
      <c r="F75" s="698"/>
      <c r="G75" s="698"/>
      <c r="H75" s="698"/>
      <c r="I75" s="380"/>
      <c r="K75" s="386">
        <v>2</v>
      </c>
      <c r="L75" s="161"/>
    </row>
    <row r="76" spans="1:12" ht="12.75" customHeight="1" x14ac:dyDescent="0.2">
      <c r="A76" s="172" t="s">
        <v>88</v>
      </c>
      <c r="B76" s="706" t="s">
        <v>348</v>
      </c>
      <c r="C76" s="707"/>
      <c r="D76" s="707"/>
      <c r="E76" s="707"/>
      <c r="F76" s="707"/>
      <c r="G76" s="707"/>
      <c r="H76" s="707"/>
      <c r="I76" s="380"/>
      <c r="K76" s="386">
        <v>3</v>
      </c>
      <c r="L76" s="161"/>
    </row>
    <row r="77" spans="1:12" ht="12.75" customHeight="1" x14ac:dyDescent="0.2">
      <c r="A77" s="172" t="s">
        <v>90</v>
      </c>
      <c r="B77" s="706" t="s">
        <v>337</v>
      </c>
      <c r="C77" s="707"/>
      <c r="D77" s="707"/>
      <c r="E77" s="707"/>
      <c r="F77" s="707"/>
      <c r="G77" s="707"/>
      <c r="H77" s="707"/>
      <c r="I77" s="380"/>
      <c r="K77" s="386">
        <v>4</v>
      </c>
      <c r="L77" s="161"/>
    </row>
    <row r="78" spans="1:12" ht="12.75" customHeight="1" x14ac:dyDescent="0.2">
      <c r="A78" s="172" t="s">
        <v>92</v>
      </c>
      <c r="B78" s="706" t="s">
        <v>347</v>
      </c>
      <c r="C78" s="707"/>
      <c r="D78" s="707"/>
      <c r="E78" s="707"/>
      <c r="F78" s="707"/>
      <c r="G78" s="707"/>
      <c r="H78" s="707"/>
      <c r="I78" s="380"/>
      <c r="K78" s="386">
        <v>5</v>
      </c>
      <c r="L78" s="161"/>
    </row>
    <row r="79" spans="1:12" ht="12.75" customHeight="1" x14ac:dyDescent="0.2">
      <c r="A79" s="172" t="s">
        <v>94</v>
      </c>
      <c r="B79" s="706" t="s">
        <v>336</v>
      </c>
      <c r="C79" s="707"/>
      <c r="D79" s="707"/>
      <c r="E79" s="707"/>
      <c r="F79" s="707"/>
      <c r="G79" s="707"/>
      <c r="H79" s="707"/>
      <c r="I79" s="380"/>
      <c r="K79" s="386">
        <v>6</v>
      </c>
      <c r="L79" s="161"/>
    </row>
    <row r="80" spans="1:12" ht="12.75" customHeight="1" x14ac:dyDescent="0.2">
      <c r="A80" s="172" t="s">
        <v>96</v>
      </c>
      <c r="B80" s="706" t="s">
        <v>346</v>
      </c>
      <c r="C80" s="707"/>
      <c r="D80" s="707"/>
      <c r="E80" s="707"/>
      <c r="F80" s="707"/>
      <c r="G80" s="707"/>
      <c r="H80" s="707"/>
      <c r="I80" s="380"/>
      <c r="K80" s="386">
        <v>7</v>
      </c>
      <c r="L80" s="161"/>
    </row>
    <row r="81" spans="1:12" ht="12.75" customHeight="1" x14ac:dyDescent="0.2">
      <c r="A81" s="172" t="s">
        <v>345</v>
      </c>
      <c r="B81" s="706" t="s">
        <v>344</v>
      </c>
      <c r="C81" s="707"/>
      <c r="D81" s="707"/>
      <c r="E81" s="707"/>
      <c r="F81" s="707"/>
      <c r="G81" s="707"/>
      <c r="H81" s="707"/>
      <c r="I81" s="380"/>
      <c r="K81" s="386">
        <v>8</v>
      </c>
      <c r="L81" s="161"/>
    </row>
    <row r="82" spans="1:12" ht="12.75" customHeight="1" x14ac:dyDescent="0.2">
      <c r="A82" s="172" t="s">
        <v>343</v>
      </c>
      <c r="B82" s="706" t="s">
        <v>342</v>
      </c>
      <c r="C82" s="707"/>
      <c r="D82" s="707"/>
      <c r="E82" s="707"/>
      <c r="F82" s="707"/>
      <c r="G82" s="707"/>
      <c r="H82" s="707"/>
      <c r="I82" s="380"/>
      <c r="K82" s="386">
        <v>9</v>
      </c>
      <c r="L82" s="161"/>
    </row>
    <row r="83" spans="1:12" ht="13.5" customHeight="1" thickBot="1" x14ac:dyDescent="0.25">
      <c r="A83" s="163" t="s">
        <v>341</v>
      </c>
      <c r="B83" s="739" t="s">
        <v>340</v>
      </c>
      <c r="C83" s="740"/>
      <c r="D83" s="740"/>
      <c r="E83" s="740"/>
      <c r="F83" s="740"/>
      <c r="G83" s="740"/>
      <c r="H83" s="740"/>
      <c r="I83" s="381"/>
      <c r="K83" s="386">
        <v>10</v>
      </c>
      <c r="L83" s="161"/>
    </row>
    <row r="84" spans="1:12" x14ac:dyDescent="0.2">
      <c r="A84" s="119"/>
      <c r="I84" s="162"/>
      <c r="L84" s="161"/>
    </row>
    <row r="85" spans="1:12" ht="13.5" thickBot="1" x14ac:dyDescent="0.25">
      <c r="A85" s="119"/>
      <c r="B85" s="119"/>
      <c r="C85" s="119"/>
      <c r="D85" s="119"/>
      <c r="E85" s="119"/>
      <c r="F85" s="119"/>
      <c r="G85" s="119"/>
      <c r="H85" s="162"/>
      <c r="I85" s="162"/>
      <c r="L85" s="161"/>
    </row>
    <row r="86" spans="1:12" ht="66" customHeight="1" thickBot="1" x14ac:dyDescent="0.25">
      <c r="A86" s="170" t="s">
        <v>339</v>
      </c>
      <c r="B86" s="693" t="s">
        <v>949</v>
      </c>
      <c r="C86" s="693"/>
      <c r="D86" s="693"/>
      <c r="E86" s="693"/>
      <c r="F86" s="693"/>
      <c r="G86" s="693"/>
      <c r="H86" s="694"/>
      <c r="I86" s="169" t="s">
        <v>326</v>
      </c>
      <c r="L86" s="161"/>
    </row>
    <row r="87" spans="1:12" ht="12.75" customHeight="1" x14ac:dyDescent="0.2">
      <c r="A87" s="167" t="s">
        <v>100</v>
      </c>
      <c r="B87" s="706" t="s">
        <v>338</v>
      </c>
      <c r="C87" s="707"/>
      <c r="D87" s="707"/>
      <c r="E87" s="707"/>
      <c r="F87" s="707"/>
      <c r="G87" s="707"/>
      <c r="H87" s="707"/>
      <c r="I87" s="380"/>
      <c r="K87" s="386">
        <v>1</v>
      </c>
      <c r="L87" s="161"/>
    </row>
    <row r="88" spans="1:12" ht="12.75" customHeight="1" x14ac:dyDescent="0.2">
      <c r="A88" s="167" t="s">
        <v>101</v>
      </c>
      <c r="B88" s="706" t="s">
        <v>337</v>
      </c>
      <c r="C88" s="707"/>
      <c r="D88" s="707"/>
      <c r="E88" s="707"/>
      <c r="F88" s="707"/>
      <c r="G88" s="707"/>
      <c r="H88" s="707"/>
      <c r="I88" s="380"/>
      <c r="K88" s="386">
        <v>2</v>
      </c>
      <c r="L88" s="161"/>
    </row>
    <row r="89" spans="1:12" ht="12.75" customHeight="1" x14ac:dyDescent="0.2">
      <c r="A89" s="167" t="s">
        <v>102</v>
      </c>
      <c r="B89" s="706" t="s">
        <v>336</v>
      </c>
      <c r="C89" s="707"/>
      <c r="D89" s="707"/>
      <c r="E89" s="707"/>
      <c r="F89" s="707"/>
      <c r="G89" s="707"/>
      <c r="H89" s="707"/>
      <c r="I89" s="380"/>
      <c r="K89" s="386">
        <v>3</v>
      </c>
      <c r="L89" s="161"/>
    </row>
    <row r="90" spans="1:12" ht="12.75" customHeight="1" x14ac:dyDescent="0.2">
      <c r="A90" s="167" t="s">
        <v>103</v>
      </c>
      <c r="B90" s="706" t="s">
        <v>335</v>
      </c>
      <c r="C90" s="707"/>
      <c r="D90" s="707"/>
      <c r="E90" s="707"/>
      <c r="F90" s="707"/>
      <c r="G90" s="707"/>
      <c r="H90" s="707"/>
      <c r="I90" s="380"/>
      <c r="K90" s="386">
        <v>4</v>
      </c>
      <c r="L90" s="161"/>
    </row>
    <row r="91" spans="1:12" ht="12.75" customHeight="1" x14ac:dyDescent="0.2">
      <c r="A91" s="167" t="s">
        <v>105</v>
      </c>
      <c r="B91" s="706" t="s">
        <v>334</v>
      </c>
      <c r="C91" s="707"/>
      <c r="D91" s="707"/>
      <c r="E91" s="707"/>
      <c r="F91" s="707"/>
      <c r="G91" s="707"/>
      <c r="H91" s="707"/>
      <c r="I91" s="380"/>
      <c r="K91" s="386">
        <v>5</v>
      </c>
      <c r="L91" s="161"/>
    </row>
    <row r="92" spans="1:12" ht="12.75" customHeight="1" x14ac:dyDescent="0.2">
      <c r="A92" s="167" t="s">
        <v>106</v>
      </c>
      <c r="B92" s="706" t="s">
        <v>333</v>
      </c>
      <c r="C92" s="707"/>
      <c r="D92" s="707"/>
      <c r="E92" s="707"/>
      <c r="F92" s="707"/>
      <c r="G92" s="707"/>
      <c r="H92" s="707"/>
      <c r="I92" s="380"/>
      <c r="K92" s="386">
        <v>6</v>
      </c>
      <c r="L92" s="161"/>
    </row>
    <row r="93" spans="1:12" ht="12.75" customHeight="1" x14ac:dyDescent="0.2">
      <c r="A93" s="167" t="s">
        <v>107</v>
      </c>
      <c r="B93" s="706" t="s">
        <v>332</v>
      </c>
      <c r="C93" s="707"/>
      <c r="D93" s="707"/>
      <c r="E93" s="707"/>
      <c r="F93" s="707"/>
      <c r="G93" s="707"/>
      <c r="H93" s="707"/>
      <c r="I93" s="380"/>
      <c r="K93" s="386">
        <v>7</v>
      </c>
      <c r="L93" s="161"/>
    </row>
    <row r="94" spans="1:12" ht="12.75" customHeight="1" x14ac:dyDescent="0.2">
      <c r="A94" s="167" t="s">
        <v>331</v>
      </c>
      <c r="B94" s="706" t="s">
        <v>330</v>
      </c>
      <c r="C94" s="707"/>
      <c r="D94" s="707"/>
      <c r="E94" s="707"/>
      <c r="F94" s="707"/>
      <c r="G94" s="707"/>
      <c r="H94" s="707"/>
      <c r="I94" s="380"/>
      <c r="K94" s="386">
        <v>8</v>
      </c>
      <c r="L94" s="161"/>
    </row>
    <row r="95" spans="1:12" ht="12.75" customHeight="1" thickBot="1" x14ac:dyDescent="0.25">
      <c r="A95" s="163" t="s">
        <v>329</v>
      </c>
      <c r="B95" s="704" t="s">
        <v>328</v>
      </c>
      <c r="C95" s="705"/>
      <c r="D95" s="705"/>
      <c r="E95" s="705"/>
      <c r="F95" s="705"/>
      <c r="G95" s="705"/>
      <c r="H95" s="705"/>
      <c r="I95" s="381"/>
      <c r="K95" s="386">
        <v>9</v>
      </c>
      <c r="L95" s="161"/>
    </row>
    <row r="96" spans="1:12" x14ac:dyDescent="0.2">
      <c r="A96" s="119"/>
      <c r="I96" s="162"/>
      <c r="L96" s="161"/>
    </row>
    <row r="97" spans="1:12" ht="13.5" thickBot="1" x14ac:dyDescent="0.25">
      <c r="A97" s="119"/>
      <c r="B97" s="119"/>
      <c r="C97" s="119"/>
      <c r="D97" s="119"/>
      <c r="E97" s="119"/>
      <c r="F97" s="119"/>
      <c r="G97" s="119"/>
      <c r="H97" s="162"/>
      <c r="I97" s="162"/>
      <c r="L97" s="161"/>
    </row>
    <row r="98" spans="1:12" ht="66.75" customHeight="1" thickBot="1" x14ac:dyDescent="0.25">
      <c r="A98" s="170" t="s">
        <v>327</v>
      </c>
      <c r="B98" s="693" t="s">
        <v>950</v>
      </c>
      <c r="C98" s="693"/>
      <c r="D98" s="693"/>
      <c r="E98" s="693"/>
      <c r="F98" s="693"/>
      <c r="G98" s="693"/>
      <c r="H98" s="694"/>
      <c r="I98" s="169" t="s">
        <v>326</v>
      </c>
      <c r="L98" s="161"/>
    </row>
    <row r="99" spans="1:12" ht="12.75" customHeight="1" x14ac:dyDescent="0.2">
      <c r="A99" s="168" t="s">
        <v>110</v>
      </c>
      <c r="B99" s="695" t="s">
        <v>325</v>
      </c>
      <c r="C99" s="696"/>
      <c r="D99" s="696"/>
      <c r="E99" s="696"/>
      <c r="F99" s="696"/>
      <c r="G99" s="696"/>
      <c r="H99" s="696"/>
      <c r="I99" s="380"/>
      <c r="K99" s="386">
        <v>1</v>
      </c>
      <c r="L99" s="161"/>
    </row>
    <row r="100" spans="1:12" ht="12.75" customHeight="1" x14ac:dyDescent="0.2">
      <c r="A100" s="167" t="s">
        <v>324</v>
      </c>
      <c r="B100" s="697" t="s">
        <v>323</v>
      </c>
      <c r="C100" s="698"/>
      <c r="D100" s="698"/>
      <c r="E100" s="698"/>
      <c r="F100" s="698"/>
      <c r="G100" s="698"/>
      <c r="H100" s="698"/>
      <c r="I100" s="380"/>
      <c r="K100" s="386">
        <v>2</v>
      </c>
      <c r="L100" s="161"/>
    </row>
    <row r="101" spans="1:12" ht="12.75" customHeight="1" x14ac:dyDescent="0.2">
      <c r="A101" s="167" t="s">
        <v>322</v>
      </c>
      <c r="B101" s="699" t="s">
        <v>321</v>
      </c>
      <c r="C101" s="700"/>
      <c r="D101" s="700"/>
      <c r="E101" s="700"/>
      <c r="F101" s="700"/>
      <c r="G101" s="700"/>
      <c r="H101" s="700"/>
      <c r="I101" s="380"/>
      <c r="K101" s="386">
        <v>3</v>
      </c>
      <c r="L101" s="161"/>
    </row>
    <row r="102" spans="1:12" s="164" customFormat="1" ht="12.75" customHeight="1" x14ac:dyDescent="0.2">
      <c r="A102" s="166" t="s">
        <v>320</v>
      </c>
      <c r="B102" s="701" t="s">
        <v>319</v>
      </c>
      <c r="C102" s="702"/>
      <c r="D102" s="702"/>
      <c r="E102" s="702"/>
      <c r="F102" s="702"/>
      <c r="G102" s="702"/>
      <c r="H102" s="702"/>
      <c r="I102" s="380"/>
      <c r="K102" s="386">
        <v>4</v>
      </c>
      <c r="L102" s="165"/>
    </row>
    <row r="103" spans="1:12" s="164" customFormat="1" ht="12.75" customHeight="1" x14ac:dyDescent="0.2">
      <c r="A103" s="166" t="s">
        <v>318</v>
      </c>
      <c r="B103" s="701" t="s">
        <v>317</v>
      </c>
      <c r="C103" s="702"/>
      <c r="D103" s="702"/>
      <c r="E103" s="702"/>
      <c r="F103" s="702"/>
      <c r="G103" s="702"/>
      <c r="H103" s="702"/>
      <c r="I103" s="380"/>
      <c r="K103" s="386">
        <v>5</v>
      </c>
      <c r="L103" s="165"/>
    </row>
    <row r="104" spans="1:12" s="164" customFormat="1" ht="12.75" customHeight="1" thickBot="1" x14ac:dyDescent="0.25">
      <c r="A104" s="166" t="s">
        <v>316</v>
      </c>
      <c r="B104" s="701" t="s">
        <v>315</v>
      </c>
      <c r="C104" s="702"/>
      <c r="D104" s="702"/>
      <c r="E104" s="702"/>
      <c r="F104" s="702"/>
      <c r="G104" s="708"/>
      <c r="H104" s="708"/>
      <c r="I104" s="380"/>
      <c r="K104" s="386">
        <v>6</v>
      </c>
      <c r="L104" s="165"/>
    </row>
    <row r="105" spans="1:12" ht="16.5" customHeight="1" thickBot="1" x14ac:dyDescent="0.25">
      <c r="A105" s="368" t="s">
        <v>314</v>
      </c>
      <c r="B105" s="405" t="s">
        <v>952</v>
      </c>
      <c r="C105" s="406"/>
      <c r="D105" s="406"/>
      <c r="E105" s="406"/>
      <c r="F105" s="406"/>
      <c r="G105" s="743"/>
      <c r="H105" s="744"/>
      <c r="I105" s="391"/>
      <c r="L105" s="161"/>
    </row>
    <row r="106" spans="1:12" s="164" customFormat="1" ht="12.75" customHeight="1" x14ac:dyDescent="0.2">
      <c r="A106" s="370"/>
      <c r="B106" s="370"/>
      <c r="C106" s="370"/>
      <c r="D106" s="370"/>
      <c r="E106" s="370"/>
      <c r="F106" s="370"/>
      <c r="G106" s="370"/>
      <c r="H106" s="370"/>
      <c r="I106" s="371"/>
      <c r="K106" s="387"/>
      <c r="L106" s="165"/>
    </row>
    <row r="107" spans="1:12" ht="13.5" thickBot="1" x14ac:dyDescent="0.25">
      <c r="A107" s="119"/>
      <c r="B107" s="119"/>
      <c r="C107" s="171"/>
      <c r="D107" s="171"/>
      <c r="E107" s="171"/>
      <c r="F107" s="171"/>
      <c r="G107" s="171"/>
      <c r="H107" s="162"/>
      <c r="I107" s="162"/>
      <c r="L107" s="161"/>
    </row>
    <row r="108" spans="1:12" ht="39" thickBot="1" x14ac:dyDescent="0.25">
      <c r="A108" s="170" t="s">
        <v>313</v>
      </c>
      <c r="B108" s="693" t="s">
        <v>312</v>
      </c>
      <c r="C108" s="693"/>
      <c r="D108" s="693"/>
      <c r="E108" s="693"/>
      <c r="F108" s="693"/>
      <c r="G108" s="693"/>
      <c r="H108" s="703"/>
      <c r="I108" s="169" t="s">
        <v>311</v>
      </c>
      <c r="L108" s="161"/>
    </row>
    <row r="109" spans="1:12" x14ac:dyDescent="0.2">
      <c r="A109" s="168" t="s">
        <v>114</v>
      </c>
      <c r="B109" s="695" t="s">
        <v>310</v>
      </c>
      <c r="C109" s="696"/>
      <c r="D109" s="696"/>
      <c r="E109" s="696"/>
      <c r="F109" s="696"/>
      <c r="G109" s="696"/>
      <c r="H109" s="696"/>
      <c r="I109" s="392"/>
      <c r="L109" s="161"/>
    </row>
    <row r="110" spans="1:12" ht="12.75" customHeight="1" x14ac:dyDescent="0.2">
      <c r="A110" s="167" t="s">
        <v>120</v>
      </c>
      <c r="B110" s="697" t="s">
        <v>309</v>
      </c>
      <c r="C110" s="698"/>
      <c r="D110" s="698"/>
      <c r="E110" s="698"/>
      <c r="F110" s="698"/>
      <c r="G110" s="698"/>
      <c r="H110" s="698"/>
      <c r="I110" s="373"/>
      <c r="L110" s="161"/>
    </row>
    <row r="111" spans="1:12" s="164" customFormat="1" ht="12.75" customHeight="1" x14ac:dyDescent="0.2">
      <c r="A111" s="166" t="s">
        <v>308</v>
      </c>
      <c r="B111" s="706" t="s">
        <v>307</v>
      </c>
      <c r="C111" s="707"/>
      <c r="D111" s="707"/>
      <c r="E111" s="707"/>
      <c r="F111" s="707"/>
      <c r="G111" s="707"/>
      <c r="H111" s="707"/>
      <c r="I111" s="373"/>
      <c r="K111" s="387"/>
      <c r="L111" s="165"/>
    </row>
    <row r="112" spans="1:12" ht="12.75" customHeight="1" thickBot="1" x14ac:dyDescent="0.25">
      <c r="A112" s="163" t="s">
        <v>306</v>
      </c>
      <c r="B112" s="704" t="s">
        <v>305</v>
      </c>
      <c r="C112" s="705"/>
      <c r="D112" s="705"/>
      <c r="E112" s="705"/>
      <c r="F112" s="705"/>
      <c r="G112" s="705"/>
      <c r="H112" s="705"/>
      <c r="I112" s="374"/>
      <c r="L112" s="161"/>
    </row>
    <row r="113" spans="1:12" x14ac:dyDescent="0.2">
      <c r="A113" s="119"/>
      <c r="B113" s="119"/>
      <c r="C113" s="119"/>
      <c r="D113" s="119"/>
      <c r="E113" s="119"/>
      <c r="F113" s="119"/>
      <c r="G113" s="119"/>
      <c r="H113" s="162"/>
      <c r="I113" s="162"/>
      <c r="L113" s="161"/>
    </row>
    <row r="114" spans="1:12" ht="13.5" thickBot="1" x14ac:dyDescent="0.25">
      <c r="A114" s="112"/>
      <c r="B114" s="112"/>
      <c r="C114" s="112"/>
      <c r="D114" s="112"/>
      <c r="E114" s="112"/>
      <c r="F114" s="112"/>
      <c r="G114" s="112"/>
      <c r="L114" s="161"/>
    </row>
    <row r="115" spans="1:12" ht="13.5" thickBot="1" x14ac:dyDescent="0.25">
      <c r="A115" s="690" t="s">
        <v>304</v>
      </c>
      <c r="B115" s="691"/>
      <c r="C115" s="691"/>
      <c r="D115" s="691"/>
      <c r="E115" s="691"/>
      <c r="F115" s="691"/>
      <c r="G115" s="691"/>
      <c r="H115" s="691"/>
      <c r="I115" s="692"/>
      <c r="L115" s="161"/>
    </row>
    <row r="116" spans="1:12" ht="13.5" thickBot="1" x14ac:dyDescent="0.25">
      <c r="L116" s="161"/>
    </row>
    <row r="117" spans="1:12" ht="135.75" customHeight="1" thickBot="1" x14ac:dyDescent="0.25">
      <c r="A117" s="687"/>
      <c r="B117" s="688"/>
      <c r="C117" s="688"/>
      <c r="D117" s="688"/>
      <c r="E117" s="688"/>
      <c r="F117" s="688"/>
      <c r="G117" s="688"/>
      <c r="H117" s="688"/>
      <c r="I117" s="689"/>
      <c r="L117" s="161"/>
    </row>
    <row r="118" spans="1:12" x14ac:dyDescent="0.2">
      <c r="L118" s="161"/>
    </row>
    <row r="119" spans="1:12" x14ac:dyDescent="0.2">
      <c r="L119" s="161"/>
    </row>
    <row r="120" spans="1:12" x14ac:dyDescent="0.2">
      <c r="L120" s="161"/>
    </row>
    <row r="121" spans="1:12" x14ac:dyDescent="0.2">
      <c r="L121" s="161"/>
    </row>
    <row r="122" spans="1:12" x14ac:dyDescent="0.2">
      <c r="L122" s="161"/>
    </row>
    <row r="123" spans="1:12" x14ac:dyDescent="0.2">
      <c r="L123" s="161"/>
    </row>
    <row r="124" spans="1:12" x14ac:dyDescent="0.2">
      <c r="L124" s="161"/>
    </row>
    <row r="125" spans="1:12" x14ac:dyDescent="0.2">
      <c r="L125" s="161"/>
    </row>
    <row r="126" spans="1:12" x14ac:dyDescent="0.2">
      <c r="L126" s="161"/>
    </row>
    <row r="127" spans="1:12" x14ac:dyDescent="0.2">
      <c r="L127" s="161"/>
    </row>
    <row r="128" spans="1:12" x14ac:dyDescent="0.2">
      <c r="L128" s="161"/>
    </row>
    <row r="129" spans="12:12" x14ac:dyDescent="0.2">
      <c r="L129" s="161"/>
    </row>
    <row r="130" spans="12:12" x14ac:dyDescent="0.2">
      <c r="L130" s="161"/>
    </row>
    <row r="131" spans="12:12" x14ac:dyDescent="0.2">
      <c r="L131" s="161"/>
    </row>
    <row r="132" spans="12:12" x14ac:dyDescent="0.2">
      <c r="L132" s="161"/>
    </row>
    <row r="133" spans="12:12" x14ac:dyDescent="0.2">
      <c r="L133" s="161"/>
    </row>
    <row r="134" spans="12:12" x14ac:dyDescent="0.2">
      <c r="L134" s="161"/>
    </row>
    <row r="135" spans="12:12" x14ac:dyDescent="0.2">
      <c r="L135" s="161"/>
    </row>
    <row r="136" spans="12:12" x14ac:dyDescent="0.2">
      <c r="L136" s="161"/>
    </row>
    <row r="137" spans="12:12" x14ac:dyDescent="0.2">
      <c r="L137" s="161"/>
    </row>
    <row r="138" spans="12:12" x14ac:dyDescent="0.2">
      <c r="L138" s="161"/>
    </row>
    <row r="139" spans="12:12" x14ac:dyDescent="0.2">
      <c r="L139" s="161"/>
    </row>
    <row r="140" spans="12:12" x14ac:dyDescent="0.2">
      <c r="L140" s="161"/>
    </row>
    <row r="141" spans="12:12" x14ac:dyDescent="0.2">
      <c r="L141" s="161"/>
    </row>
    <row r="142" spans="12:12" x14ac:dyDescent="0.2">
      <c r="L142" s="161"/>
    </row>
    <row r="143" spans="12:12" x14ac:dyDescent="0.2">
      <c r="L143" s="161"/>
    </row>
    <row r="144" spans="12:12" x14ac:dyDescent="0.2">
      <c r="L144" s="161"/>
    </row>
    <row r="145" spans="12:12" x14ac:dyDescent="0.2">
      <c r="L145" s="161"/>
    </row>
    <row r="146" spans="12:12" x14ac:dyDescent="0.2">
      <c r="L146" s="161"/>
    </row>
    <row r="147" spans="12:12" x14ac:dyDescent="0.2">
      <c r="L147" s="161"/>
    </row>
    <row r="148" spans="12:12" x14ac:dyDescent="0.2">
      <c r="L148" s="161"/>
    </row>
    <row r="149" spans="12:12" x14ac:dyDescent="0.2">
      <c r="L149" s="161"/>
    </row>
    <row r="150" spans="12:12" x14ac:dyDescent="0.2">
      <c r="L150" s="161"/>
    </row>
    <row r="151" spans="12:12" x14ac:dyDescent="0.2">
      <c r="L151" s="161"/>
    </row>
    <row r="152" spans="12:12" x14ac:dyDescent="0.2">
      <c r="L152" s="161"/>
    </row>
    <row r="153" spans="12:12" x14ac:dyDescent="0.2">
      <c r="L153" s="161"/>
    </row>
    <row r="154" spans="12:12" x14ac:dyDescent="0.2">
      <c r="L154" s="161"/>
    </row>
    <row r="155" spans="12:12" x14ac:dyDescent="0.2">
      <c r="L155" s="161"/>
    </row>
    <row r="156" spans="12:12" x14ac:dyDescent="0.2">
      <c r="L156" s="161"/>
    </row>
    <row r="157" spans="12:12" x14ac:dyDescent="0.2">
      <c r="L157" s="161"/>
    </row>
    <row r="158" spans="12:12" x14ac:dyDescent="0.2">
      <c r="L158" s="161"/>
    </row>
    <row r="159" spans="12:12" x14ac:dyDescent="0.2">
      <c r="L159" s="161"/>
    </row>
    <row r="160" spans="12:12" x14ac:dyDescent="0.2">
      <c r="L160" s="161"/>
    </row>
    <row r="161" spans="12:12" x14ac:dyDescent="0.2">
      <c r="L161" s="161"/>
    </row>
    <row r="162" spans="12:12" x14ac:dyDescent="0.2">
      <c r="L162" s="161"/>
    </row>
    <row r="163" spans="12:12" x14ac:dyDescent="0.2">
      <c r="L163" s="161"/>
    </row>
    <row r="164" spans="12:12" x14ac:dyDescent="0.2">
      <c r="L164" s="161"/>
    </row>
    <row r="165" spans="12:12" x14ac:dyDescent="0.2">
      <c r="L165" s="161"/>
    </row>
    <row r="166" spans="12:12" x14ac:dyDescent="0.2">
      <c r="L166" s="161"/>
    </row>
    <row r="167" spans="12:12" x14ac:dyDescent="0.2">
      <c r="L167" s="161"/>
    </row>
    <row r="168" spans="12:12" x14ac:dyDescent="0.2">
      <c r="L168" s="161"/>
    </row>
    <row r="169" spans="12:12" x14ac:dyDescent="0.2">
      <c r="L169" s="161"/>
    </row>
    <row r="170" spans="12:12" x14ac:dyDescent="0.2">
      <c r="L170" s="161"/>
    </row>
    <row r="171" spans="12:12" x14ac:dyDescent="0.2">
      <c r="L171" s="161"/>
    </row>
    <row r="172" spans="12:12" x14ac:dyDescent="0.2">
      <c r="L172" s="161"/>
    </row>
    <row r="173" spans="12:12" x14ac:dyDescent="0.2">
      <c r="L173" s="161"/>
    </row>
    <row r="174" spans="12:12" x14ac:dyDescent="0.2">
      <c r="L174" s="161"/>
    </row>
    <row r="175" spans="12:12" x14ac:dyDescent="0.2">
      <c r="L175" s="161"/>
    </row>
    <row r="176" spans="12:12" x14ac:dyDescent="0.2">
      <c r="L176" s="161"/>
    </row>
    <row r="177" spans="12:12" x14ac:dyDescent="0.2">
      <c r="L177" s="161"/>
    </row>
    <row r="178" spans="12:12" x14ac:dyDescent="0.2">
      <c r="L178" s="161"/>
    </row>
    <row r="179" spans="12:12" x14ac:dyDescent="0.2">
      <c r="L179" s="161"/>
    </row>
    <row r="180" spans="12:12" x14ac:dyDescent="0.2">
      <c r="L180" s="161"/>
    </row>
    <row r="181" spans="12:12" x14ac:dyDescent="0.2">
      <c r="L181" s="161"/>
    </row>
    <row r="182" spans="12:12" x14ac:dyDescent="0.2">
      <c r="L182" s="161"/>
    </row>
    <row r="183" spans="12:12" x14ac:dyDescent="0.2">
      <c r="L183" s="161"/>
    </row>
    <row r="184" spans="12:12" x14ac:dyDescent="0.2">
      <c r="L184" s="161"/>
    </row>
    <row r="185" spans="12:12" x14ac:dyDescent="0.2">
      <c r="L185" s="161"/>
    </row>
    <row r="186" spans="12:12" x14ac:dyDescent="0.2">
      <c r="L186" s="161"/>
    </row>
    <row r="187" spans="12:12" x14ac:dyDescent="0.2">
      <c r="L187" s="161"/>
    </row>
    <row r="188" spans="12:12" x14ac:dyDescent="0.2">
      <c r="L188" s="161"/>
    </row>
    <row r="189" spans="12:12" x14ac:dyDescent="0.2">
      <c r="L189" s="161"/>
    </row>
    <row r="190" spans="12:12" x14ac:dyDescent="0.2">
      <c r="L190" s="161"/>
    </row>
    <row r="191" spans="12:12" x14ac:dyDescent="0.2">
      <c r="L191" s="161"/>
    </row>
    <row r="192" spans="12:12" x14ac:dyDescent="0.2">
      <c r="L192" s="161"/>
    </row>
    <row r="193" spans="12:12" x14ac:dyDescent="0.2">
      <c r="L193" s="161"/>
    </row>
    <row r="194" spans="12:12" x14ac:dyDescent="0.2">
      <c r="L194" s="161"/>
    </row>
    <row r="195" spans="12:12" x14ac:dyDescent="0.2">
      <c r="L195" s="161"/>
    </row>
    <row r="196" spans="12:12" x14ac:dyDescent="0.2">
      <c r="L196" s="161"/>
    </row>
    <row r="197" spans="12:12" x14ac:dyDescent="0.2">
      <c r="L197" s="161"/>
    </row>
    <row r="198" spans="12:12" x14ac:dyDescent="0.2">
      <c r="L198" s="161"/>
    </row>
    <row r="199" spans="12:12" x14ac:dyDescent="0.2">
      <c r="L199" s="161"/>
    </row>
    <row r="200" spans="12:12" x14ac:dyDescent="0.2">
      <c r="L200" s="161"/>
    </row>
    <row r="201" spans="12:12" x14ac:dyDescent="0.2">
      <c r="L201" s="161"/>
    </row>
    <row r="202" spans="12:12" x14ac:dyDescent="0.2">
      <c r="L202" s="161"/>
    </row>
    <row r="203" spans="12:12" x14ac:dyDescent="0.2">
      <c r="L203" s="161"/>
    </row>
    <row r="204" spans="12:12" x14ac:dyDescent="0.2">
      <c r="L204" s="161"/>
    </row>
    <row r="205" spans="12:12" x14ac:dyDescent="0.2">
      <c r="L205" s="161"/>
    </row>
    <row r="206" spans="12:12" x14ac:dyDescent="0.2">
      <c r="L206" s="161"/>
    </row>
    <row r="207" spans="12:12" x14ac:dyDescent="0.2">
      <c r="L207" s="161"/>
    </row>
    <row r="208" spans="12:12" x14ac:dyDescent="0.2">
      <c r="L208" s="161"/>
    </row>
    <row r="209" spans="12:12" x14ac:dyDescent="0.2">
      <c r="L209" s="161"/>
    </row>
    <row r="210" spans="12:12" x14ac:dyDescent="0.2">
      <c r="L210" s="161"/>
    </row>
    <row r="211" spans="12:12" x14ac:dyDescent="0.2">
      <c r="L211" s="161"/>
    </row>
    <row r="212" spans="12:12" x14ac:dyDescent="0.2">
      <c r="L212" s="161"/>
    </row>
    <row r="213" spans="12:12" x14ac:dyDescent="0.2">
      <c r="L213" s="161"/>
    </row>
    <row r="214" spans="12:12" x14ac:dyDescent="0.2">
      <c r="L214" s="161"/>
    </row>
    <row r="215" spans="12:12" x14ac:dyDescent="0.2">
      <c r="L215" s="161"/>
    </row>
    <row r="216" spans="12:12" x14ac:dyDescent="0.2">
      <c r="L216" s="161"/>
    </row>
    <row r="217" spans="12:12" x14ac:dyDescent="0.2">
      <c r="L217" s="161"/>
    </row>
    <row r="218" spans="12:12" x14ac:dyDescent="0.2">
      <c r="L218" s="161"/>
    </row>
    <row r="219" spans="12:12" x14ac:dyDescent="0.2">
      <c r="L219" s="161"/>
    </row>
    <row r="220" spans="12:12" x14ac:dyDescent="0.2">
      <c r="L220" s="161"/>
    </row>
    <row r="221" spans="12:12" x14ac:dyDescent="0.2">
      <c r="L221" s="161"/>
    </row>
    <row r="222" spans="12:12" x14ac:dyDescent="0.2">
      <c r="L222" s="161"/>
    </row>
    <row r="223" spans="12:12" x14ac:dyDescent="0.2">
      <c r="L223" s="161"/>
    </row>
    <row r="224" spans="12:12" x14ac:dyDescent="0.2">
      <c r="L224" s="161"/>
    </row>
    <row r="225" spans="12:12" x14ac:dyDescent="0.2">
      <c r="L225" s="161"/>
    </row>
    <row r="226" spans="12:12" x14ac:dyDescent="0.2">
      <c r="L226" s="161"/>
    </row>
    <row r="227" spans="12:12" x14ac:dyDescent="0.2">
      <c r="L227" s="161"/>
    </row>
    <row r="228" spans="12:12" x14ac:dyDescent="0.2">
      <c r="L228" s="161"/>
    </row>
    <row r="229" spans="12:12" x14ac:dyDescent="0.2">
      <c r="L229" s="161"/>
    </row>
    <row r="230" spans="12:12" x14ac:dyDescent="0.2">
      <c r="L230" s="161"/>
    </row>
    <row r="231" spans="12:12" x14ac:dyDescent="0.2">
      <c r="L231" s="161"/>
    </row>
    <row r="232" spans="12:12" x14ac:dyDescent="0.2">
      <c r="L232" s="161"/>
    </row>
    <row r="233" spans="12:12" x14ac:dyDescent="0.2">
      <c r="L233" s="161"/>
    </row>
    <row r="234" spans="12:12" x14ac:dyDescent="0.2">
      <c r="L234" s="161"/>
    </row>
    <row r="235" spans="12:12" x14ac:dyDescent="0.2">
      <c r="L235" s="161"/>
    </row>
    <row r="236" spans="12:12" x14ac:dyDescent="0.2">
      <c r="L236" s="161"/>
    </row>
    <row r="237" spans="12:12" x14ac:dyDescent="0.2">
      <c r="L237" s="161"/>
    </row>
    <row r="238" spans="12:12" x14ac:dyDescent="0.2">
      <c r="L238" s="161"/>
    </row>
    <row r="239" spans="12:12" x14ac:dyDescent="0.2">
      <c r="L239" s="161"/>
    </row>
    <row r="240" spans="12:12" x14ac:dyDescent="0.2">
      <c r="L240" s="161"/>
    </row>
    <row r="241" spans="12:12" x14ac:dyDescent="0.2">
      <c r="L241" s="161"/>
    </row>
    <row r="242" spans="12:12" x14ac:dyDescent="0.2">
      <c r="L242" s="161"/>
    </row>
    <row r="243" spans="12:12" x14ac:dyDescent="0.2">
      <c r="L243" s="161"/>
    </row>
    <row r="244" spans="12:12" x14ac:dyDescent="0.2">
      <c r="L244" s="161"/>
    </row>
    <row r="245" spans="12:12" x14ac:dyDescent="0.2">
      <c r="L245" s="161"/>
    </row>
    <row r="246" spans="12:12" x14ac:dyDescent="0.2">
      <c r="L246" s="161"/>
    </row>
    <row r="247" spans="12:12" x14ac:dyDescent="0.2">
      <c r="L247" s="161"/>
    </row>
    <row r="248" spans="12:12" x14ac:dyDescent="0.2">
      <c r="L248" s="161"/>
    </row>
    <row r="249" spans="12:12" x14ac:dyDescent="0.2">
      <c r="L249" s="161"/>
    </row>
    <row r="250" spans="12:12" x14ac:dyDescent="0.2">
      <c r="L250" s="161"/>
    </row>
    <row r="251" spans="12:12" x14ac:dyDescent="0.2">
      <c r="L251" s="161"/>
    </row>
    <row r="252" spans="12:12" x14ac:dyDescent="0.2">
      <c r="L252" s="161"/>
    </row>
    <row r="253" spans="12:12" x14ac:dyDescent="0.2">
      <c r="L253" s="161"/>
    </row>
    <row r="254" spans="12:12" x14ac:dyDescent="0.2">
      <c r="L254" s="161"/>
    </row>
    <row r="255" spans="12:12" x14ac:dyDescent="0.2">
      <c r="L255" s="161"/>
    </row>
    <row r="256" spans="12:12" x14ac:dyDescent="0.2">
      <c r="L256" s="161"/>
    </row>
    <row r="257" spans="12:12" x14ac:dyDescent="0.2">
      <c r="L257" s="161"/>
    </row>
    <row r="258" spans="12:12" x14ac:dyDescent="0.2">
      <c r="L258" s="161"/>
    </row>
    <row r="259" spans="12:12" x14ac:dyDescent="0.2">
      <c r="L259" s="161"/>
    </row>
    <row r="260" spans="12:12" x14ac:dyDescent="0.2">
      <c r="L260" s="161"/>
    </row>
    <row r="261" spans="12:12" x14ac:dyDescent="0.2">
      <c r="L261" s="161"/>
    </row>
    <row r="262" spans="12:12" x14ac:dyDescent="0.2">
      <c r="L262" s="161"/>
    </row>
    <row r="263" spans="12:12" x14ac:dyDescent="0.2">
      <c r="L263" s="161"/>
    </row>
    <row r="264" spans="12:12" x14ac:dyDescent="0.2">
      <c r="L264" s="161"/>
    </row>
    <row r="265" spans="12:12" x14ac:dyDescent="0.2">
      <c r="L265" s="161"/>
    </row>
    <row r="266" spans="12:12" x14ac:dyDescent="0.2">
      <c r="L266" s="161"/>
    </row>
    <row r="267" spans="12:12" x14ac:dyDescent="0.2">
      <c r="L267" s="161"/>
    </row>
    <row r="268" spans="12:12" x14ac:dyDescent="0.2">
      <c r="L268" s="161"/>
    </row>
    <row r="269" spans="12:12" x14ac:dyDescent="0.2">
      <c r="L269" s="161"/>
    </row>
    <row r="270" spans="12:12" x14ac:dyDescent="0.2">
      <c r="L270" s="161"/>
    </row>
    <row r="271" spans="12:12" x14ac:dyDescent="0.2">
      <c r="L271" s="161"/>
    </row>
    <row r="272" spans="12:12" x14ac:dyDescent="0.2">
      <c r="L272" s="161"/>
    </row>
    <row r="273" spans="12:12" x14ac:dyDescent="0.2">
      <c r="L273" s="161"/>
    </row>
    <row r="274" spans="12:12" x14ac:dyDescent="0.2">
      <c r="L274" s="161"/>
    </row>
    <row r="275" spans="12:12" x14ac:dyDescent="0.2">
      <c r="L275" s="161"/>
    </row>
    <row r="276" spans="12:12" x14ac:dyDescent="0.2">
      <c r="L276" s="161"/>
    </row>
    <row r="277" spans="12:12" x14ac:dyDescent="0.2">
      <c r="L277" s="161"/>
    </row>
    <row r="278" spans="12:12" x14ac:dyDescent="0.2">
      <c r="L278" s="161"/>
    </row>
    <row r="279" spans="12:12" x14ac:dyDescent="0.2">
      <c r="L279" s="161"/>
    </row>
    <row r="280" spans="12:12" x14ac:dyDescent="0.2">
      <c r="L280" s="161"/>
    </row>
    <row r="281" spans="12:12" x14ac:dyDescent="0.2">
      <c r="L281" s="161"/>
    </row>
    <row r="282" spans="12:12" x14ac:dyDescent="0.2">
      <c r="L282" s="161"/>
    </row>
    <row r="283" spans="12:12" x14ac:dyDescent="0.2">
      <c r="L283" s="161"/>
    </row>
    <row r="284" spans="12:12" x14ac:dyDescent="0.2">
      <c r="L284" s="161"/>
    </row>
    <row r="285" spans="12:12" x14ac:dyDescent="0.2">
      <c r="L285" s="161"/>
    </row>
    <row r="286" spans="12:12" x14ac:dyDescent="0.2">
      <c r="L286" s="161"/>
    </row>
    <row r="287" spans="12:12" x14ac:dyDescent="0.2">
      <c r="L287" s="161"/>
    </row>
    <row r="288" spans="12:12" x14ac:dyDescent="0.2">
      <c r="L288" s="161"/>
    </row>
    <row r="289" spans="12:12" x14ac:dyDescent="0.2">
      <c r="L289" s="161"/>
    </row>
    <row r="290" spans="12:12" x14ac:dyDescent="0.2">
      <c r="L290" s="161"/>
    </row>
    <row r="291" spans="12:12" x14ac:dyDescent="0.2">
      <c r="L291" s="161"/>
    </row>
    <row r="292" spans="12:12" x14ac:dyDescent="0.2">
      <c r="L292" s="161"/>
    </row>
    <row r="293" spans="12:12" x14ac:dyDescent="0.2">
      <c r="L293" s="161"/>
    </row>
    <row r="294" spans="12:12" x14ac:dyDescent="0.2">
      <c r="L294" s="161"/>
    </row>
    <row r="295" spans="12:12" x14ac:dyDescent="0.2">
      <c r="L295" s="161"/>
    </row>
    <row r="296" spans="12:12" x14ac:dyDescent="0.2">
      <c r="L296" s="161"/>
    </row>
    <row r="297" spans="12:12" x14ac:dyDescent="0.2">
      <c r="L297" s="161"/>
    </row>
    <row r="298" spans="12:12" x14ac:dyDescent="0.2">
      <c r="L298" s="161"/>
    </row>
    <row r="299" spans="12:12" x14ac:dyDescent="0.2">
      <c r="L299" s="161"/>
    </row>
    <row r="300" spans="12:12" x14ac:dyDescent="0.2">
      <c r="L300" s="161"/>
    </row>
    <row r="301" spans="12:12" x14ac:dyDescent="0.2">
      <c r="L301" s="161"/>
    </row>
    <row r="302" spans="12:12" x14ac:dyDescent="0.2">
      <c r="L302" s="161"/>
    </row>
    <row r="303" spans="12:12" x14ac:dyDescent="0.2">
      <c r="L303" s="161"/>
    </row>
    <row r="304" spans="12:12" x14ac:dyDescent="0.2">
      <c r="L304" s="161"/>
    </row>
    <row r="305" spans="12:12" x14ac:dyDescent="0.2">
      <c r="L305" s="161"/>
    </row>
    <row r="306" spans="12:12" x14ac:dyDescent="0.2">
      <c r="L306" s="161"/>
    </row>
    <row r="307" spans="12:12" x14ac:dyDescent="0.2">
      <c r="L307" s="161"/>
    </row>
    <row r="308" spans="12:12" x14ac:dyDescent="0.2">
      <c r="L308" s="161"/>
    </row>
    <row r="309" spans="12:12" x14ac:dyDescent="0.2">
      <c r="L309" s="161"/>
    </row>
    <row r="310" spans="12:12" x14ac:dyDescent="0.2">
      <c r="L310" s="161"/>
    </row>
    <row r="311" spans="12:12" x14ac:dyDescent="0.2">
      <c r="L311" s="161"/>
    </row>
    <row r="312" spans="12:12" x14ac:dyDescent="0.2">
      <c r="L312" s="161"/>
    </row>
    <row r="313" spans="12:12" x14ac:dyDescent="0.2">
      <c r="L313" s="161"/>
    </row>
    <row r="314" spans="12:12" x14ac:dyDescent="0.2">
      <c r="L314" s="161"/>
    </row>
    <row r="315" spans="12:12" x14ac:dyDescent="0.2">
      <c r="L315" s="161"/>
    </row>
    <row r="316" spans="12:12" x14ac:dyDescent="0.2">
      <c r="L316" s="161"/>
    </row>
    <row r="317" spans="12:12" x14ac:dyDescent="0.2">
      <c r="L317" s="161"/>
    </row>
    <row r="318" spans="12:12" x14ac:dyDescent="0.2">
      <c r="L318" s="161"/>
    </row>
    <row r="319" spans="12:12" x14ac:dyDescent="0.2">
      <c r="L319" s="161"/>
    </row>
    <row r="320" spans="12:12" x14ac:dyDescent="0.2">
      <c r="L320" s="161"/>
    </row>
    <row r="321" spans="12:12" x14ac:dyDescent="0.2">
      <c r="L321" s="161"/>
    </row>
    <row r="322" spans="12:12" x14ac:dyDescent="0.2">
      <c r="L322" s="161"/>
    </row>
    <row r="323" spans="12:12" x14ac:dyDescent="0.2">
      <c r="L323" s="161"/>
    </row>
    <row r="324" spans="12:12" x14ac:dyDescent="0.2">
      <c r="L324" s="161"/>
    </row>
    <row r="325" spans="12:12" x14ac:dyDescent="0.2">
      <c r="L325" s="161"/>
    </row>
    <row r="326" spans="12:12" x14ac:dyDescent="0.2">
      <c r="L326" s="161"/>
    </row>
    <row r="327" spans="12:12" x14ac:dyDescent="0.2">
      <c r="L327" s="161"/>
    </row>
    <row r="328" spans="12:12" x14ac:dyDescent="0.2">
      <c r="L328" s="161"/>
    </row>
    <row r="329" spans="12:12" x14ac:dyDescent="0.2">
      <c r="L329" s="161"/>
    </row>
    <row r="330" spans="12:12" x14ac:dyDescent="0.2">
      <c r="L330" s="161"/>
    </row>
    <row r="331" spans="12:12" x14ac:dyDescent="0.2">
      <c r="L331" s="161"/>
    </row>
    <row r="332" spans="12:12" x14ac:dyDescent="0.2">
      <c r="L332" s="161"/>
    </row>
    <row r="333" spans="12:12" x14ac:dyDescent="0.2">
      <c r="L333" s="161"/>
    </row>
    <row r="334" spans="12:12" x14ac:dyDescent="0.2">
      <c r="L334" s="161"/>
    </row>
    <row r="335" spans="12:12" x14ac:dyDescent="0.2">
      <c r="L335" s="161"/>
    </row>
    <row r="336" spans="12:12" x14ac:dyDescent="0.2">
      <c r="L336" s="161"/>
    </row>
    <row r="337" spans="12:12" x14ac:dyDescent="0.2">
      <c r="L337" s="161"/>
    </row>
    <row r="338" spans="12:12" x14ac:dyDescent="0.2">
      <c r="L338" s="161"/>
    </row>
    <row r="339" spans="12:12" x14ac:dyDescent="0.2">
      <c r="L339" s="161"/>
    </row>
    <row r="340" spans="12:12" x14ac:dyDescent="0.2">
      <c r="L340" s="161"/>
    </row>
    <row r="341" spans="12:12" x14ac:dyDescent="0.2">
      <c r="L341" s="161"/>
    </row>
    <row r="342" spans="12:12" x14ac:dyDescent="0.2">
      <c r="L342" s="161"/>
    </row>
    <row r="343" spans="12:12" x14ac:dyDescent="0.2">
      <c r="L343" s="161"/>
    </row>
    <row r="344" spans="12:12" x14ac:dyDescent="0.2">
      <c r="L344" s="161"/>
    </row>
    <row r="345" spans="12:12" x14ac:dyDescent="0.2">
      <c r="L345" s="161"/>
    </row>
    <row r="346" spans="12:12" x14ac:dyDescent="0.2">
      <c r="L346" s="161"/>
    </row>
    <row r="347" spans="12:12" x14ac:dyDescent="0.2">
      <c r="L347" s="161"/>
    </row>
    <row r="348" spans="12:12" x14ac:dyDescent="0.2">
      <c r="L348" s="161"/>
    </row>
    <row r="349" spans="12:12" x14ac:dyDescent="0.2">
      <c r="L349" s="161"/>
    </row>
    <row r="350" spans="12:12" x14ac:dyDescent="0.2">
      <c r="L350" s="161"/>
    </row>
    <row r="351" spans="12:12" x14ac:dyDescent="0.2">
      <c r="L351" s="161"/>
    </row>
    <row r="352" spans="12:12" x14ac:dyDescent="0.2">
      <c r="L352" s="161"/>
    </row>
    <row r="353" spans="12:12" x14ac:dyDescent="0.2">
      <c r="L353" s="161"/>
    </row>
    <row r="354" spans="12:12" x14ac:dyDescent="0.2">
      <c r="L354" s="161"/>
    </row>
  </sheetData>
  <sheetProtection password="C45A" sheet="1" objects="1" scenarios="1" selectLockedCells="1"/>
  <mergeCells count="94">
    <mergeCell ref="B95:H95"/>
    <mergeCell ref="B67:H67"/>
    <mergeCell ref="B66:H66"/>
    <mergeCell ref="F29:G29"/>
    <mergeCell ref="G105:H105"/>
    <mergeCell ref="B68:H68"/>
    <mergeCell ref="B73:H73"/>
    <mergeCell ref="B94:H94"/>
    <mergeCell ref="B65:H65"/>
    <mergeCell ref="B87:H87"/>
    <mergeCell ref="B89:H89"/>
    <mergeCell ref="B77:H77"/>
    <mergeCell ref="B78:H78"/>
    <mergeCell ref="B90:H90"/>
    <mergeCell ref="B93:H93"/>
    <mergeCell ref="B91:H91"/>
    <mergeCell ref="B92:H92"/>
    <mergeCell ref="B69:H69"/>
    <mergeCell ref="B70:H70"/>
    <mergeCell ref="B74:H74"/>
    <mergeCell ref="B76:H76"/>
    <mergeCell ref="B75:H75"/>
    <mergeCell ref="B88:H88"/>
    <mergeCell ref="B79:H79"/>
    <mergeCell ref="B80:H80"/>
    <mergeCell ref="B81:H81"/>
    <mergeCell ref="B82:H82"/>
    <mergeCell ref="B86:H86"/>
    <mergeCell ref="B83:H83"/>
    <mergeCell ref="B20:E20"/>
    <mergeCell ref="B21:E21"/>
    <mergeCell ref="B28:E28"/>
    <mergeCell ref="B29:E29"/>
    <mergeCell ref="B22:E22"/>
    <mergeCell ref="B23:E23"/>
    <mergeCell ref="B24:E24"/>
    <mergeCell ref="B25:E25"/>
    <mergeCell ref="B26:E26"/>
    <mergeCell ref="B27:E27"/>
    <mergeCell ref="B12:E12"/>
    <mergeCell ref="B13:E13"/>
    <mergeCell ref="B14:E14"/>
    <mergeCell ref="B15:I15"/>
    <mergeCell ref="B19:G19"/>
    <mergeCell ref="B18:E18"/>
    <mergeCell ref="B7:E7"/>
    <mergeCell ref="B8:E8"/>
    <mergeCell ref="B9:E9"/>
    <mergeCell ref="B10:E10"/>
    <mergeCell ref="B11:E11"/>
    <mergeCell ref="B41:H41"/>
    <mergeCell ref="B40:H40"/>
    <mergeCell ref="B63:H63"/>
    <mergeCell ref="B64:H64"/>
    <mergeCell ref="B45:H45"/>
    <mergeCell ref="B46:H46"/>
    <mergeCell ref="B56:H56"/>
    <mergeCell ref="B42:H42"/>
    <mergeCell ref="B43:H43"/>
    <mergeCell ref="B57:H57"/>
    <mergeCell ref="B50:H50"/>
    <mergeCell ref="B52:H52"/>
    <mergeCell ref="B55:H55"/>
    <mergeCell ref="A61:I61"/>
    <mergeCell ref="B30:E30"/>
    <mergeCell ref="B31:E31"/>
    <mergeCell ref="B32:I32"/>
    <mergeCell ref="B58:H58"/>
    <mergeCell ref="B59:H59"/>
    <mergeCell ref="B53:H53"/>
    <mergeCell ref="B54:H54"/>
    <mergeCell ref="B37:H37"/>
    <mergeCell ref="B39:H39"/>
    <mergeCell ref="B51:H51"/>
    <mergeCell ref="A35:I35"/>
    <mergeCell ref="B48:H48"/>
    <mergeCell ref="B38:H38"/>
    <mergeCell ref="B47:H47"/>
    <mergeCell ref="B44:H44"/>
    <mergeCell ref="B49:H49"/>
    <mergeCell ref="A117:I117"/>
    <mergeCell ref="A115:I115"/>
    <mergeCell ref="B98:H98"/>
    <mergeCell ref="B99:H99"/>
    <mergeCell ref="B100:H100"/>
    <mergeCell ref="B101:H101"/>
    <mergeCell ref="B102:H102"/>
    <mergeCell ref="B108:H108"/>
    <mergeCell ref="B109:H109"/>
    <mergeCell ref="B110:H110"/>
    <mergeCell ref="B112:H112"/>
    <mergeCell ref="B111:H111"/>
    <mergeCell ref="B104:H104"/>
    <mergeCell ref="B103:H103"/>
  </mergeCells>
  <conditionalFormatting sqref="F14:H14 F31:H31">
    <cfRule type="cellIs" dxfId="5" priority="3" stopIfTrue="1" operator="equal">
      <formula>"Συμπληρώστε στοιχεία"</formula>
    </cfRule>
  </conditionalFormatting>
  <conditionalFormatting sqref="H30">
    <cfRule type="cellIs" dxfId="4" priority="4" stopIfTrue="1" operator="equal">
      <formula>"Άθροισμα διαφορετικό από 100%"</formula>
    </cfRule>
  </conditionalFormatting>
  <conditionalFormatting sqref="I8:I12">
    <cfRule type="cellIs" dxfId="3" priority="5" stopIfTrue="1" operator="greaterThan">
      <formula>0</formula>
    </cfRule>
  </conditionalFormatting>
  <conditionalFormatting sqref="G14:H14 H31">
    <cfRule type="cellIs" dxfId="2" priority="6" stopIfTrue="1" operator="equal">
      <formula>"Άθροισμα όχι 100%"</formula>
    </cfRule>
  </conditionalFormatting>
  <conditionalFormatting sqref="G14:H14 H31">
    <cfRule type="cellIs" dxfId="1" priority="2" stopIfTrue="1" operator="equal">
      <formula>"Δηλώστε Δίκτυο"</formula>
    </cfRule>
  </conditionalFormatting>
  <conditionalFormatting sqref="I19:I29">
    <cfRule type="cellIs" dxfId="0" priority="1" stopIfTrue="1" operator="greaterThan">
      <formula>0</formula>
    </cfRule>
  </conditionalFormatting>
  <dataValidations xWindow="886" yWindow="407" count="9">
    <dataValidation type="list" allowBlank="1" showInputMessage="1" showErrorMessage="1" errorTitle="Μη έγκυρη καταχώρηση" error="Παρακαλώ εισάγετε κάποιον αριθμό από 1-5" promptTitle="Επιλογή βαθμού σημαντικότητας" prompt="1 Το πιο σημαντικό_x000a_2 Το δεύτερο σε σειρά σημαντικότητας_x000a_3 Το τρίτο σε σειρά σημαντικότητας_x000a_4 Το τέταρτο σε σειρά σημαντικότητας_x000a_5 Το τελευταίο" sqref="I71:I72">
      <formula1>"1,2,3,4,5"</formula1>
    </dataValidation>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3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62 I60">
      <formula1>"ΝΑΙ,ΌΧΙ"</formula1>
    </dataValidation>
    <dataValidation type="list" allowBlank="1" showInputMessage="1" showErrorMessage="1" sqref="I64:I70">
      <formula1>$K$64:$K$70</formula1>
    </dataValidation>
    <dataValidation type="list" allowBlank="1" showInputMessage="1" showErrorMessage="1" sqref="I74:I83">
      <formula1>$K$74:$K$83</formula1>
    </dataValidation>
    <dataValidation type="list" allowBlank="1" showInputMessage="1" showErrorMessage="1" sqref="I87:I95">
      <formula1>$K$87:$K$95</formula1>
    </dataValidation>
    <dataValidation type="list" allowBlank="1" showInputMessage="1" showErrorMessage="1" sqref="I99:I104">
      <formula1>$K$99:$K$104</formula1>
    </dataValidation>
    <dataValidation type="textLength" operator="lessThan" allowBlank="1" showInputMessage="1" showErrorMessage="1" sqref="I105">
      <formula1>200</formula1>
    </dataValidation>
    <dataValidation type="list" allowBlank="1" showInputMessage="1" showErrorMessage="1" errorTitle="Μη έγκυρη καταχώρηση" error="Παρακαλώ επιλέξτε ΝΑΙ ή ΌΧΙ" prompt="Επιλέξτε ΝΑΙ ή ΟΧΙ" sqref="I38:I59">
      <formula1>$K$38:$K$39</formula1>
    </dataValidation>
  </dataValidations>
  <pageMargins left="0.74803149606299213" right="0.74803149606299213" top="1.0629921259842521" bottom="0.86614173228346458" header="0.35433070866141736" footer="0.31496062992125984"/>
  <pageSetup paperSize="9" scale="53" orientation="portrait" r:id="rId1"/>
  <headerFooter alignWithMargins="0">
    <oddHeader xml:space="preserve">&amp;L&amp;G&amp;C&amp;"Tahoma,Έντονα"&amp;12&amp;U
</oddHeader>
    <oddFooter>&amp;L&amp;A&amp;RΣελίδα &amp;P από &amp;N</oddFooter>
  </headerFooter>
  <rowBreaks count="1" manualBreakCount="1">
    <brk id="72"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O31"/>
  <sheetViews>
    <sheetView showGridLines="0" zoomScaleNormal="100" workbookViewId="0">
      <selection activeCell="H38" sqref="H37:H38"/>
    </sheetView>
  </sheetViews>
  <sheetFormatPr defaultRowHeight="12.75" x14ac:dyDescent="0.2"/>
  <cols>
    <col min="1" max="1" width="12" customWidth="1"/>
    <col min="34" max="34" width="10.85546875" style="276" bestFit="1" customWidth="1"/>
    <col min="35" max="55" width="9.140625" style="276"/>
    <col min="82" max="82" width="9" customWidth="1"/>
    <col min="93" max="93" width="25.7109375" customWidth="1"/>
  </cols>
  <sheetData>
    <row r="1" spans="1:93" ht="25.5" customHeight="1" x14ac:dyDescent="0.2">
      <c r="B1" s="570" t="s">
        <v>439</v>
      </c>
      <c r="C1" s="571"/>
      <c r="D1" s="571"/>
      <c r="E1" s="571"/>
      <c r="F1" s="571"/>
      <c r="G1" s="755"/>
      <c r="H1" s="755"/>
      <c r="I1" s="755"/>
      <c r="J1" s="755"/>
      <c r="K1" s="755"/>
      <c r="L1" s="588" t="s">
        <v>428</v>
      </c>
      <c r="M1" s="589"/>
      <c r="N1" s="589"/>
      <c r="O1" s="589"/>
      <c r="P1" s="589"/>
      <c r="Q1" s="589"/>
      <c r="R1" s="589"/>
      <c r="S1" s="589"/>
      <c r="T1" s="589"/>
      <c r="U1" s="589"/>
      <c r="V1" s="589"/>
      <c r="W1" s="589"/>
      <c r="X1" s="589"/>
      <c r="Y1" s="589"/>
      <c r="Z1" s="589"/>
      <c r="AA1" s="589"/>
      <c r="AB1" s="589"/>
      <c r="AC1" s="589"/>
      <c r="AD1" s="589"/>
      <c r="AE1" s="589"/>
      <c r="AF1" s="589"/>
      <c r="AG1" s="590"/>
      <c r="AH1" s="605" t="s">
        <v>401</v>
      </c>
      <c r="AI1" s="606"/>
      <c r="AJ1" s="606"/>
      <c r="AK1" s="606"/>
      <c r="AL1" s="606"/>
      <c r="AM1" s="606"/>
      <c r="AN1" s="606"/>
      <c r="AO1" s="606"/>
      <c r="AP1" s="606"/>
      <c r="AQ1" s="606"/>
      <c r="AR1" s="606"/>
      <c r="AS1" s="606"/>
      <c r="AT1" s="606"/>
      <c r="AU1" s="606"/>
      <c r="AV1" s="606"/>
      <c r="AW1" s="606"/>
      <c r="AX1" s="606"/>
      <c r="AY1" s="606"/>
      <c r="AZ1" s="606"/>
      <c r="BA1" s="606"/>
      <c r="BB1" s="606"/>
      <c r="BC1" s="607"/>
      <c r="BD1" s="582" t="s">
        <v>356</v>
      </c>
      <c r="BE1" s="583"/>
      <c r="BF1" s="583"/>
      <c r="BG1" s="583"/>
      <c r="BH1" s="583"/>
      <c r="BI1" s="583"/>
      <c r="BJ1" s="583"/>
      <c r="BK1" s="596" t="s">
        <v>351</v>
      </c>
      <c r="BL1" s="597"/>
      <c r="BM1" s="597"/>
      <c r="BN1" s="597"/>
      <c r="BO1" s="597"/>
      <c r="BP1" s="597"/>
      <c r="BQ1" s="597"/>
      <c r="BR1" s="597"/>
      <c r="BS1" s="597"/>
      <c r="BT1" s="597"/>
      <c r="BU1" s="588" t="s">
        <v>339</v>
      </c>
      <c r="BV1" s="589"/>
      <c r="BW1" s="589"/>
      <c r="BX1" s="589"/>
      <c r="BY1" s="589"/>
      <c r="BZ1" s="589"/>
      <c r="CA1" s="589"/>
      <c r="CB1" s="589"/>
      <c r="CC1" s="590"/>
      <c r="CD1" s="752" t="s">
        <v>327</v>
      </c>
      <c r="CE1" s="753"/>
      <c r="CF1" s="753"/>
      <c r="CG1" s="753"/>
      <c r="CH1" s="753"/>
      <c r="CI1" s="753"/>
      <c r="CJ1" s="754"/>
      <c r="CK1" s="756" t="s">
        <v>313</v>
      </c>
      <c r="CL1" s="757"/>
      <c r="CM1" s="757"/>
      <c r="CN1" s="758"/>
      <c r="CO1" s="372" t="s">
        <v>557</v>
      </c>
    </row>
    <row r="2" spans="1:93" s="285" customFormat="1" ht="25.5" customHeight="1" x14ac:dyDescent="0.2">
      <c r="A2" s="284"/>
      <c r="B2" s="746" t="s">
        <v>607</v>
      </c>
      <c r="C2" s="747"/>
      <c r="D2" s="747"/>
      <c r="E2" s="747"/>
      <c r="F2" s="747"/>
      <c r="G2" s="746" t="s">
        <v>610</v>
      </c>
      <c r="H2" s="747"/>
      <c r="I2" s="747"/>
      <c r="J2" s="747"/>
      <c r="K2" s="748"/>
      <c r="L2" s="749" t="s">
        <v>608</v>
      </c>
      <c r="M2" s="750"/>
      <c r="N2" s="750"/>
      <c r="O2" s="750"/>
      <c r="P2" s="750"/>
      <c r="Q2" s="750"/>
      <c r="R2" s="750"/>
      <c r="S2" s="750"/>
      <c r="T2" s="750"/>
      <c r="U2" s="750"/>
      <c r="V2" s="751"/>
      <c r="W2" s="749" t="s">
        <v>611</v>
      </c>
      <c r="X2" s="750"/>
      <c r="Y2" s="750"/>
      <c r="Z2" s="750"/>
      <c r="AA2" s="750"/>
      <c r="AB2" s="750"/>
      <c r="AC2" s="750"/>
      <c r="AD2" s="750"/>
      <c r="AE2" s="750"/>
      <c r="AF2" s="750"/>
      <c r="AG2" s="751"/>
      <c r="AH2" s="746" t="s">
        <v>609</v>
      </c>
      <c r="AI2" s="747"/>
      <c r="AJ2" s="747"/>
      <c r="AK2" s="747"/>
      <c r="AL2" s="747"/>
      <c r="AM2" s="747"/>
      <c r="AN2" s="747"/>
      <c r="AO2" s="747"/>
      <c r="AP2" s="747"/>
      <c r="AQ2" s="747"/>
      <c r="AR2" s="747"/>
      <c r="AS2" s="747"/>
      <c r="AT2" s="747"/>
      <c r="AU2" s="747"/>
      <c r="AV2" s="747"/>
      <c r="AW2" s="747"/>
      <c r="AX2" s="747"/>
      <c r="AY2" s="747"/>
      <c r="AZ2" s="747"/>
      <c r="BA2" s="747"/>
      <c r="BB2" s="747"/>
      <c r="BC2" s="748"/>
      <c r="BD2" s="593" t="s">
        <v>612</v>
      </c>
      <c r="BE2" s="594"/>
      <c r="BF2" s="594"/>
      <c r="BG2" s="594"/>
      <c r="BH2" s="594"/>
      <c r="BI2" s="594"/>
      <c r="BJ2" s="594"/>
      <c r="BK2" s="593" t="s">
        <v>613</v>
      </c>
      <c r="BL2" s="594"/>
      <c r="BM2" s="594"/>
      <c r="BN2" s="594"/>
      <c r="BO2" s="594"/>
      <c r="BP2" s="594"/>
      <c r="BQ2" s="594"/>
      <c r="BR2" s="594"/>
      <c r="BS2" s="594"/>
      <c r="BT2" s="594"/>
      <c r="BU2" s="593" t="s">
        <v>614</v>
      </c>
      <c r="BV2" s="594"/>
      <c r="BW2" s="594"/>
      <c r="BX2" s="594"/>
      <c r="BY2" s="594"/>
      <c r="BZ2" s="594"/>
      <c r="CA2" s="594"/>
      <c r="CB2" s="594"/>
      <c r="CC2" s="595"/>
      <c r="CD2" s="579" t="s">
        <v>615</v>
      </c>
      <c r="CE2" s="580"/>
      <c r="CF2" s="580"/>
      <c r="CG2" s="580"/>
      <c r="CH2" s="580"/>
      <c r="CI2" s="580"/>
      <c r="CJ2" s="581"/>
      <c r="CK2" s="579" t="s">
        <v>616</v>
      </c>
      <c r="CL2" s="580"/>
      <c r="CM2" s="580"/>
      <c r="CN2" s="581"/>
      <c r="CO2" s="369" t="s">
        <v>617</v>
      </c>
    </row>
    <row r="3" spans="1:93" s="279" customFormat="1" ht="12.75" customHeight="1" x14ac:dyDescent="0.2">
      <c r="A3" s="282" t="s">
        <v>531</v>
      </c>
      <c r="B3" s="292" t="s">
        <v>14</v>
      </c>
      <c r="C3" s="292" t="s">
        <v>20</v>
      </c>
      <c r="D3" s="292" t="s">
        <v>435</v>
      </c>
      <c r="E3" s="292" t="s">
        <v>433</v>
      </c>
      <c r="F3" s="292" t="s">
        <v>431</v>
      </c>
      <c r="G3" s="367" t="s">
        <v>14</v>
      </c>
      <c r="H3" s="367" t="s">
        <v>20</v>
      </c>
      <c r="I3" s="367" t="s">
        <v>435</v>
      </c>
      <c r="J3" s="367" t="s">
        <v>433</v>
      </c>
      <c r="K3" s="367" t="s">
        <v>431</v>
      </c>
      <c r="L3" s="293" t="s">
        <v>424</v>
      </c>
      <c r="M3" s="293" t="s">
        <v>422</v>
      </c>
      <c r="N3" s="293" t="s">
        <v>420</v>
      </c>
      <c r="O3" s="293" t="s">
        <v>418</v>
      </c>
      <c r="P3" s="293" t="s">
        <v>416</v>
      </c>
      <c r="Q3" s="293" t="s">
        <v>414</v>
      </c>
      <c r="R3" s="293" t="s">
        <v>412</v>
      </c>
      <c r="S3" s="293" t="s">
        <v>410</v>
      </c>
      <c r="T3" s="293" t="s">
        <v>408</v>
      </c>
      <c r="U3" s="293" t="s">
        <v>406</v>
      </c>
      <c r="V3" s="293" t="s">
        <v>404</v>
      </c>
      <c r="W3" s="293" t="s">
        <v>424</v>
      </c>
      <c r="X3" s="293" t="s">
        <v>422</v>
      </c>
      <c r="Y3" s="293" t="s">
        <v>420</v>
      </c>
      <c r="Z3" s="293" t="s">
        <v>418</v>
      </c>
      <c r="AA3" s="293" t="s">
        <v>416</v>
      </c>
      <c r="AB3" s="293" t="s">
        <v>414</v>
      </c>
      <c r="AC3" s="293" t="s">
        <v>412</v>
      </c>
      <c r="AD3" s="293" t="s">
        <v>410</v>
      </c>
      <c r="AE3" s="293" t="s">
        <v>408</v>
      </c>
      <c r="AF3" s="293" t="s">
        <v>406</v>
      </c>
      <c r="AG3" s="293" t="s">
        <v>404</v>
      </c>
      <c r="AH3" s="294" t="s">
        <v>43</v>
      </c>
      <c r="AI3" s="294" t="s">
        <v>45</v>
      </c>
      <c r="AJ3" s="294" t="s">
        <v>47</v>
      </c>
      <c r="AK3" s="294" t="s">
        <v>395</v>
      </c>
      <c r="AL3" s="294" t="s">
        <v>393</v>
      </c>
      <c r="AM3" s="294" t="s">
        <v>391</v>
      </c>
      <c r="AN3" s="294" t="s">
        <v>389</v>
      </c>
      <c r="AO3" s="294" t="s">
        <v>387</v>
      </c>
      <c r="AP3" s="294" t="s">
        <v>385</v>
      </c>
      <c r="AQ3" s="294" t="s">
        <v>383</v>
      </c>
      <c r="AR3" s="294" t="s">
        <v>381</v>
      </c>
      <c r="AS3" s="294" t="s">
        <v>379</v>
      </c>
      <c r="AT3" s="294" t="s">
        <v>377</v>
      </c>
      <c r="AU3" s="294" t="s">
        <v>375</v>
      </c>
      <c r="AV3" s="294" t="s">
        <v>373</v>
      </c>
      <c r="AW3" s="294" t="s">
        <v>371</v>
      </c>
      <c r="AX3" s="294" t="s">
        <v>369</v>
      </c>
      <c r="AY3" s="294" t="s">
        <v>367</v>
      </c>
      <c r="AZ3" s="294" t="s">
        <v>365</v>
      </c>
      <c r="BA3" s="294" t="s">
        <v>363</v>
      </c>
      <c r="BB3" s="294" t="s">
        <v>361</v>
      </c>
      <c r="BC3" s="294" t="s">
        <v>359</v>
      </c>
      <c r="BD3" s="287" t="s">
        <v>55</v>
      </c>
      <c r="BE3" s="287" t="s">
        <v>57</v>
      </c>
      <c r="BF3" s="287" t="s">
        <v>59</v>
      </c>
      <c r="BG3" s="287" t="s">
        <v>61</v>
      </c>
      <c r="BH3" s="287" t="s">
        <v>63</v>
      </c>
      <c r="BI3" s="287" t="s">
        <v>65</v>
      </c>
      <c r="BJ3" s="287" t="s">
        <v>67</v>
      </c>
      <c r="BK3" s="287" t="s">
        <v>84</v>
      </c>
      <c r="BL3" s="287" t="s">
        <v>86</v>
      </c>
      <c r="BM3" s="287" t="s">
        <v>88</v>
      </c>
      <c r="BN3" s="287" t="s">
        <v>90</v>
      </c>
      <c r="BO3" s="287" t="s">
        <v>92</v>
      </c>
      <c r="BP3" s="287" t="s">
        <v>94</v>
      </c>
      <c r="BQ3" s="287" t="s">
        <v>96</v>
      </c>
      <c r="BR3" s="287" t="s">
        <v>345</v>
      </c>
      <c r="BS3" s="287" t="s">
        <v>343</v>
      </c>
      <c r="BT3" s="287" t="s">
        <v>341</v>
      </c>
      <c r="BU3" s="287" t="s">
        <v>100</v>
      </c>
      <c r="BV3" s="287" t="s">
        <v>101</v>
      </c>
      <c r="BW3" s="287" t="s">
        <v>102</v>
      </c>
      <c r="BX3" s="287" t="s">
        <v>103</v>
      </c>
      <c r="BY3" s="287" t="s">
        <v>105</v>
      </c>
      <c r="BZ3" s="287" t="s">
        <v>106</v>
      </c>
      <c r="CA3" s="287" t="s">
        <v>107</v>
      </c>
      <c r="CB3" s="287" t="s">
        <v>331</v>
      </c>
      <c r="CC3" s="287" t="s">
        <v>329</v>
      </c>
      <c r="CD3" s="287" t="s">
        <v>110</v>
      </c>
      <c r="CE3" s="287" t="s">
        <v>324</v>
      </c>
      <c r="CF3" s="287" t="s">
        <v>322</v>
      </c>
      <c r="CG3" s="287" t="s">
        <v>320</v>
      </c>
      <c r="CH3" s="287" t="s">
        <v>318</v>
      </c>
      <c r="CI3" s="287" t="s">
        <v>316</v>
      </c>
      <c r="CJ3" s="287" t="s">
        <v>314</v>
      </c>
      <c r="CK3" s="287" t="s">
        <v>114</v>
      </c>
      <c r="CL3" s="287" t="s">
        <v>120</v>
      </c>
      <c r="CM3" s="287" t="s">
        <v>308</v>
      </c>
      <c r="CN3" s="287" t="s">
        <v>306</v>
      </c>
      <c r="CO3" s="287">
        <v>9</v>
      </c>
    </row>
    <row r="4" spans="1:93" s="281" customFormat="1" ht="12.75" customHeight="1" x14ac:dyDescent="0.2">
      <c r="A4" s="283">
        <f>Ποσοτικό!C5</f>
        <v>0</v>
      </c>
      <c r="B4" s="385">
        <f>Ποιοτικό!$H8</f>
        <v>0</v>
      </c>
      <c r="C4" s="385">
        <f>Ποιοτικό!$H9</f>
        <v>0</v>
      </c>
      <c r="D4" s="385">
        <f>Ποιοτικό!$H10</f>
        <v>0</v>
      </c>
      <c r="E4" s="385">
        <f>Ποιοτικό!$H11</f>
        <v>0</v>
      </c>
      <c r="F4" s="385">
        <f>Ποιοτικό!$H12</f>
        <v>0</v>
      </c>
      <c r="G4" s="385">
        <f>Ποιοτικό!$I8</f>
        <v>0</v>
      </c>
      <c r="H4" s="385">
        <f>Ποιοτικό!$I9</f>
        <v>0</v>
      </c>
      <c r="I4" s="385">
        <f>Ποιοτικό!$I10</f>
        <v>0</v>
      </c>
      <c r="J4" s="385">
        <f>Ποιοτικό!$I11</f>
        <v>0</v>
      </c>
      <c r="K4" s="385">
        <f>Ποιοτικό!$I12</f>
        <v>0</v>
      </c>
      <c r="L4" s="295">
        <f>Ποιοτικό!$H$19</f>
        <v>0</v>
      </c>
      <c r="M4" s="295">
        <f>Ποιοτικό!$H$20</f>
        <v>0</v>
      </c>
      <c r="N4" s="295">
        <f>Ποιοτικό!$H$21</f>
        <v>0</v>
      </c>
      <c r="O4" s="295">
        <f>Ποιοτικό!$H$22</f>
        <v>0</v>
      </c>
      <c r="P4" s="295">
        <f>Ποιοτικό!$H$23</f>
        <v>0</v>
      </c>
      <c r="Q4" s="295">
        <f>Ποιοτικό!$H$24</f>
        <v>0</v>
      </c>
      <c r="R4" s="295">
        <f>Ποιοτικό!$H$25</f>
        <v>0</v>
      </c>
      <c r="S4" s="295">
        <f>Ποιοτικό!$H$26</f>
        <v>0</v>
      </c>
      <c r="T4" s="295">
        <f>Ποιοτικό!$H$27</f>
        <v>0</v>
      </c>
      <c r="U4" s="295">
        <f>Ποιοτικό!$H$28</f>
        <v>0</v>
      </c>
      <c r="V4" s="295">
        <f>Ποιοτικό!$H$29</f>
        <v>0</v>
      </c>
      <c r="W4" s="295">
        <f>Ποιοτικό!$I$19</f>
        <v>0</v>
      </c>
      <c r="X4" s="295">
        <f>Ποιοτικό!$I$20</f>
        <v>0</v>
      </c>
      <c r="Y4" s="295">
        <f>Ποιοτικό!$I$21</f>
        <v>0</v>
      </c>
      <c r="Z4" s="295">
        <f>Ποιοτικό!$I$22</f>
        <v>0</v>
      </c>
      <c r="AA4" s="295">
        <f>Ποιοτικό!$I$23</f>
        <v>0</v>
      </c>
      <c r="AB4" s="295">
        <f>Ποιοτικό!$I$24</f>
        <v>0</v>
      </c>
      <c r="AC4" s="295">
        <f>Ποιοτικό!$I$25</f>
        <v>0</v>
      </c>
      <c r="AD4" s="295">
        <f>Ποιοτικό!$I$26</f>
        <v>0</v>
      </c>
      <c r="AE4" s="295">
        <f>Ποιοτικό!$I$27</f>
        <v>0</v>
      </c>
      <c r="AF4" s="295">
        <f>Ποιοτικό!$I$28</f>
        <v>0</v>
      </c>
      <c r="AG4" s="295">
        <f>Ποιοτικό!$I$29</f>
        <v>0</v>
      </c>
      <c r="AH4" s="297">
        <f>Ποιοτικό!$I38</f>
        <v>0</v>
      </c>
      <c r="AI4" s="297">
        <f>Ποιοτικό!$I39</f>
        <v>0</v>
      </c>
      <c r="AJ4" s="297">
        <f>Ποιοτικό!$I40</f>
        <v>0</v>
      </c>
      <c r="AK4" s="297">
        <f>Ποιοτικό!$I41</f>
        <v>0</v>
      </c>
      <c r="AL4" s="297">
        <f>Ποιοτικό!$I42</f>
        <v>0</v>
      </c>
      <c r="AM4" s="297">
        <f>Ποιοτικό!$I43</f>
        <v>0</v>
      </c>
      <c r="AN4" s="297">
        <f>Ποιοτικό!$I44</f>
        <v>0</v>
      </c>
      <c r="AO4" s="297">
        <f>Ποιοτικό!$I45</f>
        <v>0</v>
      </c>
      <c r="AP4" s="297">
        <f>Ποιοτικό!$I46</f>
        <v>0</v>
      </c>
      <c r="AQ4" s="297">
        <f>Ποιοτικό!$I47</f>
        <v>0</v>
      </c>
      <c r="AR4" s="297">
        <f>Ποιοτικό!$I48</f>
        <v>0</v>
      </c>
      <c r="AS4" s="297">
        <f>Ποιοτικό!$I49</f>
        <v>0</v>
      </c>
      <c r="AT4" s="297">
        <f>Ποιοτικό!$I50</f>
        <v>0</v>
      </c>
      <c r="AU4" s="297">
        <f>Ποιοτικό!$I51</f>
        <v>0</v>
      </c>
      <c r="AV4" s="297">
        <f>Ποιοτικό!$I52</f>
        <v>0</v>
      </c>
      <c r="AW4" s="297">
        <f>Ποιοτικό!$I53</f>
        <v>0</v>
      </c>
      <c r="AX4" s="297">
        <f>Ποιοτικό!$I54</f>
        <v>0</v>
      </c>
      <c r="AY4" s="297">
        <f>Ποιοτικό!$I55</f>
        <v>0</v>
      </c>
      <c r="AZ4" s="297">
        <f>Ποιοτικό!$I56</f>
        <v>0</v>
      </c>
      <c r="BA4" s="297">
        <f>Ποιοτικό!$I57</f>
        <v>0</v>
      </c>
      <c r="BB4" s="297">
        <f>Ποιοτικό!$I58</f>
        <v>0</v>
      </c>
      <c r="BC4" s="297">
        <f>Ποιοτικό!$I59</f>
        <v>0</v>
      </c>
      <c r="BD4" s="295">
        <f>Ποιοτικό!$I64</f>
        <v>0</v>
      </c>
      <c r="BE4" s="295">
        <f>Ποιοτικό!$I65</f>
        <v>0</v>
      </c>
      <c r="BF4" s="295">
        <f>Ποιοτικό!$I66</f>
        <v>0</v>
      </c>
      <c r="BG4" s="295">
        <f>Ποιοτικό!$I67</f>
        <v>0</v>
      </c>
      <c r="BH4" s="295">
        <f>Ποιοτικό!$I68</f>
        <v>0</v>
      </c>
      <c r="BI4" s="295">
        <f>Ποιοτικό!$I69</f>
        <v>0</v>
      </c>
      <c r="BJ4" s="295">
        <f>Ποιοτικό!$I70</f>
        <v>0</v>
      </c>
      <c r="BK4" s="295">
        <f>Ποιοτικό!$I74</f>
        <v>0</v>
      </c>
      <c r="BL4" s="295">
        <f>Ποιοτικό!$I75</f>
        <v>0</v>
      </c>
      <c r="BM4" s="295">
        <f>Ποιοτικό!$I76</f>
        <v>0</v>
      </c>
      <c r="BN4" s="295">
        <f>Ποιοτικό!$I77</f>
        <v>0</v>
      </c>
      <c r="BO4" s="295">
        <f>Ποιοτικό!$I78</f>
        <v>0</v>
      </c>
      <c r="BP4" s="295">
        <f>Ποιοτικό!$I79</f>
        <v>0</v>
      </c>
      <c r="BQ4" s="295">
        <f>Ποιοτικό!$I80</f>
        <v>0</v>
      </c>
      <c r="BR4" s="295">
        <f>Ποιοτικό!$I81</f>
        <v>0</v>
      </c>
      <c r="BS4" s="295">
        <f>Ποιοτικό!$I82</f>
        <v>0</v>
      </c>
      <c r="BT4" s="295">
        <f>Ποιοτικό!$I83</f>
        <v>0</v>
      </c>
      <c r="BU4" s="295">
        <f>Ποιοτικό!$I87</f>
        <v>0</v>
      </c>
      <c r="BV4" s="295">
        <f>Ποιοτικό!$I88</f>
        <v>0</v>
      </c>
      <c r="BW4" s="295">
        <f>Ποιοτικό!$I89</f>
        <v>0</v>
      </c>
      <c r="BX4" s="295">
        <f>Ποιοτικό!$I90</f>
        <v>0</v>
      </c>
      <c r="BY4" s="295">
        <f>Ποιοτικό!$I91</f>
        <v>0</v>
      </c>
      <c r="BZ4" s="295">
        <f>Ποιοτικό!$I92</f>
        <v>0</v>
      </c>
      <c r="CA4" s="295">
        <f>Ποιοτικό!$I93</f>
        <v>0</v>
      </c>
      <c r="CB4" s="295">
        <f>Ποιοτικό!$I94</f>
        <v>0</v>
      </c>
      <c r="CC4" s="295">
        <f>Ποιοτικό!$I95</f>
        <v>0</v>
      </c>
      <c r="CD4" s="295">
        <f>Ποιοτικό!$I$99</f>
        <v>0</v>
      </c>
      <c r="CE4" s="295">
        <f>Ποιοτικό!$I$100</f>
        <v>0</v>
      </c>
      <c r="CF4" s="295">
        <f>Ποιοτικό!$I$101</f>
        <v>0</v>
      </c>
      <c r="CG4" s="295">
        <f>Ποιοτικό!$I$102</f>
        <v>0</v>
      </c>
      <c r="CH4" s="295">
        <f>Ποιοτικό!$I$103</f>
        <v>0</v>
      </c>
      <c r="CI4" s="295">
        <f>Ποιοτικό!$I$104</f>
        <v>0</v>
      </c>
      <c r="CJ4" s="295">
        <f>Ποιοτικό!$I$105</f>
        <v>0</v>
      </c>
      <c r="CK4" s="295">
        <f>Ποιοτικό!$I109</f>
        <v>0</v>
      </c>
      <c r="CL4" s="295">
        <f>Ποιοτικό!$I110</f>
        <v>0</v>
      </c>
      <c r="CM4" s="295">
        <f>Ποιοτικό!$I111</f>
        <v>0</v>
      </c>
      <c r="CN4" s="295">
        <f>Ποιοτικό!$I112</f>
        <v>0</v>
      </c>
      <c r="CO4" s="295">
        <f>Ποιοτικό!A117</f>
        <v>0</v>
      </c>
    </row>
    <row r="5" spans="1:93" ht="12.75" customHeight="1" x14ac:dyDescent="0.2">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row>
    <row r="6" spans="1:93" ht="12.75" customHeight="1" x14ac:dyDescent="0.2"/>
    <row r="7" spans="1:93" ht="12.75" customHeight="1" x14ac:dyDescent="0.2"/>
    <row r="8" spans="1:93" ht="12.75" customHeight="1" x14ac:dyDescent="0.2"/>
    <row r="11" spans="1:93" ht="12.75" customHeight="1" x14ac:dyDescent="0.2">
      <c r="BK11" s="273"/>
      <c r="BU11" s="273"/>
    </row>
    <row r="12" spans="1:93" ht="12.75" customHeight="1" x14ac:dyDescent="0.2">
      <c r="BK12" s="273"/>
    </row>
    <row r="13" spans="1:93" ht="12.75" customHeight="1" x14ac:dyDescent="0.2">
      <c r="B13" s="273"/>
      <c r="BK13" s="273"/>
    </row>
    <row r="14" spans="1:93" ht="12.75" customHeight="1" x14ac:dyDescent="0.2">
      <c r="B14" s="273"/>
    </row>
    <row r="17" spans="12:56" ht="12.75" customHeight="1" x14ac:dyDescent="0.2">
      <c r="BD17" s="273"/>
    </row>
    <row r="18" spans="12:56" ht="12.75" customHeight="1" x14ac:dyDescent="0.2">
      <c r="BD18" s="273"/>
    </row>
    <row r="19" spans="12:56" ht="12.75" customHeight="1" x14ac:dyDescent="0.2">
      <c r="BD19" s="273"/>
    </row>
    <row r="22" spans="12:56" ht="12.75" customHeight="1" x14ac:dyDescent="0.2">
      <c r="L22" s="273"/>
      <c r="Q22" s="273"/>
      <c r="V22" s="273"/>
      <c r="W22" s="273"/>
      <c r="X22" s="273"/>
      <c r="Y22" s="273"/>
      <c r="Z22" s="273"/>
      <c r="AA22" s="273"/>
      <c r="AB22" s="273"/>
      <c r="AC22" s="273"/>
      <c r="AD22" s="273"/>
      <c r="AE22" s="273"/>
      <c r="AF22" s="273"/>
      <c r="AG22" s="273"/>
    </row>
    <row r="23" spans="12:56" ht="12.75" customHeight="1" x14ac:dyDescent="0.2">
      <c r="L23" s="273"/>
      <c r="Q23" s="273"/>
      <c r="V23" s="273"/>
      <c r="W23" s="273"/>
      <c r="X23" s="273"/>
      <c r="Y23" s="273"/>
      <c r="Z23" s="273"/>
      <c r="AA23" s="273"/>
      <c r="AB23" s="273"/>
      <c r="AC23" s="273"/>
      <c r="AD23" s="273"/>
      <c r="AE23" s="273"/>
      <c r="AF23" s="273"/>
      <c r="AG23" s="273"/>
    </row>
    <row r="24" spans="12:56" ht="12.75" customHeight="1" x14ac:dyDescent="0.2">
      <c r="L24" s="273"/>
      <c r="Q24" s="273"/>
      <c r="V24" s="273"/>
      <c r="W24" s="273"/>
      <c r="X24" s="273"/>
      <c r="Y24" s="273"/>
      <c r="Z24" s="273"/>
      <c r="AA24" s="273"/>
      <c r="AB24" s="273"/>
      <c r="AC24" s="273"/>
      <c r="AD24" s="273"/>
      <c r="AE24" s="273"/>
      <c r="AF24" s="273"/>
      <c r="AG24" s="273"/>
    </row>
    <row r="25" spans="12:56" ht="12.75" customHeight="1" x14ac:dyDescent="0.2">
      <c r="L25" s="273"/>
      <c r="Q25" s="273"/>
    </row>
    <row r="26" spans="12:56" ht="12.75" customHeight="1" x14ac:dyDescent="0.2">
      <c r="L26" s="273"/>
      <c r="Q26" s="273"/>
    </row>
    <row r="27" spans="12:56" ht="12.75" customHeight="1" x14ac:dyDescent="0.2">
      <c r="Q27" s="273"/>
    </row>
    <row r="28" spans="12:56" ht="12.75" customHeight="1" x14ac:dyDescent="0.2">
      <c r="Q28" s="273"/>
    </row>
    <row r="29" spans="12:56" ht="12.75" customHeight="1" x14ac:dyDescent="0.2">
      <c r="Q29" s="273"/>
    </row>
    <row r="30" spans="12:56" ht="12.75" customHeight="1" x14ac:dyDescent="0.2">
      <c r="Q30" s="273"/>
    </row>
    <row r="31" spans="12:56" ht="12.75" customHeight="1" x14ac:dyDescent="0.2">
      <c r="Q31" s="273"/>
    </row>
  </sheetData>
  <mergeCells count="18">
    <mergeCell ref="CK2:CN2"/>
    <mergeCell ref="BD2:BJ2"/>
    <mergeCell ref="BK2:BT2"/>
    <mergeCell ref="BU2:CC2"/>
    <mergeCell ref="CK1:CN1"/>
    <mergeCell ref="BD1:BJ1"/>
    <mergeCell ref="BK1:BT1"/>
    <mergeCell ref="BU1:CC1"/>
    <mergeCell ref="B2:F2"/>
    <mergeCell ref="G2:K2"/>
    <mergeCell ref="W2:AG2"/>
    <mergeCell ref="AH1:BC1"/>
    <mergeCell ref="CD2:CJ2"/>
    <mergeCell ref="CD1:CJ1"/>
    <mergeCell ref="L1:AG1"/>
    <mergeCell ref="L2:V2"/>
    <mergeCell ref="AH2:BC2"/>
    <mergeCell ref="B1:K1"/>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zoomScaleNormal="100" zoomScaleSheetLayoutView="110" workbookViewId="0">
      <selection activeCell="B32" sqref="B32:J32"/>
    </sheetView>
  </sheetViews>
  <sheetFormatPr defaultRowHeight="12.75" x14ac:dyDescent="0.2"/>
  <cols>
    <col min="1" max="1" width="12.140625" style="231" customWidth="1"/>
    <col min="2" max="2" width="7.7109375" style="230" customWidth="1"/>
    <col min="3" max="9" width="9.140625" style="230"/>
    <col min="10" max="10" width="62.140625" style="230" customWidth="1"/>
    <col min="11" max="256" width="9.140625" style="230"/>
    <col min="257" max="257" width="12.140625" style="230" customWidth="1"/>
    <col min="258" max="258" width="7.7109375" style="230" customWidth="1"/>
    <col min="259" max="265" width="9.140625" style="230"/>
    <col min="266" max="266" width="49.42578125" style="230" customWidth="1"/>
    <col min="267" max="512" width="9.140625" style="230"/>
    <col min="513" max="513" width="12.140625" style="230" customWidth="1"/>
    <col min="514" max="514" width="7.7109375" style="230" customWidth="1"/>
    <col min="515" max="521" width="9.140625" style="230"/>
    <col min="522" max="522" width="49.42578125" style="230" customWidth="1"/>
    <col min="523" max="768" width="9.140625" style="230"/>
    <col min="769" max="769" width="12.140625" style="230" customWidth="1"/>
    <col min="770" max="770" width="7.7109375" style="230" customWidth="1"/>
    <col min="771" max="777" width="9.140625" style="230"/>
    <col min="778" max="778" width="49.42578125" style="230" customWidth="1"/>
    <col min="779" max="1024" width="9.140625" style="230"/>
    <col min="1025" max="1025" width="12.140625" style="230" customWidth="1"/>
    <col min="1026" max="1026" width="7.7109375" style="230" customWidth="1"/>
    <col min="1027" max="1033" width="9.140625" style="230"/>
    <col min="1034" max="1034" width="49.42578125" style="230" customWidth="1"/>
    <col min="1035" max="1280" width="9.140625" style="230"/>
    <col min="1281" max="1281" width="12.140625" style="230" customWidth="1"/>
    <col min="1282" max="1282" width="7.7109375" style="230" customWidth="1"/>
    <col min="1283" max="1289" width="9.140625" style="230"/>
    <col min="1290" max="1290" width="49.42578125" style="230" customWidth="1"/>
    <col min="1291" max="1536" width="9.140625" style="230"/>
    <col min="1537" max="1537" width="12.140625" style="230" customWidth="1"/>
    <col min="1538" max="1538" width="7.7109375" style="230" customWidth="1"/>
    <col min="1539" max="1545" width="9.140625" style="230"/>
    <col min="1546" max="1546" width="49.42578125" style="230" customWidth="1"/>
    <col min="1547" max="1792" width="9.140625" style="230"/>
    <col min="1793" max="1793" width="12.140625" style="230" customWidth="1"/>
    <col min="1794" max="1794" width="7.7109375" style="230" customWidth="1"/>
    <col min="1795" max="1801" width="9.140625" style="230"/>
    <col min="1802" max="1802" width="49.42578125" style="230" customWidth="1"/>
    <col min="1803" max="2048" width="9.140625" style="230"/>
    <col min="2049" max="2049" width="12.140625" style="230" customWidth="1"/>
    <col min="2050" max="2050" width="7.7109375" style="230" customWidth="1"/>
    <col min="2051" max="2057" width="9.140625" style="230"/>
    <col min="2058" max="2058" width="49.42578125" style="230" customWidth="1"/>
    <col min="2059" max="2304" width="9.140625" style="230"/>
    <col min="2305" max="2305" width="12.140625" style="230" customWidth="1"/>
    <col min="2306" max="2306" width="7.7109375" style="230" customWidth="1"/>
    <col min="2307" max="2313" width="9.140625" style="230"/>
    <col min="2314" max="2314" width="49.42578125" style="230" customWidth="1"/>
    <col min="2315" max="2560" width="9.140625" style="230"/>
    <col min="2561" max="2561" width="12.140625" style="230" customWidth="1"/>
    <col min="2562" max="2562" width="7.7109375" style="230" customWidth="1"/>
    <col min="2563" max="2569" width="9.140625" style="230"/>
    <col min="2570" max="2570" width="49.42578125" style="230" customWidth="1"/>
    <col min="2571" max="2816" width="9.140625" style="230"/>
    <col min="2817" max="2817" width="12.140625" style="230" customWidth="1"/>
    <col min="2818" max="2818" width="7.7109375" style="230" customWidth="1"/>
    <col min="2819" max="2825" width="9.140625" style="230"/>
    <col min="2826" max="2826" width="49.42578125" style="230" customWidth="1"/>
    <col min="2827" max="3072" width="9.140625" style="230"/>
    <col min="3073" max="3073" width="12.140625" style="230" customWidth="1"/>
    <col min="3074" max="3074" width="7.7109375" style="230" customWidth="1"/>
    <col min="3075" max="3081" width="9.140625" style="230"/>
    <col min="3082" max="3082" width="49.42578125" style="230" customWidth="1"/>
    <col min="3083" max="3328" width="9.140625" style="230"/>
    <col min="3329" max="3329" width="12.140625" style="230" customWidth="1"/>
    <col min="3330" max="3330" width="7.7109375" style="230" customWidth="1"/>
    <col min="3331" max="3337" width="9.140625" style="230"/>
    <col min="3338" max="3338" width="49.42578125" style="230" customWidth="1"/>
    <col min="3339" max="3584" width="9.140625" style="230"/>
    <col min="3585" max="3585" width="12.140625" style="230" customWidth="1"/>
    <col min="3586" max="3586" width="7.7109375" style="230" customWidth="1"/>
    <col min="3587" max="3593" width="9.140625" style="230"/>
    <col min="3594" max="3594" width="49.42578125" style="230" customWidth="1"/>
    <col min="3595" max="3840" width="9.140625" style="230"/>
    <col min="3841" max="3841" width="12.140625" style="230" customWidth="1"/>
    <col min="3842" max="3842" width="7.7109375" style="230" customWidth="1"/>
    <col min="3843" max="3849" width="9.140625" style="230"/>
    <col min="3850" max="3850" width="49.42578125" style="230" customWidth="1"/>
    <col min="3851" max="4096" width="9.140625" style="230"/>
    <col min="4097" max="4097" width="12.140625" style="230" customWidth="1"/>
    <col min="4098" max="4098" width="7.7109375" style="230" customWidth="1"/>
    <col min="4099" max="4105" width="9.140625" style="230"/>
    <col min="4106" max="4106" width="49.42578125" style="230" customWidth="1"/>
    <col min="4107" max="4352" width="9.140625" style="230"/>
    <col min="4353" max="4353" width="12.140625" style="230" customWidth="1"/>
    <col min="4354" max="4354" width="7.7109375" style="230" customWidth="1"/>
    <col min="4355" max="4361" width="9.140625" style="230"/>
    <col min="4362" max="4362" width="49.42578125" style="230" customWidth="1"/>
    <col min="4363" max="4608" width="9.140625" style="230"/>
    <col min="4609" max="4609" width="12.140625" style="230" customWidth="1"/>
    <col min="4610" max="4610" width="7.7109375" style="230" customWidth="1"/>
    <col min="4611" max="4617" width="9.140625" style="230"/>
    <col min="4618" max="4618" width="49.42578125" style="230" customWidth="1"/>
    <col min="4619" max="4864" width="9.140625" style="230"/>
    <col min="4865" max="4865" width="12.140625" style="230" customWidth="1"/>
    <col min="4866" max="4866" width="7.7109375" style="230" customWidth="1"/>
    <col min="4867" max="4873" width="9.140625" style="230"/>
    <col min="4874" max="4874" width="49.42578125" style="230" customWidth="1"/>
    <col min="4875" max="5120" width="9.140625" style="230"/>
    <col min="5121" max="5121" width="12.140625" style="230" customWidth="1"/>
    <col min="5122" max="5122" width="7.7109375" style="230" customWidth="1"/>
    <col min="5123" max="5129" width="9.140625" style="230"/>
    <col min="5130" max="5130" width="49.42578125" style="230" customWidth="1"/>
    <col min="5131" max="5376" width="9.140625" style="230"/>
    <col min="5377" max="5377" width="12.140625" style="230" customWidth="1"/>
    <col min="5378" max="5378" width="7.7109375" style="230" customWidth="1"/>
    <col min="5379" max="5385" width="9.140625" style="230"/>
    <col min="5386" max="5386" width="49.42578125" style="230" customWidth="1"/>
    <col min="5387" max="5632" width="9.140625" style="230"/>
    <col min="5633" max="5633" width="12.140625" style="230" customWidth="1"/>
    <col min="5634" max="5634" width="7.7109375" style="230" customWidth="1"/>
    <col min="5635" max="5641" width="9.140625" style="230"/>
    <col min="5642" max="5642" width="49.42578125" style="230" customWidth="1"/>
    <col min="5643" max="5888" width="9.140625" style="230"/>
    <col min="5889" max="5889" width="12.140625" style="230" customWidth="1"/>
    <col min="5890" max="5890" width="7.7109375" style="230" customWidth="1"/>
    <col min="5891" max="5897" width="9.140625" style="230"/>
    <col min="5898" max="5898" width="49.42578125" style="230" customWidth="1"/>
    <col min="5899" max="6144" width="9.140625" style="230"/>
    <col min="6145" max="6145" width="12.140625" style="230" customWidth="1"/>
    <col min="6146" max="6146" width="7.7109375" style="230" customWidth="1"/>
    <col min="6147" max="6153" width="9.140625" style="230"/>
    <col min="6154" max="6154" width="49.42578125" style="230" customWidth="1"/>
    <col min="6155" max="6400" width="9.140625" style="230"/>
    <col min="6401" max="6401" width="12.140625" style="230" customWidth="1"/>
    <col min="6402" max="6402" width="7.7109375" style="230" customWidth="1"/>
    <col min="6403" max="6409" width="9.140625" style="230"/>
    <col min="6410" max="6410" width="49.42578125" style="230" customWidth="1"/>
    <col min="6411" max="6656" width="9.140625" style="230"/>
    <col min="6657" max="6657" width="12.140625" style="230" customWidth="1"/>
    <col min="6658" max="6658" width="7.7109375" style="230" customWidth="1"/>
    <col min="6659" max="6665" width="9.140625" style="230"/>
    <col min="6666" max="6666" width="49.42578125" style="230" customWidth="1"/>
    <col min="6667" max="6912" width="9.140625" style="230"/>
    <col min="6913" max="6913" width="12.140625" style="230" customWidth="1"/>
    <col min="6914" max="6914" width="7.7109375" style="230" customWidth="1"/>
    <col min="6915" max="6921" width="9.140625" style="230"/>
    <col min="6922" max="6922" width="49.42578125" style="230" customWidth="1"/>
    <col min="6923" max="7168" width="9.140625" style="230"/>
    <col min="7169" max="7169" width="12.140625" style="230" customWidth="1"/>
    <col min="7170" max="7170" width="7.7109375" style="230" customWidth="1"/>
    <col min="7171" max="7177" width="9.140625" style="230"/>
    <col min="7178" max="7178" width="49.42578125" style="230" customWidth="1"/>
    <col min="7179" max="7424" width="9.140625" style="230"/>
    <col min="7425" max="7425" width="12.140625" style="230" customWidth="1"/>
    <col min="7426" max="7426" width="7.7109375" style="230" customWidth="1"/>
    <col min="7427" max="7433" width="9.140625" style="230"/>
    <col min="7434" max="7434" width="49.42578125" style="230" customWidth="1"/>
    <col min="7435" max="7680" width="9.140625" style="230"/>
    <col min="7681" max="7681" width="12.140625" style="230" customWidth="1"/>
    <col min="7682" max="7682" width="7.7109375" style="230" customWidth="1"/>
    <col min="7683" max="7689" width="9.140625" style="230"/>
    <col min="7690" max="7690" width="49.42578125" style="230" customWidth="1"/>
    <col min="7691" max="7936" width="9.140625" style="230"/>
    <col min="7937" max="7937" width="12.140625" style="230" customWidth="1"/>
    <col min="7938" max="7938" width="7.7109375" style="230" customWidth="1"/>
    <col min="7939" max="7945" width="9.140625" style="230"/>
    <col min="7946" max="7946" width="49.42578125" style="230" customWidth="1"/>
    <col min="7947" max="8192" width="9.140625" style="230"/>
    <col min="8193" max="8193" width="12.140625" style="230" customWidth="1"/>
    <col min="8194" max="8194" width="7.7109375" style="230" customWidth="1"/>
    <col min="8195" max="8201" width="9.140625" style="230"/>
    <col min="8202" max="8202" width="49.42578125" style="230" customWidth="1"/>
    <col min="8203" max="8448" width="9.140625" style="230"/>
    <col min="8449" max="8449" width="12.140625" style="230" customWidth="1"/>
    <col min="8450" max="8450" width="7.7109375" style="230" customWidth="1"/>
    <col min="8451" max="8457" width="9.140625" style="230"/>
    <col min="8458" max="8458" width="49.42578125" style="230" customWidth="1"/>
    <col min="8459" max="8704" width="9.140625" style="230"/>
    <col min="8705" max="8705" width="12.140625" style="230" customWidth="1"/>
    <col min="8706" max="8706" width="7.7109375" style="230" customWidth="1"/>
    <col min="8707" max="8713" width="9.140625" style="230"/>
    <col min="8714" max="8714" width="49.42578125" style="230" customWidth="1"/>
    <col min="8715" max="8960" width="9.140625" style="230"/>
    <col min="8961" max="8961" width="12.140625" style="230" customWidth="1"/>
    <col min="8962" max="8962" width="7.7109375" style="230" customWidth="1"/>
    <col min="8963" max="8969" width="9.140625" style="230"/>
    <col min="8970" max="8970" width="49.42578125" style="230" customWidth="1"/>
    <col min="8971" max="9216" width="9.140625" style="230"/>
    <col min="9217" max="9217" width="12.140625" style="230" customWidth="1"/>
    <col min="9218" max="9218" width="7.7109375" style="230" customWidth="1"/>
    <col min="9219" max="9225" width="9.140625" style="230"/>
    <col min="9226" max="9226" width="49.42578125" style="230" customWidth="1"/>
    <col min="9227" max="9472" width="9.140625" style="230"/>
    <col min="9473" max="9473" width="12.140625" style="230" customWidth="1"/>
    <col min="9474" max="9474" width="7.7109375" style="230" customWidth="1"/>
    <col min="9475" max="9481" width="9.140625" style="230"/>
    <col min="9482" max="9482" width="49.42578125" style="230" customWidth="1"/>
    <col min="9483" max="9728" width="9.140625" style="230"/>
    <col min="9729" max="9729" width="12.140625" style="230" customWidth="1"/>
    <col min="9730" max="9730" width="7.7109375" style="230" customWidth="1"/>
    <col min="9731" max="9737" width="9.140625" style="230"/>
    <col min="9738" max="9738" width="49.42578125" style="230" customWidth="1"/>
    <col min="9739" max="9984" width="9.140625" style="230"/>
    <col min="9985" max="9985" width="12.140625" style="230" customWidth="1"/>
    <col min="9986" max="9986" width="7.7109375" style="230" customWidth="1"/>
    <col min="9987" max="9993" width="9.140625" style="230"/>
    <col min="9994" max="9994" width="49.42578125" style="230" customWidth="1"/>
    <col min="9995" max="10240" width="9.140625" style="230"/>
    <col min="10241" max="10241" width="12.140625" style="230" customWidth="1"/>
    <col min="10242" max="10242" width="7.7109375" style="230" customWidth="1"/>
    <col min="10243" max="10249" width="9.140625" style="230"/>
    <col min="10250" max="10250" width="49.42578125" style="230" customWidth="1"/>
    <col min="10251" max="10496" width="9.140625" style="230"/>
    <col min="10497" max="10497" width="12.140625" style="230" customWidth="1"/>
    <col min="10498" max="10498" width="7.7109375" style="230" customWidth="1"/>
    <col min="10499" max="10505" width="9.140625" style="230"/>
    <col min="10506" max="10506" width="49.42578125" style="230" customWidth="1"/>
    <col min="10507" max="10752" width="9.140625" style="230"/>
    <col min="10753" max="10753" width="12.140625" style="230" customWidth="1"/>
    <col min="10754" max="10754" width="7.7109375" style="230" customWidth="1"/>
    <col min="10755" max="10761" width="9.140625" style="230"/>
    <col min="10762" max="10762" width="49.42578125" style="230" customWidth="1"/>
    <col min="10763" max="11008" width="9.140625" style="230"/>
    <col min="11009" max="11009" width="12.140625" style="230" customWidth="1"/>
    <col min="11010" max="11010" width="7.7109375" style="230" customWidth="1"/>
    <col min="11011" max="11017" width="9.140625" style="230"/>
    <col min="11018" max="11018" width="49.42578125" style="230" customWidth="1"/>
    <col min="11019" max="11264" width="9.140625" style="230"/>
    <col min="11265" max="11265" width="12.140625" style="230" customWidth="1"/>
    <col min="11266" max="11266" width="7.7109375" style="230" customWidth="1"/>
    <col min="11267" max="11273" width="9.140625" style="230"/>
    <col min="11274" max="11274" width="49.42578125" style="230" customWidth="1"/>
    <col min="11275" max="11520" width="9.140625" style="230"/>
    <col min="11521" max="11521" width="12.140625" style="230" customWidth="1"/>
    <col min="11522" max="11522" width="7.7109375" style="230" customWidth="1"/>
    <col min="11523" max="11529" width="9.140625" style="230"/>
    <col min="11530" max="11530" width="49.42578125" style="230" customWidth="1"/>
    <col min="11531" max="11776" width="9.140625" style="230"/>
    <col min="11777" max="11777" width="12.140625" style="230" customWidth="1"/>
    <col min="11778" max="11778" width="7.7109375" style="230" customWidth="1"/>
    <col min="11779" max="11785" width="9.140625" style="230"/>
    <col min="11786" max="11786" width="49.42578125" style="230" customWidth="1"/>
    <col min="11787" max="12032" width="9.140625" style="230"/>
    <col min="12033" max="12033" width="12.140625" style="230" customWidth="1"/>
    <col min="12034" max="12034" width="7.7109375" style="230" customWidth="1"/>
    <col min="12035" max="12041" width="9.140625" style="230"/>
    <col min="12042" max="12042" width="49.42578125" style="230" customWidth="1"/>
    <col min="12043" max="12288" width="9.140625" style="230"/>
    <col min="12289" max="12289" width="12.140625" style="230" customWidth="1"/>
    <col min="12290" max="12290" width="7.7109375" style="230" customWidth="1"/>
    <col min="12291" max="12297" width="9.140625" style="230"/>
    <col min="12298" max="12298" width="49.42578125" style="230" customWidth="1"/>
    <col min="12299" max="12544" width="9.140625" style="230"/>
    <col min="12545" max="12545" width="12.140625" style="230" customWidth="1"/>
    <col min="12546" max="12546" width="7.7109375" style="230" customWidth="1"/>
    <col min="12547" max="12553" width="9.140625" style="230"/>
    <col min="12554" max="12554" width="49.42578125" style="230" customWidth="1"/>
    <col min="12555" max="12800" width="9.140625" style="230"/>
    <col min="12801" max="12801" width="12.140625" style="230" customWidth="1"/>
    <col min="12802" max="12802" width="7.7109375" style="230" customWidth="1"/>
    <col min="12803" max="12809" width="9.140625" style="230"/>
    <col min="12810" max="12810" width="49.42578125" style="230" customWidth="1"/>
    <col min="12811" max="13056" width="9.140625" style="230"/>
    <col min="13057" max="13057" width="12.140625" style="230" customWidth="1"/>
    <col min="13058" max="13058" width="7.7109375" style="230" customWidth="1"/>
    <col min="13059" max="13065" width="9.140625" style="230"/>
    <col min="13066" max="13066" width="49.42578125" style="230" customWidth="1"/>
    <col min="13067" max="13312" width="9.140625" style="230"/>
    <col min="13313" max="13313" width="12.140625" style="230" customWidth="1"/>
    <col min="13314" max="13314" width="7.7109375" style="230" customWidth="1"/>
    <col min="13315" max="13321" width="9.140625" style="230"/>
    <col min="13322" max="13322" width="49.42578125" style="230" customWidth="1"/>
    <col min="13323" max="13568" width="9.140625" style="230"/>
    <col min="13569" max="13569" width="12.140625" style="230" customWidth="1"/>
    <col min="13570" max="13570" width="7.7109375" style="230" customWidth="1"/>
    <col min="13571" max="13577" width="9.140625" style="230"/>
    <col min="13578" max="13578" width="49.42578125" style="230" customWidth="1"/>
    <col min="13579" max="13824" width="9.140625" style="230"/>
    <col min="13825" max="13825" width="12.140625" style="230" customWidth="1"/>
    <col min="13826" max="13826" width="7.7109375" style="230" customWidth="1"/>
    <col min="13827" max="13833" width="9.140625" style="230"/>
    <col min="13834" max="13834" width="49.42578125" style="230" customWidth="1"/>
    <col min="13835" max="14080" width="9.140625" style="230"/>
    <col min="14081" max="14081" width="12.140625" style="230" customWidth="1"/>
    <col min="14082" max="14082" width="7.7109375" style="230" customWidth="1"/>
    <col min="14083" max="14089" width="9.140625" style="230"/>
    <col min="14090" max="14090" width="49.42578125" style="230" customWidth="1"/>
    <col min="14091" max="14336" width="9.140625" style="230"/>
    <col min="14337" max="14337" width="12.140625" style="230" customWidth="1"/>
    <col min="14338" max="14338" width="7.7109375" style="230" customWidth="1"/>
    <col min="14339" max="14345" width="9.140625" style="230"/>
    <col min="14346" max="14346" width="49.42578125" style="230" customWidth="1"/>
    <col min="14347" max="14592" width="9.140625" style="230"/>
    <col min="14593" max="14593" width="12.140625" style="230" customWidth="1"/>
    <col min="14594" max="14594" width="7.7109375" style="230" customWidth="1"/>
    <col min="14595" max="14601" width="9.140625" style="230"/>
    <col min="14602" max="14602" width="49.42578125" style="230" customWidth="1"/>
    <col min="14603" max="14848" width="9.140625" style="230"/>
    <col min="14849" max="14849" width="12.140625" style="230" customWidth="1"/>
    <col min="14850" max="14850" width="7.7109375" style="230" customWidth="1"/>
    <col min="14851" max="14857" width="9.140625" style="230"/>
    <col min="14858" max="14858" width="49.42578125" style="230" customWidth="1"/>
    <col min="14859" max="15104" width="9.140625" style="230"/>
    <col min="15105" max="15105" width="12.140625" style="230" customWidth="1"/>
    <col min="15106" max="15106" width="7.7109375" style="230" customWidth="1"/>
    <col min="15107" max="15113" width="9.140625" style="230"/>
    <col min="15114" max="15114" width="49.42578125" style="230" customWidth="1"/>
    <col min="15115" max="15360" width="9.140625" style="230"/>
    <col min="15361" max="15361" width="12.140625" style="230" customWidth="1"/>
    <col min="15362" max="15362" width="7.7109375" style="230" customWidth="1"/>
    <col min="15363" max="15369" width="9.140625" style="230"/>
    <col min="15370" max="15370" width="49.42578125" style="230" customWidth="1"/>
    <col min="15371" max="15616" width="9.140625" style="230"/>
    <col min="15617" max="15617" width="12.140625" style="230" customWidth="1"/>
    <col min="15618" max="15618" width="7.7109375" style="230" customWidth="1"/>
    <col min="15619" max="15625" width="9.140625" style="230"/>
    <col min="15626" max="15626" width="49.42578125" style="230" customWidth="1"/>
    <col min="15627" max="15872" width="9.140625" style="230"/>
    <col min="15873" max="15873" width="12.140625" style="230" customWidth="1"/>
    <col min="15874" max="15874" width="7.7109375" style="230" customWidth="1"/>
    <col min="15875" max="15881" width="9.140625" style="230"/>
    <col min="15882" max="15882" width="49.42578125" style="230" customWidth="1"/>
    <col min="15883" max="16128" width="9.140625" style="230"/>
    <col min="16129" max="16129" width="12.140625" style="230" customWidth="1"/>
    <col min="16130" max="16130" width="7.7109375" style="230" customWidth="1"/>
    <col min="16131" max="16137" width="9.140625" style="230"/>
    <col min="16138" max="16138" width="49.42578125" style="230" customWidth="1"/>
    <col min="16139" max="16384" width="9.140625" style="230"/>
  </cols>
  <sheetData>
    <row r="1" spans="1:11" ht="15" x14ac:dyDescent="0.25">
      <c r="A1" s="762" t="s">
        <v>212</v>
      </c>
      <c r="B1" s="762"/>
      <c r="C1" s="762"/>
      <c r="D1" s="762"/>
      <c r="E1" s="762"/>
      <c r="F1" s="762"/>
      <c r="G1" s="762"/>
      <c r="H1" s="762"/>
      <c r="I1" s="762"/>
      <c r="J1" s="762"/>
    </row>
    <row r="2" spans="1:11" x14ac:dyDescent="0.2">
      <c r="A2" s="264" t="s">
        <v>524</v>
      </c>
      <c r="B2" s="263"/>
      <c r="C2" s="263"/>
      <c r="D2" s="263"/>
      <c r="E2" s="263"/>
      <c r="F2" s="263"/>
      <c r="G2" s="263"/>
      <c r="H2" s="263"/>
      <c r="I2" s="263"/>
      <c r="J2" s="262"/>
    </row>
    <row r="3" spans="1:11" x14ac:dyDescent="0.2">
      <c r="A3" s="264" t="s">
        <v>208</v>
      </c>
      <c r="B3" s="261"/>
      <c r="C3" s="261"/>
      <c r="D3" s="261"/>
      <c r="E3" s="261"/>
      <c r="F3" s="261"/>
      <c r="G3" s="261"/>
      <c r="H3" s="261"/>
      <c r="I3" s="261"/>
      <c r="J3" s="261"/>
    </row>
    <row r="4" spans="1:11" ht="19.5" customHeight="1" x14ac:dyDescent="0.2">
      <c r="A4" s="260" t="s">
        <v>214</v>
      </c>
      <c r="B4" s="260"/>
      <c r="C4" s="763" t="s">
        <v>215</v>
      </c>
      <c r="D4" s="764"/>
      <c r="E4" s="764"/>
      <c r="F4" s="764"/>
      <c r="G4" s="764"/>
      <c r="H4" s="764"/>
      <c r="I4" s="764"/>
      <c r="J4" s="764"/>
    </row>
    <row r="5" spans="1:11" ht="27.75" customHeight="1" x14ac:dyDescent="0.2">
      <c r="A5" s="259" t="s">
        <v>216</v>
      </c>
      <c r="B5" s="258"/>
      <c r="C5" s="765" t="s">
        <v>217</v>
      </c>
      <c r="D5" s="766"/>
      <c r="E5" s="766"/>
      <c r="F5" s="766"/>
      <c r="G5" s="766"/>
      <c r="H5" s="766"/>
      <c r="I5" s="766"/>
      <c r="J5" s="767"/>
    </row>
    <row r="6" spans="1:11" x14ac:dyDescent="0.2">
      <c r="A6" s="270"/>
      <c r="B6" s="271"/>
      <c r="C6" s="271"/>
      <c r="D6" s="271"/>
      <c r="E6" s="271"/>
      <c r="F6" s="271"/>
      <c r="G6" s="271"/>
      <c r="H6" s="271"/>
      <c r="I6" s="271"/>
      <c r="J6" s="272"/>
    </row>
    <row r="7" spans="1:11" ht="10.5" customHeight="1" x14ac:dyDescent="0.2">
      <c r="A7" s="250"/>
      <c r="B7" s="249"/>
      <c r="C7" s="249"/>
      <c r="D7" s="249"/>
      <c r="E7" s="249"/>
      <c r="F7" s="249"/>
      <c r="G7" s="249"/>
      <c r="H7" s="249"/>
      <c r="I7" s="249"/>
      <c r="J7" s="249"/>
    </row>
    <row r="8" spans="1:11" ht="16.5" customHeight="1" x14ac:dyDescent="0.2">
      <c r="A8" s="768" t="s">
        <v>225</v>
      </c>
      <c r="B8" s="768"/>
      <c r="C8" s="768"/>
      <c r="D8" s="768"/>
      <c r="E8" s="768"/>
      <c r="F8" s="768"/>
      <c r="G8" s="768"/>
      <c r="H8" s="768"/>
      <c r="I8" s="768"/>
      <c r="J8" s="768"/>
    </row>
    <row r="9" spans="1:11" ht="12.75" customHeight="1" x14ac:dyDescent="0.2">
      <c r="A9" s="250"/>
      <c r="B9" s="249"/>
      <c r="C9" s="249"/>
      <c r="D9" s="249"/>
      <c r="E9" s="249"/>
      <c r="F9" s="249"/>
      <c r="G9" s="249"/>
      <c r="H9" s="249"/>
      <c r="I9" s="249"/>
      <c r="J9" s="249"/>
    </row>
    <row r="10" spans="1:11" ht="12.75" customHeight="1" x14ac:dyDescent="0.2">
      <c r="A10" s="255" t="s">
        <v>439</v>
      </c>
      <c r="B10" s="254" t="s">
        <v>438</v>
      </c>
      <c r="C10" s="253"/>
      <c r="D10" s="253"/>
      <c r="E10" s="253"/>
      <c r="F10" s="253"/>
      <c r="G10" s="253"/>
      <c r="H10" s="253"/>
      <c r="I10" s="253"/>
      <c r="J10" s="257"/>
      <c r="K10" s="256"/>
    </row>
    <row r="11" spans="1:11" ht="41.25" customHeight="1" x14ac:dyDescent="0.2">
      <c r="A11" s="247"/>
      <c r="B11" s="769" t="s">
        <v>523</v>
      </c>
      <c r="C11" s="770"/>
      <c r="D11" s="770"/>
      <c r="E11" s="770"/>
      <c r="F11" s="770"/>
      <c r="G11" s="770"/>
      <c r="H11" s="770"/>
      <c r="I11" s="770"/>
      <c r="J11" s="771"/>
    </row>
    <row r="12" spans="1:11" ht="13.5" customHeight="1" x14ac:dyDescent="0.2">
      <c r="A12" s="247" t="s">
        <v>14</v>
      </c>
      <c r="B12" s="759" t="s">
        <v>522</v>
      </c>
      <c r="C12" s="760"/>
      <c r="D12" s="760"/>
      <c r="E12" s="760"/>
      <c r="F12" s="760"/>
      <c r="G12" s="760"/>
      <c r="H12" s="760"/>
      <c r="I12" s="760"/>
      <c r="J12" s="761"/>
    </row>
    <row r="13" spans="1:11" ht="13.5" customHeight="1" x14ac:dyDescent="0.2">
      <c r="A13" s="247" t="s">
        <v>20</v>
      </c>
      <c r="B13" s="759" t="s">
        <v>521</v>
      </c>
      <c r="C13" s="760"/>
      <c r="D13" s="760"/>
      <c r="E13" s="760"/>
      <c r="F13" s="760"/>
      <c r="G13" s="760"/>
      <c r="H13" s="760"/>
      <c r="I13" s="760"/>
      <c r="J13" s="761"/>
    </row>
    <row r="14" spans="1:11" ht="13.5" customHeight="1" x14ac:dyDescent="0.2">
      <c r="A14" s="247" t="s">
        <v>435</v>
      </c>
      <c r="B14" s="759" t="s">
        <v>520</v>
      </c>
      <c r="C14" s="760"/>
      <c r="D14" s="760"/>
      <c r="E14" s="760"/>
      <c r="F14" s="760"/>
      <c r="G14" s="760"/>
      <c r="H14" s="760"/>
      <c r="I14" s="760"/>
      <c r="J14" s="761"/>
    </row>
    <row r="15" spans="1:11" ht="13.5" customHeight="1" x14ac:dyDescent="0.2">
      <c r="A15" s="235" t="s">
        <v>433</v>
      </c>
      <c r="B15" s="759" t="s">
        <v>519</v>
      </c>
      <c r="C15" s="760"/>
      <c r="D15" s="760"/>
      <c r="E15" s="760"/>
      <c r="F15" s="760"/>
      <c r="G15" s="760"/>
      <c r="H15" s="760"/>
      <c r="I15" s="760"/>
      <c r="J15" s="761"/>
    </row>
    <row r="16" spans="1:11" ht="13.5" customHeight="1" x14ac:dyDescent="0.2">
      <c r="A16" s="235" t="s">
        <v>431</v>
      </c>
      <c r="B16" s="759" t="s">
        <v>518</v>
      </c>
      <c r="C16" s="760"/>
      <c r="D16" s="760"/>
      <c r="E16" s="760"/>
      <c r="F16" s="760"/>
      <c r="G16" s="760"/>
      <c r="H16" s="760"/>
      <c r="I16" s="760"/>
      <c r="J16" s="761"/>
    </row>
    <row r="17" spans="1:16" ht="12.75" customHeight="1" x14ac:dyDescent="0.2"/>
    <row r="18" spans="1:16" ht="12.75" customHeight="1" x14ac:dyDescent="0.2">
      <c r="A18" s="255" t="s">
        <v>428</v>
      </c>
      <c r="B18" s="254" t="s">
        <v>427</v>
      </c>
      <c r="C18" s="253"/>
      <c r="D18" s="253"/>
      <c r="E18" s="252"/>
      <c r="F18" s="252"/>
      <c r="G18" s="252"/>
      <c r="H18" s="252"/>
      <c r="I18" s="252"/>
      <c r="J18" s="251"/>
    </row>
    <row r="19" spans="1:16" ht="40.5" customHeight="1" x14ac:dyDescent="0.2">
      <c r="A19" s="247"/>
      <c r="B19" s="769" t="s">
        <v>517</v>
      </c>
      <c r="C19" s="770"/>
      <c r="D19" s="770"/>
      <c r="E19" s="770"/>
      <c r="F19" s="770"/>
      <c r="G19" s="770"/>
      <c r="H19" s="770"/>
      <c r="I19" s="770"/>
      <c r="J19" s="771"/>
    </row>
    <row r="20" spans="1:16" x14ac:dyDescent="0.2">
      <c r="A20" s="247" t="s">
        <v>424</v>
      </c>
      <c r="B20" s="759" t="s">
        <v>516</v>
      </c>
      <c r="C20" s="772"/>
      <c r="D20" s="772"/>
      <c r="E20" s="772"/>
      <c r="F20" s="772"/>
      <c r="G20" s="772"/>
      <c r="H20" s="772"/>
      <c r="I20" s="772"/>
      <c r="J20" s="773"/>
    </row>
    <row r="21" spans="1:16" ht="13.5" customHeight="1" x14ac:dyDescent="0.2">
      <c r="A21" s="247" t="s">
        <v>422</v>
      </c>
      <c r="B21" s="759" t="s">
        <v>515</v>
      </c>
      <c r="C21" s="772"/>
      <c r="D21" s="772"/>
      <c r="E21" s="772"/>
      <c r="F21" s="772"/>
      <c r="G21" s="772"/>
      <c r="H21" s="772"/>
      <c r="I21" s="772"/>
      <c r="J21" s="773"/>
    </row>
    <row r="22" spans="1:16" ht="13.5" customHeight="1" x14ac:dyDescent="0.2">
      <c r="A22" s="247" t="s">
        <v>420</v>
      </c>
      <c r="B22" s="759" t="s">
        <v>514</v>
      </c>
      <c r="C22" s="772"/>
      <c r="D22" s="772"/>
      <c r="E22" s="772"/>
      <c r="F22" s="772"/>
      <c r="G22" s="772"/>
      <c r="H22" s="772"/>
      <c r="I22" s="772"/>
      <c r="J22" s="773"/>
    </row>
    <row r="23" spans="1:16" ht="13.5" customHeight="1" x14ac:dyDescent="0.2">
      <c r="A23" s="247" t="s">
        <v>418</v>
      </c>
      <c r="B23" s="759" t="s">
        <v>513</v>
      </c>
      <c r="C23" s="772"/>
      <c r="D23" s="772"/>
      <c r="E23" s="772"/>
      <c r="F23" s="772"/>
      <c r="G23" s="772"/>
      <c r="H23" s="772"/>
      <c r="I23" s="772"/>
      <c r="J23" s="773"/>
    </row>
    <row r="24" spans="1:16" ht="13.5" customHeight="1" x14ac:dyDescent="0.2">
      <c r="A24" s="247" t="s">
        <v>416</v>
      </c>
      <c r="B24" s="759" t="s">
        <v>512</v>
      </c>
      <c r="C24" s="772"/>
      <c r="D24" s="772"/>
      <c r="E24" s="772"/>
      <c r="F24" s="772"/>
      <c r="G24" s="772"/>
      <c r="H24" s="772"/>
      <c r="I24" s="772"/>
      <c r="J24" s="773"/>
    </row>
    <row r="25" spans="1:16" ht="13.5" customHeight="1" x14ac:dyDescent="0.2">
      <c r="A25" s="247" t="s">
        <v>414</v>
      </c>
      <c r="B25" s="759" t="s">
        <v>511</v>
      </c>
      <c r="C25" s="772"/>
      <c r="D25" s="772"/>
      <c r="E25" s="772"/>
      <c r="F25" s="772"/>
      <c r="G25" s="772"/>
      <c r="H25" s="772"/>
      <c r="I25" s="772"/>
      <c r="J25" s="773"/>
    </row>
    <row r="26" spans="1:16" ht="13.5" customHeight="1" x14ac:dyDescent="0.2">
      <c r="A26" s="247" t="s">
        <v>412</v>
      </c>
      <c r="B26" s="759" t="s">
        <v>510</v>
      </c>
      <c r="C26" s="772"/>
      <c r="D26" s="772"/>
      <c r="E26" s="772"/>
      <c r="F26" s="772"/>
      <c r="G26" s="772"/>
      <c r="H26" s="772"/>
      <c r="I26" s="772"/>
      <c r="J26" s="773"/>
    </row>
    <row r="27" spans="1:16" ht="13.5" customHeight="1" x14ac:dyDescent="0.2">
      <c r="A27" s="247" t="s">
        <v>410</v>
      </c>
      <c r="B27" s="759" t="s">
        <v>509</v>
      </c>
      <c r="C27" s="772"/>
      <c r="D27" s="772"/>
      <c r="E27" s="772"/>
      <c r="F27" s="772"/>
      <c r="G27" s="772"/>
      <c r="H27" s="772"/>
      <c r="I27" s="772"/>
      <c r="J27" s="773"/>
    </row>
    <row r="28" spans="1:16" ht="13.5" customHeight="1" x14ac:dyDescent="0.2">
      <c r="A28" s="247" t="s">
        <v>408</v>
      </c>
      <c r="B28" s="759" t="s">
        <v>508</v>
      </c>
      <c r="C28" s="772"/>
      <c r="D28" s="772"/>
      <c r="E28" s="772"/>
      <c r="F28" s="772"/>
      <c r="G28" s="772"/>
      <c r="H28" s="772"/>
      <c r="I28" s="772"/>
      <c r="J28" s="773"/>
    </row>
    <row r="29" spans="1:16" ht="13.5" customHeight="1" x14ac:dyDescent="0.2">
      <c r="A29" s="235" t="s">
        <v>406</v>
      </c>
      <c r="B29" s="759" t="s">
        <v>507</v>
      </c>
      <c r="C29" s="772"/>
      <c r="D29" s="772"/>
      <c r="E29" s="772"/>
      <c r="F29" s="772"/>
      <c r="G29" s="772"/>
      <c r="H29" s="772"/>
      <c r="I29" s="772"/>
      <c r="J29" s="773"/>
    </row>
    <row r="30" spans="1:16" ht="13.5" customHeight="1" x14ac:dyDescent="0.2">
      <c r="A30" s="235" t="s">
        <v>404</v>
      </c>
      <c r="B30" s="759" t="s">
        <v>506</v>
      </c>
      <c r="C30" s="772"/>
      <c r="D30" s="772"/>
      <c r="E30" s="772"/>
      <c r="F30" s="772"/>
      <c r="G30" s="772"/>
      <c r="H30" s="772"/>
      <c r="I30" s="772"/>
      <c r="J30" s="773"/>
    </row>
    <row r="31" spans="1:16" ht="12.75" customHeight="1" x14ac:dyDescent="0.2">
      <c r="A31" s="250"/>
      <c r="B31" s="249"/>
      <c r="C31" s="249"/>
      <c r="D31" s="249"/>
      <c r="E31" s="249"/>
      <c r="F31" s="249"/>
      <c r="G31" s="249"/>
      <c r="H31" s="249"/>
      <c r="I31" s="249"/>
      <c r="J31" s="249"/>
    </row>
    <row r="32" spans="1:16" ht="12.75" customHeight="1" x14ac:dyDescent="0.2">
      <c r="A32" s="248" t="s">
        <v>401</v>
      </c>
      <c r="B32" s="774" t="s">
        <v>505</v>
      </c>
      <c r="C32" s="775"/>
      <c r="D32" s="775"/>
      <c r="E32" s="775"/>
      <c r="F32" s="775"/>
      <c r="G32" s="775"/>
      <c r="H32" s="775"/>
      <c r="I32" s="775"/>
      <c r="J32" s="776"/>
      <c r="L32" s="239"/>
      <c r="M32" s="240"/>
      <c r="N32" s="240"/>
      <c r="O32" s="240"/>
      <c r="P32" s="240"/>
    </row>
    <row r="33" spans="1:16" ht="13.5" customHeight="1" x14ac:dyDescent="0.2">
      <c r="A33" s="235" t="s">
        <v>43</v>
      </c>
      <c r="B33" s="759" t="s">
        <v>504</v>
      </c>
      <c r="C33" s="772"/>
      <c r="D33" s="772"/>
      <c r="E33" s="772"/>
      <c r="F33" s="772"/>
      <c r="G33" s="772"/>
      <c r="H33" s="772"/>
      <c r="I33" s="772"/>
      <c r="J33" s="773"/>
      <c r="L33" s="239"/>
      <c r="M33" s="240"/>
      <c r="N33" s="241"/>
      <c r="O33" s="240"/>
      <c r="P33" s="240"/>
    </row>
    <row r="34" spans="1:16" ht="13.5" customHeight="1" x14ac:dyDescent="0.2">
      <c r="A34" s="247" t="s">
        <v>45</v>
      </c>
      <c r="B34" s="759" t="s">
        <v>503</v>
      </c>
      <c r="C34" s="772"/>
      <c r="D34" s="772"/>
      <c r="E34" s="772"/>
      <c r="F34" s="772"/>
      <c r="G34" s="772"/>
      <c r="H34" s="772"/>
      <c r="I34" s="772"/>
      <c r="J34" s="773"/>
    </row>
    <row r="35" spans="1:16" ht="13.5" customHeight="1" x14ac:dyDescent="0.2">
      <c r="A35" s="235" t="s">
        <v>47</v>
      </c>
      <c r="B35" s="759" t="s">
        <v>502</v>
      </c>
      <c r="C35" s="772"/>
      <c r="D35" s="772"/>
      <c r="E35" s="772"/>
      <c r="F35" s="772"/>
      <c r="G35" s="772"/>
      <c r="H35" s="772"/>
      <c r="I35" s="772"/>
      <c r="J35" s="773"/>
      <c r="L35" s="239"/>
      <c r="M35" s="240"/>
      <c r="N35" s="241"/>
      <c r="O35" s="240"/>
      <c r="P35" s="240"/>
    </row>
    <row r="36" spans="1:16" ht="13.5" customHeight="1" x14ac:dyDescent="0.2">
      <c r="A36" s="235" t="s">
        <v>395</v>
      </c>
      <c r="B36" s="759" t="s">
        <v>501</v>
      </c>
      <c r="C36" s="772"/>
      <c r="D36" s="772"/>
      <c r="E36" s="772"/>
      <c r="F36" s="772"/>
      <c r="G36" s="772"/>
      <c r="H36" s="772"/>
      <c r="I36" s="772"/>
      <c r="J36" s="773"/>
      <c r="L36" s="239"/>
      <c r="M36" s="240"/>
      <c r="N36" s="241"/>
      <c r="O36" s="240"/>
      <c r="P36" s="240"/>
    </row>
    <row r="37" spans="1:16" ht="13.5" customHeight="1" x14ac:dyDescent="0.2">
      <c r="A37" s="235" t="s">
        <v>393</v>
      </c>
      <c r="B37" s="759" t="s">
        <v>500</v>
      </c>
      <c r="C37" s="772"/>
      <c r="D37" s="772"/>
      <c r="E37" s="772"/>
      <c r="F37" s="772"/>
      <c r="G37" s="772"/>
      <c r="H37" s="772"/>
      <c r="I37" s="772"/>
      <c r="J37" s="773"/>
      <c r="L37" s="239"/>
      <c r="M37" s="240"/>
      <c r="N37" s="241"/>
      <c r="O37" s="240"/>
      <c r="P37" s="240"/>
    </row>
    <row r="38" spans="1:16" ht="13.5" customHeight="1" x14ac:dyDescent="0.2">
      <c r="A38" s="235" t="s">
        <v>391</v>
      </c>
      <c r="B38" s="759" t="s">
        <v>499</v>
      </c>
      <c r="C38" s="772"/>
      <c r="D38" s="772"/>
      <c r="E38" s="772"/>
      <c r="F38" s="772"/>
      <c r="G38" s="772"/>
      <c r="H38" s="772"/>
      <c r="I38" s="772"/>
      <c r="J38" s="773"/>
      <c r="L38" s="239"/>
      <c r="M38" s="240"/>
      <c r="N38" s="241"/>
      <c r="O38" s="240"/>
      <c r="P38" s="240"/>
    </row>
    <row r="39" spans="1:16" ht="13.5" customHeight="1" x14ac:dyDescent="0.2">
      <c r="A39" s="235" t="s">
        <v>389</v>
      </c>
      <c r="B39" s="759" t="s">
        <v>498</v>
      </c>
      <c r="C39" s="772"/>
      <c r="D39" s="772"/>
      <c r="E39" s="772"/>
      <c r="F39" s="772"/>
      <c r="G39" s="772"/>
      <c r="H39" s="772"/>
      <c r="I39" s="772"/>
      <c r="J39" s="773"/>
      <c r="L39" s="239"/>
      <c r="M39" s="240"/>
      <c r="N39" s="241"/>
      <c r="O39" s="240"/>
      <c r="P39" s="240"/>
    </row>
    <row r="40" spans="1:16" ht="13.5" customHeight="1" x14ac:dyDescent="0.2">
      <c r="A40" s="235" t="s">
        <v>387</v>
      </c>
      <c r="B40" s="759" t="s">
        <v>496</v>
      </c>
      <c r="C40" s="772"/>
      <c r="D40" s="772"/>
      <c r="E40" s="772"/>
      <c r="F40" s="772"/>
      <c r="G40" s="772"/>
      <c r="H40" s="772"/>
      <c r="I40" s="772"/>
      <c r="J40" s="773"/>
      <c r="L40" s="239"/>
      <c r="M40" s="240"/>
      <c r="N40" s="241"/>
      <c r="O40" s="240"/>
      <c r="P40" s="240"/>
    </row>
    <row r="41" spans="1:16" ht="13.5" customHeight="1" x14ac:dyDescent="0.2">
      <c r="A41" s="235" t="s">
        <v>385</v>
      </c>
      <c r="B41" s="759" t="s">
        <v>497</v>
      </c>
      <c r="C41" s="772"/>
      <c r="D41" s="772"/>
      <c r="E41" s="772"/>
      <c r="F41" s="772"/>
      <c r="G41" s="772"/>
      <c r="H41" s="772"/>
      <c r="I41" s="772"/>
      <c r="J41" s="773"/>
      <c r="L41" s="239"/>
      <c r="M41" s="240"/>
      <c r="N41" s="241"/>
      <c r="O41" s="240"/>
      <c r="P41" s="240"/>
    </row>
    <row r="42" spans="1:16" ht="13.5" customHeight="1" x14ac:dyDescent="0.2">
      <c r="A42" s="235" t="s">
        <v>383</v>
      </c>
      <c r="B42" s="759" t="s">
        <v>496</v>
      </c>
      <c r="C42" s="772"/>
      <c r="D42" s="772"/>
      <c r="E42" s="772"/>
      <c r="F42" s="772"/>
      <c r="G42" s="772"/>
      <c r="H42" s="772"/>
      <c r="I42" s="772"/>
      <c r="J42" s="773"/>
      <c r="L42" s="239"/>
      <c r="M42" s="240"/>
      <c r="N42" s="241"/>
      <c r="O42" s="240"/>
      <c r="P42" s="240"/>
    </row>
    <row r="43" spans="1:16" ht="13.5" customHeight="1" x14ac:dyDescent="0.2">
      <c r="A43" s="235" t="s">
        <v>381</v>
      </c>
      <c r="B43" s="759" t="s">
        <v>495</v>
      </c>
      <c r="C43" s="772"/>
      <c r="D43" s="772"/>
      <c r="E43" s="772"/>
      <c r="F43" s="772"/>
      <c r="G43" s="772"/>
      <c r="H43" s="772"/>
      <c r="I43" s="772"/>
      <c r="J43" s="773"/>
      <c r="L43" s="239"/>
      <c r="M43" s="240"/>
      <c r="N43" s="241"/>
      <c r="O43" s="240"/>
      <c r="P43" s="240"/>
    </row>
    <row r="44" spans="1:16" ht="13.5" customHeight="1" x14ac:dyDescent="0.2">
      <c r="A44" s="235" t="s">
        <v>379</v>
      </c>
      <c r="B44" s="759" t="s">
        <v>494</v>
      </c>
      <c r="C44" s="772"/>
      <c r="D44" s="772"/>
      <c r="E44" s="772"/>
      <c r="F44" s="772"/>
      <c r="G44" s="772"/>
      <c r="H44" s="772"/>
      <c r="I44" s="772"/>
      <c r="J44" s="773"/>
      <c r="L44" s="239"/>
      <c r="M44" s="240"/>
      <c r="N44" s="241"/>
      <c r="O44" s="240"/>
      <c r="P44" s="240"/>
    </row>
    <row r="45" spans="1:16" ht="13.5" customHeight="1" x14ac:dyDescent="0.2">
      <c r="A45" s="235" t="s">
        <v>377</v>
      </c>
      <c r="B45" s="759" t="s">
        <v>493</v>
      </c>
      <c r="C45" s="772"/>
      <c r="D45" s="772"/>
      <c r="E45" s="772"/>
      <c r="F45" s="772"/>
      <c r="G45" s="772"/>
      <c r="H45" s="772"/>
      <c r="I45" s="772"/>
      <c r="J45" s="773"/>
      <c r="L45" s="239"/>
      <c r="M45" s="240"/>
      <c r="N45" s="241"/>
      <c r="O45" s="240"/>
      <c r="P45" s="240"/>
    </row>
    <row r="46" spans="1:16" ht="13.5" customHeight="1" x14ac:dyDescent="0.2">
      <c r="A46" s="235" t="s">
        <v>375</v>
      </c>
      <c r="B46" s="759" t="s">
        <v>492</v>
      </c>
      <c r="C46" s="772"/>
      <c r="D46" s="772"/>
      <c r="E46" s="772"/>
      <c r="F46" s="772"/>
      <c r="G46" s="772"/>
      <c r="H46" s="772"/>
      <c r="I46" s="772"/>
      <c r="J46" s="773"/>
      <c r="L46" s="239"/>
      <c r="M46" s="240"/>
      <c r="N46" s="241"/>
      <c r="O46" s="240"/>
      <c r="P46" s="240"/>
    </row>
    <row r="47" spans="1:16" ht="13.5" customHeight="1" x14ac:dyDescent="0.2">
      <c r="A47" s="235" t="s">
        <v>373</v>
      </c>
      <c r="B47" s="759" t="s">
        <v>491</v>
      </c>
      <c r="C47" s="772"/>
      <c r="D47" s="772"/>
      <c r="E47" s="772"/>
      <c r="F47" s="772"/>
      <c r="G47" s="772"/>
      <c r="H47" s="772"/>
      <c r="I47" s="772"/>
      <c r="J47" s="773"/>
      <c r="L47" s="239"/>
      <c r="M47" s="240"/>
      <c r="N47" s="241"/>
      <c r="O47" s="240"/>
      <c r="P47" s="240"/>
    </row>
    <row r="48" spans="1:16" ht="13.5" customHeight="1" x14ac:dyDescent="0.2">
      <c r="A48" s="235" t="s">
        <v>371</v>
      </c>
      <c r="B48" s="759" t="s">
        <v>490</v>
      </c>
      <c r="C48" s="772"/>
      <c r="D48" s="772"/>
      <c r="E48" s="772"/>
      <c r="F48" s="772"/>
      <c r="G48" s="772"/>
      <c r="H48" s="772"/>
      <c r="I48" s="772"/>
      <c r="J48" s="773"/>
      <c r="L48" s="239"/>
      <c r="M48" s="240"/>
      <c r="N48" s="241"/>
      <c r="O48" s="240"/>
      <c r="P48" s="240"/>
    </row>
    <row r="49" spans="1:17" ht="13.5" customHeight="1" x14ac:dyDescent="0.2">
      <c r="A49" s="235" t="s">
        <v>369</v>
      </c>
      <c r="B49" s="759" t="s">
        <v>489</v>
      </c>
      <c r="C49" s="772"/>
      <c r="D49" s="772"/>
      <c r="E49" s="772"/>
      <c r="F49" s="772"/>
      <c r="G49" s="772"/>
      <c r="H49" s="772"/>
      <c r="I49" s="772"/>
      <c r="J49" s="773"/>
      <c r="L49" s="239"/>
      <c r="M49" s="240"/>
      <c r="N49" s="241"/>
      <c r="O49" s="240"/>
      <c r="P49" s="240"/>
    </row>
    <row r="50" spans="1:17" ht="13.5" customHeight="1" x14ac:dyDescent="0.2">
      <c r="A50" s="235" t="s">
        <v>367</v>
      </c>
      <c r="B50" s="759" t="s">
        <v>488</v>
      </c>
      <c r="C50" s="772"/>
      <c r="D50" s="772"/>
      <c r="E50" s="772"/>
      <c r="F50" s="772"/>
      <c r="G50" s="772"/>
      <c r="H50" s="772"/>
      <c r="I50" s="772"/>
      <c r="J50" s="773"/>
      <c r="L50" s="239"/>
      <c r="M50" s="240"/>
      <c r="N50" s="241"/>
      <c r="O50" s="240"/>
      <c r="P50" s="240"/>
    </row>
    <row r="51" spans="1:17" ht="13.5" customHeight="1" x14ac:dyDescent="0.2">
      <c r="A51" s="235" t="s">
        <v>365</v>
      </c>
      <c r="B51" s="759" t="s">
        <v>487</v>
      </c>
      <c r="C51" s="772"/>
      <c r="D51" s="772"/>
      <c r="E51" s="772"/>
      <c r="F51" s="772"/>
      <c r="G51" s="772"/>
      <c r="H51" s="772"/>
      <c r="I51" s="772"/>
      <c r="J51" s="773"/>
      <c r="L51" s="239"/>
      <c r="M51" s="240"/>
      <c r="N51" s="241"/>
      <c r="O51" s="240"/>
      <c r="P51" s="240"/>
    </row>
    <row r="52" spans="1:17" ht="13.5" customHeight="1" x14ac:dyDescent="0.2">
      <c r="A52" s="235" t="s">
        <v>363</v>
      </c>
      <c r="B52" s="759" t="s">
        <v>486</v>
      </c>
      <c r="C52" s="772"/>
      <c r="D52" s="772"/>
      <c r="E52" s="772"/>
      <c r="F52" s="772"/>
      <c r="G52" s="772"/>
      <c r="H52" s="772"/>
      <c r="I52" s="772"/>
      <c r="J52" s="773"/>
    </row>
    <row r="53" spans="1:17" ht="13.5" customHeight="1" x14ac:dyDescent="0.2">
      <c r="A53" s="235" t="s">
        <v>361</v>
      </c>
      <c r="B53" s="759" t="s">
        <v>485</v>
      </c>
      <c r="C53" s="772"/>
      <c r="D53" s="772"/>
      <c r="E53" s="772"/>
      <c r="F53" s="772"/>
      <c r="G53" s="772"/>
      <c r="H53" s="772"/>
      <c r="I53" s="772"/>
      <c r="J53" s="773"/>
    </row>
    <row r="54" spans="1:17" ht="13.5" customHeight="1" x14ac:dyDescent="0.2">
      <c r="A54" s="235" t="s">
        <v>359</v>
      </c>
      <c r="B54" s="759" t="s">
        <v>484</v>
      </c>
      <c r="C54" s="772"/>
      <c r="D54" s="772"/>
      <c r="E54" s="772"/>
      <c r="F54" s="772"/>
      <c r="G54" s="772"/>
      <c r="H54" s="772"/>
      <c r="I54" s="772"/>
      <c r="J54" s="773"/>
    </row>
    <row r="55" spans="1:17" s="245" customFormat="1" x14ac:dyDescent="0.2">
      <c r="A55" s="246"/>
      <c r="B55" s="246"/>
      <c r="C55" s="246"/>
      <c r="D55" s="246"/>
      <c r="E55" s="246"/>
      <c r="F55" s="246"/>
      <c r="G55" s="246"/>
      <c r="H55" s="246"/>
      <c r="I55" s="246"/>
      <c r="J55" s="246"/>
    </row>
    <row r="56" spans="1:17" ht="55.5" customHeight="1" x14ac:dyDescent="0.2">
      <c r="A56" s="236" t="s">
        <v>356</v>
      </c>
      <c r="B56" s="784" t="s">
        <v>483</v>
      </c>
      <c r="C56" s="785"/>
      <c r="D56" s="785"/>
      <c r="E56" s="785"/>
      <c r="F56" s="785"/>
      <c r="G56" s="785"/>
      <c r="H56" s="785"/>
      <c r="I56" s="785"/>
      <c r="J56" s="786"/>
    </row>
    <row r="57" spans="1:17" ht="30.75" customHeight="1" x14ac:dyDescent="0.2">
      <c r="A57" s="235" t="s">
        <v>55</v>
      </c>
      <c r="B57" s="777" t="s">
        <v>482</v>
      </c>
      <c r="C57" s="778"/>
      <c r="D57" s="778"/>
      <c r="E57" s="778"/>
      <c r="F57" s="778"/>
      <c r="G57" s="778"/>
      <c r="H57" s="778"/>
      <c r="I57" s="778"/>
      <c r="J57" s="779"/>
    </row>
    <row r="58" spans="1:17" ht="25.5" customHeight="1" x14ac:dyDescent="0.2">
      <c r="A58" s="235" t="s">
        <v>57</v>
      </c>
      <c r="B58" s="777" t="s">
        <v>481</v>
      </c>
      <c r="C58" s="778"/>
      <c r="D58" s="778"/>
      <c r="E58" s="778"/>
      <c r="F58" s="778"/>
      <c r="G58" s="778"/>
      <c r="H58" s="778"/>
      <c r="I58" s="778"/>
      <c r="J58" s="779"/>
    </row>
    <row r="59" spans="1:17" ht="25.5" customHeight="1" x14ac:dyDescent="0.2">
      <c r="A59" s="235" t="s">
        <v>59</v>
      </c>
      <c r="B59" s="777" t="s">
        <v>480</v>
      </c>
      <c r="C59" s="778"/>
      <c r="D59" s="778"/>
      <c r="E59" s="778"/>
      <c r="F59" s="778"/>
      <c r="G59" s="778"/>
      <c r="H59" s="778"/>
      <c r="I59" s="778"/>
      <c r="J59" s="779"/>
    </row>
    <row r="60" spans="1:17" ht="25.5" customHeight="1" x14ac:dyDescent="0.2">
      <c r="A60" s="235" t="s">
        <v>61</v>
      </c>
      <c r="B60" s="777" t="s">
        <v>479</v>
      </c>
      <c r="C60" s="778"/>
      <c r="D60" s="778"/>
      <c r="E60" s="778"/>
      <c r="F60" s="778"/>
      <c r="G60" s="778"/>
      <c r="H60" s="778"/>
      <c r="I60" s="778"/>
      <c r="J60" s="779"/>
    </row>
    <row r="61" spans="1:17" ht="25.5" customHeight="1" x14ac:dyDescent="0.2">
      <c r="A61" s="235" t="s">
        <v>63</v>
      </c>
      <c r="B61" s="777" t="s">
        <v>478</v>
      </c>
      <c r="C61" s="778"/>
      <c r="D61" s="778"/>
      <c r="E61" s="778"/>
      <c r="F61" s="778"/>
      <c r="G61" s="778"/>
      <c r="H61" s="778"/>
      <c r="I61" s="778"/>
      <c r="J61" s="779"/>
      <c r="L61" s="244"/>
      <c r="M61" s="240"/>
      <c r="N61" s="240"/>
      <c r="O61" s="240"/>
      <c r="P61" s="240"/>
      <c r="Q61" s="240"/>
    </row>
    <row r="62" spans="1:17" ht="25.5" customHeight="1" x14ac:dyDescent="0.2">
      <c r="A62" s="235" t="s">
        <v>65</v>
      </c>
      <c r="B62" s="777" t="s">
        <v>477</v>
      </c>
      <c r="C62" s="778"/>
      <c r="D62" s="778"/>
      <c r="E62" s="778"/>
      <c r="F62" s="778"/>
      <c r="G62" s="778"/>
      <c r="H62" s="778"/>
      <c r="I62" s="778"/>
      <c r="J62" s="779"/>
      <c r="L62" s="239"/>
      <c r="M62" s="240"/>
      <c r="N62" s="240"/>
      <c r="O62" s="240"/>
      <c r="P62" s="240"/>
      <c r="Q62" s="240"/>
    </row>
    <row r="63" spans="1:17" ht="25.5" customHeight="1" x14ac:dyDescent="0.2">
      <c r="A63" s="235" t="s">
        <v>67</v>
      </c>
      <c r="B63" s="777" t="s">
        <v>476</v>
      </c>
      <c r="C63" s="778"/>
      <c r="D63" s="778"/>
      <c r="E63" s="778"/>
      <c r="F63" s="778"/>
      <c r="G63" s="778"/>
      <c r="H63" s="778"/>
      <c r="I63" s="778"/>
      <c r="J63" s="779"/>
      <c r="L63" s="239"/>
      <c r="M63" s="240"/>
      <c r="N63" s="240"/>
      <c r="O63" s="240"/>
      <c r="P63" s="240"/>
      <c r="Q63" s="240"/>
    </row>
    <row r="64" spans="1:17" ht="12.75" customHeight="1" x14ac:dyDescent="0.2">
      <c r="A64" s="243"/>
      <c r="B64" s="242"/>
      <c r="C64" s="242"/>
      <c r="D64" s="242"/>
      <c r="E64" s="242"/>
      <c r="F64" s="242"/>
      <c r="G64" s="242"/>
      <c r="H64" s="242"/>
      <c r="I64" s="242"/>
      <c r="J64" s="242"/>
      <c r="L64" s="239"/>
      <c r="M64" s="240"/>
      <c r="N64" s="241"/>
      <c r="O64" s="240"/>
      <c r="P64" s="239"/>
      <c r="Q64" s="239"/>
    </row>
    <row r="65" spans="1:10" ht="81" customHeight="1" x14ac:dyDescent="0.2">
      <c r="A65" s="236" t="s">
        <v>351</v>
      </c>
      <c r="B65" s="783" t="s">
        <v>475</v>
      </c>
      <c r="C65" s="783"/>
      <c r="D65" s="783"/>
      <c r="E65" s="783"/>
      <c r="F65" s="783"/>
      <c r="G65" s="783"/>
      <c r="H65" s="783"/>
      <c r="I65" s="783"/>
      <c r="J65" s="783"/>
    </row>
    <row r="66" spans="1:10" ht="25.5" customHeight="1" x14ac:dyDescent="0.2">
      <c r="A66" s="238" t="s">
        <v>84</v>
      </c>
      <c r="B66" s="777" t="s">
        <v>474</v>
      </c>
      <c r="C66" s="778"/>
      <c r="D66" s="778"/>
      <c r="E66" s="778"/>
      <c r="F66" s="778"/>
      <c r="G66" s="778"/>
      <c r="H66" s="778"/>
      <c r="I66" s="778"/>
      <c r="J66" s="779"/>
    </row>
    <row r="67" spans="1:10" ht="25.5" customHeight="1" x14ac:dyDescent="0.2">
      <c r="A67" s="238" t="s">
        <v>86</v>
      </c>
      <c r="B67" s="777" t="s">
        <v>473</v>
      </c>
      <c r="C67" s="778"/>
      <c r="D67" s="778"/>
      <c r="E67" s="778"/>
      <c r="F67" s="778"/>
      <c r="G67" s="778"/>
      <c r="H67" s="778"/>
      <c r="I67" s="778"/>
      <c r="J67" s="779"/>
    </row>
    <row r="68" spans="1:10" ht="25.5" customHeight="1" x14ac:dyDescent="0.2">
      <c r="A68" s="238" t="s">
        <v>88</v>
      </c>
      <c r="B68" s="777" t="s">
        <v>472</v>
      </c>
      <c r="C68" s="778"/>
      <c r="D68" s="778"/>
      <c r="E68" s="778"/>
      <c r="F68" s="778"/>
      <c r="G68" s="778"/>
      <c r="H68" s="778"/>
      <c r="I68" s="778"/>
      <c r="J68" s="779"/>
    </row>
    <row r="69" spans="1:10" ht="25.5" customHeight="1" x14ac:dyDescent="0.2">
      <c r="A69" s="238" t="s">
        <v>90</v>
      </c>
      <c r="B69" s="777" t="s">
        <v>471</v>
      </c>
      <c r="C69" s="778"/>
      <c r="D69" s="778"/>
      <c r="E69" s="778"/>
      <c r="F69" s="778"/>
      <c r="G69" s="778"/>
      <c r="H69" s="778"/>
      <c r="I69" s="778"/>
      <c r="J69" s="779"/>
    </row>
    <row r="70" spans="1:10" ht="25.5" customHeight="1" x14ac:dyDescent="0.2">
      <c r="A70" s="238" t="s">
        <v>92</v>
      </c>
      <c r="B70" s="777" t="s">
        <v>470</v>
      </c>
      <c r="C70" s="778"/>
      <c r="D70" s="778"/>
      <c r="E70" s="778"/>
      <c r="F70" s="778"/>
      <c r="G70" s="778"/>
      <c r="H70" s="778"/>
      <c r="I70" s="778"/>
      <c r="J70" s="779"/>
    </row>
    <row r="71" spans="1:10" ht="25.5" customHeight="1" x14ac:dyDescent="0.2">
      <c r="A71" s="238" t="s">
        <v>94</v>
      </c>
      <c r="B71" s="777" t="s">
        <v>469</v>
      </c>
      <c r="C71" s="778"/>
      <c r="D71" s="778"/>
      <c r="E71" s="778"/>
      <c r="F71" s="778"/>
      <c r="G71" s="778"/>
      <c r="H71" s="778"/>
      <c r="I71" s="778"/>
      <c r="J71" s="779"/>
    </row>
    <row r="72" spans="1:10" ht="25.5" customHeight="1" x14ac:dyDescent="0.2">
      <c r="A72" s="238" t="s">
        <v>96</v>
      </c>
      <c r="B72" s="777" t="s">
        <v>468</v>
      </c>
      <c r="C72" s="778"/>
      <c r="D72" s="778"/>
      <c r="E72" s="778"/>
      <c r="F72" s="778"/>
      <c r="G72" s="778"/>
      <c r="H72" s="778"/>
      <c r="I72" s="778"/>
      <c r="J72" s="779"/>
    </row>
    <row r="73" spans="1:10" ht="25.5" customHeight="1" x14ac:dyDescent="0.2">
      <c r="A73" s="238" t="s">
        <v>345</v>
      </c>
      <c r="B73" s="777" t="s">
        <v>467</v>
      </c>
      <c r="C73" s="778"/>
      <c r="D73" s="778"/>
      <c r="E73" s="778"/>
      <c r="F73" s="778"/>
      <c r="G73" s="778"/>
      <c r="H73" s="778"/>
      <c r="I73" s="778"/>
      <c r="J73" s="779"/>
    </row>
    <row r="74" spans="1:10" ht="25.5" customHeight="1" x14ac:dyDescent="0.2">
      <c r="A74" s="238" t="s">
        <v>343</v>
      </c>
      <c r="B74" s="777" t="s">
        <v>466</v>
      </c>
      <c r="C74" s="778"/>
      <c r="D74" s="778"/>
      <c r="E74" s="778"/>
      <c r="F74" s="778"/>
      <c r="G74" s="778"/>
      <c r="H74" s="778"/>
      <c r="I74" s="778"/>
      <c r="J74" s="779"/>
    </row>
    <row r="75" spans="1:10" ht="25.5" customHeight="1" x14ac:dyDescent="0.2">
      <c r="A75" s="238" t="s">
        <v>341</v>
      </c>
      <c r="B75" s="777" t="s">
        <v>465</v>
      </c>
      <c r="C75" s="778"/>
      <c r="D75" s="778"/>
      <c r="E75" s="778"/>
      <c r="F75" s="778"/>
      <c r="G75" s="778"/>
      <c r="H75" s="778"/>
      <c r="I75" s="778"/>
      <c r="J75" s="779"/>
    </row>
    <row r="76" spans="1:10" x14ac:dyDescent="0.2">
      <c r="A76" s="238"/>
      <c r="B76" s="234"/>
      <c r="C76" s="233"/>
      <c r="D76" s="233"/>
      <c r="E76" s="233"/>
      <c r="F76" s="233"/>
      <c r="G76" s="233"/>
      <c r="H76" s="233"/>
      <c r="I76" s="233"/>
      <c r="J76" s="237"/>
    </row>
    <row r="77" spans="1:10" ht="55.5" customHeight="1" x14ac:dyDescent="0.2">
      <c r="A77" s="236" t="s">
        <v>339</v>
      </c>
      <c r="B77" s="783" t="s">
        <v>464</v>
      </c>
      <c r="C77" s="783"/>
      <c r="D77" s="783"/>
      <c r="E77" s="783"/>
      <c r="F77" s="783"/>
      <c r="G77" s="783"/>
      <c r="H77" s="783"/>
      <c r="I77" s="783"/>
      <c r="J77" s="783"/>
    </row>
    <row r="78" spans="1:10" ht="13.5" customHeight="1" x14ac:dyDescent="0.2">
      <c r="A78" s="235" t="s">
        <v>100</v>
      </c>
      <c r="B78" s="777" t="s">
        <v>463</v>
      </c>
      <c r="C78" s="778"/>
      <c r="D78" s="778"/>
      <c r="E78" s="778"/>
      <c r="F78" s="778"/>
      <c r="G78" s="778"/>
      <c r="H78" s="778"/>
      <c r="I78" s="778"/>
      <c r="J78" s="779"/>
    </row>
    <row r="79" spans="1:10" ht="13.5" customHeight="1" x14ac:dyDescent="0.2">
      <c r="A79" s="235" t="s">
        <v>101</v>
      </c>
      <c r="B79" s="777" t="s">
        <v>462</v>
      </c>
      <c r="C79" s="778"/>
      <c r="D79" s="778"/>
      <c r="E79" s="778"/>
      <c r="F79" s="778"/>
      <c r="G79" s="778"/>
      <c r="H79" s="778"/>
      <c r="I79" s="778"/>
      <c r="J79" s="779"/>
    </row>
    <row r="80" spans="1:10" ht="13.5" customHeight="1" x14ac:dyDescent="0.2">
      <c r="A80" s="235" t="s">
        <v>102</v>
      </c>
      <c r="B80" s="777" t="s">
        <v>461</v>
      </c>
      <c r="C80" s="778"/>
      <c r="D80" s="778"/>
      <c r="E80" s="778"/>
      <c r="F80" s="778"/>
      <c r="G80" s="778"/>
      <c r="H80" s="778"/>
      <c r="I80" s="778"/>
      <c r="J80" s="779"/>
    </row>
    <row r="81" spans="1:10" ht="13.5" customHeight="1" x14ac:dyDescent="0.2">
      <c r="A81" s="235" t="s">
        <v>103</v>
      </c>
      <c r="B81" s="777" t="s">
        <v>460</v>
      </c>
      <c r="C81" s="778"/>
      <c r="D81" s="778"/>
      <c r="E81" s="778"/>
      <c r="F81" s="778"/>
      <c r="G81" s="778"/>
      <c r="H81" s="778"/>
      <c r="I81" s="778"/>
      <c r="J81" s="779"/>
    </row>
    <row r="82" spans="1:10" ht="13.5" customHeight="1" x14ac:dyDescent="0.2">
      <c r="A82" s="235" t="s">
        <v>105</v>
      </c>
      <c r="B82" s="777" t="s">
        <v>459</v>
      </c>
      <c r="C82" s="778"/>
      <c r="D82" s="778"/>
      <c r="E82" s="778"/>
      <c r="F82" s="778"/>
      <c r="G82" s="778"/>
      <c r="H82" s="778"/>
      <c r="I82" s="778"/>
      <c r="J82" s="779"/>
    </row>
    <row r="83" spans="1:10" ht="13.5" customHeight="1" x14ac:dyDescent="0.2">
      <c r="A83" s="235" t="s">
        <v>106</v>
      </c>
      <c r="B83" s="777" t="s">
        <v>458</v>
      </c>
      <c r="C83" s="778"/>
      <c r="D83" s="778"/>
      <c r="E83" s="778"/>
      <c r="F83" s="778"/>
      <c r="G83" s="778"/>
      <c r="H83" s="778"/>
      <c r="I83" s="778"/>
      <c r="J83" s="779"/>
    </row>
    <row r="84" spans="1:10" ht="13.5" customHeight="1" x14ac:dyDescent="0.2">
      <c r="A84" s="235" t="s">
        <v>107</v>
      </c>
      <c r="B84" s="777" t="s">
        <v>457</v>
      </c>
      <c r="C84" s="778"/>
      <c r="D84" s="778"/>
      <c r="E84" s="778"/>
      <c r="F84" s="778"/>
      <c r="G84" s="778"/>
      <c r="H84" s="778"/>
      <c r="I84" s="778"/>
      <c r="J84" s="779"/>
    </row>
    <row r="85" spans="1:10" ht="13.5" customHeight="1" x14ac:dyDescent="0.2">
      <c r="A85" s="235" t="s">
        <v>331</v>
      </c>
      <c r="B85" s="777" t="s">
        <v>456</v>
      </c>
      <c r="C85" s="778"/>
      <c r="D85" s="778"/>
      <c r="E85" s="778"/>
      <c r="F85" s="778"/>
      <c r="G85" s="778"/>
      <c r="H85" s="778"/>
      <c r="I85" s="778"/>
      <c r="J85" s="779"/>
    </row>
    <row r="86" spans="1:10" ht="13.5" customHeight="1" x14ac:dyDescent="0.2">
      <c r="A86" s="235" t="s">
        <v>329</v>
      </c>
      <c r="B86" s="777" t="s">
        <v>455</v>
      </c>
      <c r="C86" s="778"/>
      <c r="D86" s="778"/>
      <c r="E86" s="778"/>
      <c r="F86" s="778"/>
      <c r="G86" s="778"/>
      <c r="H86" s="778"/>
      <c r="I86" s="778"/>
      <c r="J86" s="779"/>
    </row>
    <row r="87" spans="1:10" ht="13.5" customHeight="1" x14ac:dyDescent="0.2">
      <c r="A87" s="235"/>
      <c r="B87" s="234"/>
      <c r="C87" s="233"/>
      <c r="D87" s="233"/>
      <c r="E87" s="233"/>
      <c r="F87" s="233"/>
      <c r="G87" s="233"/>
      <c r="H87" s="233"/>
      <c r="I87" s="233"/>
      <c r="J87" s="237"/>
    </row>
    <row r="88" spans="1:10" ht="39.75" customHeight="1" x14ac:dyDescent="0.2">
      <c r="A88" s="236" t="s">
        <v>327</v>
      </c>
      <c r="B88" s="783" t="s">
        <v>454</v>
      </c>
      <c r="C88" s="783"/>
      <c r="D88" s="783"/>
      <c r="E88" s="783"/>
      <c r="F88" s="783"/>
      <c r="G88" s="783"/>
      <c r="H88" s="783"/>
      <c r="I88" s="783"/>
      <c r="J88" s="783"/>
    </row>
    <row r="89" spans="1:10" ht="12.75" customHeight="1" x14ac:dyDescent="0.2">
      <c r="A89" s="235" t="s">
        <v>110</v>
      </c>
      <c r="B89" s="777" t="s">
        <v>453</v>
      </c>
      <c r="C89" s="778"/>
      <c r="D89" s="778"/>
      <c r="E89" s="778"/>
      <c r="F89" s="778"/>
      <c r="G89" s="778"/>
      <c r="H89" s="778"/>
      <c r="I89" s="778"/>
      <c r="J89" s="779"/>
    </row>
    <row r="90" spans="1:10" ht="12.75" customHeight="1" x14ac:dyDescent="0.2">
      <c r="A90" s="235" t="s">
        <v>324</v>
      </c>
      <c r="B90" s="777" t="s">
        <v>452</v>
      </c>
      <c r="C90" s="778"/>
      <c r="D90" s="778"/>
      <c r="E90" s="778"/>
      <c r="F90" s="778"/>
      <c r="G90" s="778"/>
      <c r="H90" s="778"/>
      <c r="I90" s="778"/>
      <c r="J90" s="779"/>
    </row>
    <row r="91" spans="1:10" ht="12.75" customHeight="1" x14ac:dyDescent="0.2">
      <c r="A91" s="235" t="s">
        <v>322</v>
      </c>
      <c r="B91" s="777" t="s">
        <v>451</v>
      </c>
      <c r="C91" s="778"/>
      <c r="D91" s="778"/>
      <c r="E91" s="778"/>
      <c r="F91" s="778"/>
      <c r="G91" s="778"/>
      <c r="H91" s="778"/>
      <c r="I91" s="778"/>
      <c r="J91" s="779"/>
    </row>
    <row r="92" spans="1:10" ht="12.75" customHeight="1" x14ac:dyDescent="0.2">
      <c r="A92" s="235" t="s">
        <v>320</v>
      </c>
      <c r="B92" s="777" t="s">
        <v>450</v>
      </c>
      <c r="C92" s="778"/>
      <c r="D92" s="778"/>
      <c r="E92" s="778"/>
      <c r="F92" s="778"/>
      <c r="G92" s="778"/>
      <c r="H92" s="778"/>
      <c r="I92" s="778"/>
      <c r="J92" s="779"/>
    </row>
    <row r="93" spans="1:10" ht="12.75" customHeight="1" x14ac:dyDescent="0.2">
      <c r="A93" s="235" t="s">
        <v>318</v>
      </c>
      <c r="B93" s="777" t="s">
        <v>449</v>
      </c>
      <c r="C93" s="778"/>
      <c r="D93" s="778"/>
      <c r="E93" s="778"/>
      <c r="F93" s="778"/>
      <c r="G93" s="778"/>
      <c r="H93" s="778"/>
      <c r="I93" s="778"/>
      <c r="J93" s="779"/>
    </row>
    <row r="94" spans="1:10" ht="12.75" customHeight="1" x14ac:dyDescent="0.2">
      <c r="A94" s="235" t="s">
        <v>316</v>
      </c>
      <c r="B94" s="777" t="s">
        <v>448</v>
      </c>
      <c r="C94" s="778"/>
      <c r="D94" s="778"/>
      <c r="E94" s="778"/>
      <c r="F94" s="778"/>
      <c r="G94" s="778"/>
      <c r="H94" s="778"/>
      <c r="I94" s="778"/>
      <c r="J94" s="779"/>
    </row>
    <row r="95" spans="1:10" ht="12.75" customHeight="1" x14ac:dyDescent="0.2">
      <c r="A95" s="235" t="s">
        <v>314</v>
      </c>
      <c r="B95" s="777" t="s">
        <v>447</v>
      </c>
      <c r="C95" s="778"/>
      <c r="D95" s="778"/>
      <c r="E95" s="778"/>
      <c r="F95" s="778"/>
      <c r="G95" s="778"/>
      <c r="H95" s="778"/>
      <c r="I95" s="778"/>
      <c r="J95" s="779"/>
    </row>
    <row r="96" spans="1:10" ht="12.75" customHeight="1" x14ac:dyDescent="0.2">
      <c r="A96" s="235"/>
      <c r="B96" s="234"/>
      <c r="C96" s="233"/>
      <c r="D96" s="233"/>
      <c r="E96" s="233"/>
      <c r="F96" s="233"/>
      <c r="G96" s="233"/>
      <c r="H96" s="233"/>
      <c r="I96" s="233"/>
      <c r="J96" s="237"/>
    </row>
    <row r="97" spans="1:10" ht="18.75" customHeight="1" x14ac:dyDescent="0.2">
      <c r="A97" s="236" t="s">
        <v>313</v>
      </c>
      <c r="B97" s="774" t="s">
        <v>312</v>
      </c>
      <c r="C97" s="775"/>
      <c r="D97" s="775"/>
      <c r="E97" s="775"/>
      <c r="F97" s="775"/>
      <c r="G97" s="775"/>
      <c r="H97" s="775"/>
      <c r="I97" s="775"/>
      <c r="J97" s="776"/>
    </row>
    <row r="98" spans="1:10" ht="28.5" customHeight="1" x14ac:dyDescent="0.2">
      <c r="A98" s="235" t="s">
        <v>114</v>
      </c>
      <c r="B98" s="777" t="s">
        <v>446</v>
      </c>
      <c r="C98" s="778"/>
      <c r="D98" s="778"/>
      <c r="E98" s="778"/>
      <c r="F98" s="778"/>
      <c r="G98" s="778"/>
      <c r="H98" s="778"/>
      <c r="I98" s="778"/>
      <c r="J98" s="779"/>
    </row>
    <row r="99" spans="1:10" ht="27.75" customHeight="1" x14ac:dyDescent="0.2">
      <c r="A99" s="235" t="s">
        <v>120</v>
      </c>
      <c r="B99" s="777" t="s">
        <v>445</v>
      </c>
      <c r="C99" s="778"/>
      <c r="D99" s="778"/>
      <c r="E99" s="778"/>
      <c r="F99" s="778"/>
      <c r="G99" s="778"/>
      <c r="H99" s="778"/>
      <c r="I99" s="778"/>
      <c r="J99" s="779"/>
    </row>
    <row r="100" spans="1:10" x14ac:dyDescent="0.2">
      <c r="A100" s="235" t="s">
        <v>308</v>
      </c>
      <c r="B100" s="777" t="s">
        <v>444</v>
      </c>
      <c r="C100" s="778"/>
      <c r="D100" s="778"/>
      <c r="E100" s="778"/>
      <c r="F100" s="778"/>
      <c r="G100" s="778"/>
      <c r="H100" s="778"/>
      <c r="I100" s="778"/>
      <c r="J100" s="779"/>
    </row>
    <row r="101" spans="1:10" x14ac:dyDescent="0.2">
      <c r="A101" s="235" t="s">
        <v>306</v>
      </c>
      <c r="B101" s="777" t="s">
        <v>443</v>
      </c>
      <c r="C101" s="778"/>
      <c r="D101" s="778"/>
      <c r="E101" s="778"/>
      <c r="F101" s="778"/>
      <c r="G101" s="778"/>
      <c r="H101" s="778"/>
      <c r="I101" s="778"/>
      <c r="J101" s="779"/>
    </row>
    <row r="102" spans="1:10" x14ac:dyDescent="0.2">
      <c r="A102" s="235"/>
      <c r="B102" s="234"/>
      <c r="C102" s="233"/>
      <c r="D102" s="233"/>
      <c r="E102" s="233"/>
      <c r="F102" s="233"/>
      <c r="G102" s="233"/>
      <c r="H102" s="233"/>
      <c r="I102" s="233"/>
      <c r="J102" s="232"/>
    </row>
    <row r="103" spans="1:10" x14ac:dyDescent="0.2">
      <c r="A103" s="780" t="s">
        <v>442</v>
      </c>
      <c r="B103" s="781"/>
      <c r="C103" s="781"/>
      <c r="D103" s="781"/>
      <c r="E103" s="781"/>
      <c r="F103" s="781"/>
      <c r="G103" s="781"/>
      <c r="H103" s="781"/>
      <c r="I103" s="781"/>
      <c r="J103" s="782"/>
    </row>
  </sheetData>
  <mergeCells count="88">
    <mergeCell ref="B41:J41"/>
    <mergeCell ref="B58:J58"/>
    <mergeCell ref="B44:J44"/>
    <mergeCell ref="B45:J45"/>
    <mergeCell ref="B46:J46"/>
    <mergeCell ref="B47:J47"/>
    <mergeCell ref="B48:J48"/>
    <mergeCell ref="B54:J54"/>
    <mergeCell ref="B56:J56"/>
    <mergeCell ref="B57:J57"/>
    <mergeCell ref="B85:J85"/>
    <mergeCell ref="B86:J86"/>
    <mergeCell ref="B81:J81"/>
    <mergeCell ref="B82:J82"/>
    <mergeCell ref="B83:J83"/>
    <mergeCell ref="B84:J84"/>
    <mergeCell ref="B80:J80"/>
    <mergeCell ref="B67:J67"/>
    <mergeCell ref="B68:J68"/>
    <mergeCell ref="B69:J69"/>
    <mergeCell ref="B72:J72"/>
    <mergeCell ref="B75:J75"/>
    <mergeCell ref="B77:J77"/>
    <mergeCell ref="B73:J73"/>
    <mergeCell ref="B74:J74"/>
    <mergeCell ref="B79:J79"/>
    <mergeCell ref="B70:J70"/>
    <mergeCell ref="B71:J71"/>
    <mergeCell ref="B78:J78"/>
    <mergeCell ref="B65:J65"/>
    <mergeCell ref="B61:J61"/>
    <mergeCell ref="B62:J62"/>
    <mergeCell ref="B63:J63"/>
    <mergeCell ref="B60:J60"/>
    <mergeCell ref="B66:J66"/>
    <mergeCell ref="B59:J59"/>
    <mergeCell ref="B101:J101"/>
    <mergeCell ref="A103:J103"/>
    <mergeCell ref="B88:J88"/>
    <mergeCell ref="B89:J89"/>
    <mergeCell ref="B90:J90"/>
    <mergeCell ref="B93:J93"/>
    <mergeCell ref="B94:J94"/>
    <mergeCell ref="B91:J91"/>
    <mergeCell ref="B92:J92"/>
    <mergeCell ref="B95:J95"/>
    <mergeCell ref="B100:J100"/>
    <mergeCell ref="B97:J97"/>
    <mergeCell ref="B98:J98"/>
    <mergeCell ref="B99:J99"/>
    <mergeCell ref="B32:J32"/>
    <mergeCell ref="B51:J51"/>
    <mergeCell ref="B52:J52"/>
    <mergeCell ref="B53:J53"/>
    <mergeCell ref="B42:J42"/>
    <mergeCell ref="B43:J43"/>
    <mergeCell ref="B38:J38"/>
    <mergeCell ref="B49:J49"/>
    <mergeCell ref="B50:J50"/>
    <mergeCell ref="B33:J33"/>
    <mergeCell ref="B34:J34"/>
    <mergeCell ref="B35:J35"/>
    <mergeCell ref="B36:J36"/>
    <mergeCell ref="B37:J37"/>
    <mergeCell ref="B39:J39"/>
    <mergeCell ref="B40:J40"/>
    <mergeCell ref="B30:J30"/>
    <mergeCell ref="B27:J27"/>
    <mergeCell ref="B13:J13"/>
    <mergeCell ref="B14:J14"/>
    <mergeCell ref="B15:J15"/>
    <mergeCell ref="B16:J16"/>
    <mergeCell ref="B19:J19"/>
    <mergeCell ref="B21:J21"/>
    <mergeCell ref="B20:J20"/>
    <mergeCell ref="B22:J22"/>
    <mergeCell ref="B23:J23"/>
    <mergeCell ref="B24:J24"/>
    <mergeCell ref="B25:J25"/>
    <mergeCell ref="B26:J26"/>
    <mergeCell ref="B28:J28"/>
    <mergeCell ref="B29:J29"/>
    <mergeCell ref="B12:J12"/>
    <mergeCell ref="A1:J1"/>
    <mergeCell ref="C4:J4"/>
    <mergeCell ref="C5:J5"/>
    <mergeCell ref="A8:J8"/>
    <mergeCell ref="B11:J11"/>
  </mergeCells>
  <printOptions horizontalCentered="1"/>
  <pageMargins left="0.55118110236220474" right="0.55118110236220474" top="0.74" bottom="0.98425196850393704" header="0.51181102362204722" footer="0.51181102362204722"/>
  <pageSetup paperSize="9" scale="55" orientation="portrait" horizontalDpi="1200" verticalDpi="1200" r:id="rId1"/>
  <headerFooter alignWithMargins="0">
    <oddHeader>&amp;C&amp;"Tahoma,Έντονα"&amp;A</oddHeader>
    <oddFooter>&amp;R&amp;"Arial,Κανονικά" &amp;P από &amp;N</oddFooter>
  </headerFooter>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Περιοχές με ονόματα</vt:lpstr>
      </vt:variant>
      <vt:variant>
        <vt:i4>2</vt:i4>
      </vt:variant>
    </vt:vector>
  </HeadingPairs>
  <TitlesOfParts>
    <vt:vector size="8" baseType="lpstr">
      <vt:lpstr>Ποσοτικό</vt:lpstr>
      <vt:lpstr>Hidden ποσοτικό</vt:lpstr>
      <vt:lpstr>ΟΔΗΓΙΕΣ Ποσοτικoύ</vt:lpstr>
      <vt:lpstr>Ποιοτικό</vt:lpstr>
      <vt:lpstr>Hidden ποιοτικό</vt:lpstr>
      <vt:lpstr>ΟΔΗΓΙΕΣ Ποιοτικού</vt:lpstr>
      <vt:lpstr>Ποιοτικό!Print_Area</vt:lpstr>
      <vt:lpstr>Ποσοτικό!Print_Area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Traganou Despina</cp:lastModifiedBy>
  <cp:lastPrinted>2014-03-05T08:19:15Z</cp:lastPrinted>
  <dcterms:created xsi:type="dcterms:W3CDTF">2014-02-06T07:54:24Z</dcterms:created>
  <dcterms:modified xsi:type="dcterms:W3CDTF">2014-03-31T07:45:46Z</dcterms:modified>
</cp:coreProperties>
</file>