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thinan\Postal Services\ΤΜΗΜΑ ΡΥΘΜΙΣΗΣ\ΕΡΩΤΗΜΑΤΟΛΟΓΙΑ\Ερωτηματολόγια 2020\Ερωτηματολόγια 2020 (Templates)\"/>
    </mc:Choice>
  </mc:AlternateContent>
  <xr:revisionPtr revIDLastSave="0" documentId="13_ncr:1_{D5189649-6061-4F76-8A88-0504AC2161EB}" xr6:coauthVersionLast="46" xr6:coauthVersionMax="46" xr10:uidLastSave="{00000000-0000-0000-0000-000000000000}"/>
  <workbookProtection workbookAlgorithmName="SHA-512" workbookHashValue="M4q6jerhgb2PuoV0ZpiBEdKfrmcYSM01t2MLjDqr5LH2W9LfofR2wQjkjznZZ3arm6Re3W3OuW4w9jNQgzDvhw==" workbookSaltValue="718ecAAga79V3o/sAVTngw==" workbookSpinCount="100000" lockStructure="1"/>
  <bookViews>
    <workbookView xWindow="-108" yWindow="-108" windowWidth="23256" windowHeight="12576" xr2:uid="{00000000-000D-0000-FFFF-FFFF00000000}"/>
  </bookViews>
  <sheets>
    <sheet name="Ποσοτικό" sheetId="1" r:id="rId1"/>
    <sheet name="ΟΔΗΓΙΕΣ Ποσοτικoύ" sheetId="2" r:id="rId2"/>
    <sheet name="Ποσοτικό hidden" sheetId="7" state="hidden" r:id="rId3"/>
    <sheet name="Ποιοτικό" sheetId="3" r:id="rId4"/>
    <sheet name="ΟΔΗΓΙΕΣ Ποιοτικού" sheetId="4" r:id="rId5"/>
    <sheet name="Ποιοτικό hidden" sheetId="8" state="hidden" r:id="rId6"/>
    <sheet name="Κανονισμός EE 2018-644 Αρθ. 4" sheetId="10" r:id="rId7"/>
  </sheets>
  <definedNames>
    <definedName name="_xlnm._FilterDatabase" localSheetId="3" hidden="1">Ποιοτικό!#REF!</definedName>
    <definedName name="_xlnm._FilterDatabase" localSheetId="0" hidden="1">Ποσοτικό!#REF!</definedName>
    <definedName name="_xlnm.Criteria" localSheetId="4">#REF!</definedName>
    <definedName name="_xlnm.Criteria" localSheetId="1">#REF!</definedName>
    <definedName name="_xlnm.Criteria" localSheetId="3">Ποιοτικό!#REF!</definedName>
    <definedName name="_xlnm.Criteria" localSheetId="0">Ποσοτικό!#REF!</definedName>
    <definedName name="_xlnm.Criteria">#REF!</definedName>
    <definedName name="_xlnm.Print_Area" localSheetId="6">'Κανονισμός EE 2018-644 Αρθ. 4'!$A$1:$H$90</definedName>
    <definedName name="_xlnm.Print_Area" localSheetId="1">'ΟΔΗΓΙΕΣ Ποσοτικoύ'!$A$1:$J$34</definedName>
    <definedName name="_xlnm.Print_Area" localSheetId="3">Ποιοτικό!$A$1:$I$95</definedName>
    <definedName name="_xlnm.Print_Area" localSheetId="0">Ποσοτικό!$A$1:$G$177</definedName>
  </definedNames>
  <calcPr calcId="181029"/>
</workbook>
</file>

<file path=xl/calcChain.xml><?xml version="1.0" encoding="utf-8"?>
<calcChain xmlns="http://schemas.openxmlformats.org/spreadsheetml/2006/main">
  <c r="BO3" i="8" l="1"/>
  <c r="AM3" i="8"/>
  <c r="AL3" i="8"/>
  <c r="FX4" i="7"/>
  <c r="FW4" i="7"/>
  <c r="FV4" i="7"/>
  <c r="FU4" i="7"/>
  <c r="F179" i="1"/>
  <c r="F178" i="1"/>
  <c r="F176" i="1"/>
  <c r="F175" i="1"/>
  <c r="E180" i="1"/>
  <c r="D180" i="1"/>
  <c r="F46" i="10" l="1"/>
  <c r="G57" i="10"/>
  <c r="G56" i="10"/>
  <c r="F57" i="10"/>
  <c r="F56" i="10"/>
  <c r="G46" i="10"/>
  <c r="G45" i="10"/>
  <c r="F45" i="10"/>
  <c r="F35" i="10"/>
  <c r="F34" i="10"/>
  <c r="E115" i="1"/>
  <c r="D115" i="1"/>
  <c r="E106" i="1"/>
  <c r="D106" i="1"/>
  <c r="E92" i="1"/>
  <c r="D91" i="1"/>
  <c r="G74" i="1"/>
  <c r="G73" i="1"/>
  <c r="F74" i="1"/>
  <c r="F73" i="1"/>
  <c r="G64" i="1"/>
  <c r="G63" i="1"/>
  <c r="F64" i="1"/>
  <c r="F63" i="1"/>
  <c r="F53" i="1"/>
  <c r="F52" i="1"/>
  <c r="CM4" i="7" l="1"/>
  <c r="CL4" i="7"/>
  <c r="CK4" i="7"/>
  <c r="CJ4" i="7"/>
  <c r="CI4" i="7"/>
  <c r="CH4" i="7"/>
  <c r="CG4" i="7"/>
  <c r="CF4" i="7"/>
  <c r="CD4" i="7"/>
  <c r="CC4" i="7"/>
  <c r="CB4" i="7"/>
  <c r="CA4" i="7"/>
  <c r="BZ4" i="7"/>
  <c r="BY4" i="7"/>
  <c r="BX4" i="7"/>
  <c r="BW4" i="7"/>
  <c r="BU4" i="7"/>
  <c r="BT4" i="7"/>
  <c r="BS4" i="7"/>
  <c r="BR4" i="7"/>
  <c r="BQ4" i="7"/>
  <c r="BP4" i="7"/>
  <c r="BO4" i="7"/>
  <c r="BN4" i="7"/>
  <c r="BL4" i="7"/>
  <c r="BK4" i="7"/>
  <c r="BJ4" i="7"/>
  <c r="BI4" i="7"/>
  <c r="BH4" i="7"/>
  <c r="BG4" i="7"/>
  <c r="BF4" i="7"/>
  <c r="BE4" i="7"/>
  <c r="BC4" i="7"/>
  <c r="BB4" i="7"/>
  <c r="AZ4" i="7"/>
  <c r="AY4" i="7"/>
  <c r="F55" i="10" l="1"/>
  <c r="E55" i="10"/>
  <c r="D55" i="10"/>
  <c r="F54" i="10"/>
  <c r="E54" i="10"/>
  <c r="D54" i="10"/>
  <c r="F53" i="10"/>
  <c r="E53" i="10"/>
  <c r="F52" i="10"/>
  <c r="E52" i="10"/>
  <c r="D52" i="10"/>
  <c r="F51" i="10"/>
  <c r="E51" i="10"/>
  <c r="D51" i="10"/>
  <c r="F50" i="10"/>
  <c r="E50" i="10"/>
  <c r="F44" i="10"/>
  <c r="E44" i="10"/>
  <c r="D44" i="10"/>
  <c r="F43" i="10"/>
  <c r="E43" i="10"/>
  <c r="D43" i="10"/>
  <c r="F42" i="10"/>
  <c r="E42" i="10"/>
  <c r="F41" i="10"/>
  <c r="E41" i="10"/>
  <c r="D41" i="10"/>
  <c r="F40" i="10"/>
  <c r="E40" i="10"/>
  <c r="D40" i="10"/>
  <c r="F39" i="10"/>
  <c r="E39" i="10"/>
  <c r="F33" i="10"/>
  <c r="E33" i="10"/>
  <c r="F32" i="10"/>
  <c r="E32" i="10"/>
  <c r="D70" i="1" l="1"/>
  <c r="D67" i="1"/>
  <c r="D60" i="1"/>
  <c r="D57" i="1"/>
  <c r="D51" i="1"/>
  <c r="D50" i="1"/>
  <c r="BM4" i="7" l="1"/>
  <c r="AX4" i="7"/>
  <c r="BV4" i="7"/>
  <c r="BD4" i="7"/>
  <c r="BA4" i="7"/>
  <c r="CE4" i="7"/>
  <c r="D42" i="10"/>
  <c r="D39" i="10"/>
  <c r="D53" i="10"/>
  <c r="D50" i="10"/>
  <c r="D33" i="10"/>
  <c r="D32" i="10"/>
  <c r="E65" i="10" l="1"/>
  <c r="D65" i="10"/>
  <c r="E9" i="10" l="1"/>
  <c r="FT4" i="7" l="1"/>
  <c r="FS4" i="7"/>
  <c r="FR4" i="7"/>
  <c r="FQ4" i="7"/>
  <c r="FM4" i="7"/>
  <c r="FL4" i="7"/>
  <c r="FK4" i="7"/>
  <c r="FJ4" i="7"/>
  <c r="FI4" i="7"/>
  <c r="FH4" i="7"/>
  <c r="FG4" i="7"/>
  <c r="FF4" i="7"/>
  <c r="FE4" i="7"/>
  <c r="FD4" i="7"/>
  <c r="FC4" i="7"/>
  <c r="FB4" i="7"/>
  <c r="EY4" i="7"/>
  <c r="EX4" i="7"/>
  <c r="EW4" i="7"/>
  <c r="EV4" i="7"/>
  <c r="EU4" i="7"/>
  <c r="ET4" i="7"/>
  <c r="FO4" i="7" l="1"/>
  <c r="FN4" i="7"/>
  <c r="FA4" i="7"/>
  <c r="ES4" i="7"/>
  <c r="EQ4" i="7"/>
  <c r="EP4" i="7"/>
  <c r="EO4" i="7"/>
  <c r="EN4" i="7"/>
  <c r="EM4" i="7"/>
  <c r="EL4" i="7"/>
  <c r="EJ4" i="7"/>
  <c r="EI4" i="7"/>
  <c r="EH4" i="7"/>
  <c r="EG4" i="7"/>
  <c r="EF4" i="7"/>
  <c r="EE4" i="7"/>
  <c r="ED4" i="7"/>
  <c r="EC4" i="7"/>
  <c r="EB4" i="7"/>
  <c r="EA4" i="7"/>
  <c r="DZ4" i="7"/>
  <c r="DY4" i="7"/>
  <c r="DX4" i="7"/>
  <c r="DW4" i="7"/>
  <c r="DV4" i="7"/>
  <c r="DU4" i="7"/>
  <c r="DT4" i="7"/>
  <c r="DS4" i="7"/>
  <c r="DR4" i="7"/>
  <c r="DQ4" i="7"/>
  <c r="DP4" i="7"/>
  <c r="DO4" i="7"/>
  <c r="DN4" i="7"/>
  <c r="DM4" i="7"/>
  <c r="DL4" i="7"/>
  <c r="DK4" i="7"/>
  <c r="DJ4" i="7"/>
  <c r="DI4" i="7"/>
  <c r="DH4" i="7"/>
  <c r="DG4" i="7"/>
  <c r="DF4" i="7"/>
  <c r="DE4" i="7"/>
  <c r="DD4" i="7"/>
  <c r="DC4" i="7"/>
  <c r="DB4" i="7"/>
  <c r="DA4" i="7"/>
  <c r="CZ4" i="7"/>
  <c r="CY4" i="7"/>
  <c r="CX4" i="7"/>
  <c r="CW4" i="7"/>
  <c r="CV4" i="7"/>
  <c r="CU4" i="7"/>
  <c r="CT4" i="7"/>
  <c r="CS4" i="7"/>
  <c r="CR4" i="7"/>
  <c r="CQ4" i="7"/>
  <c r="CP4" i="7"/>
  <c r="CO4" i="7"/>
  <c r="CN4" i="7"/>
  <c r="AR4" i="7"/>
  <c r="AQ4" i="7"/>
  <c r="AP4" i="7"/>
  <c r="AN4" i="7"/>
  <c r="AM4" i="7"/>
  <c r="AL4" i="7"/>
  <c r="AJ4" i="7"/>
  <c r="AI4" i="7"/>
  <c r="AH4" i="7"/>
  <c r="AF4" i="7"/>
  <c r="AE4" i="7"/>
  <c r="AD4" i="7"/>
  <c r="AB4" i="7"/>
  <c r="AA4" i="7"/>
  <c r="Z4" i="7"/>
  <c r="G42" i="1"/>
  <c r="AK4" i="7" s="1"/>
  <c r="T4" i="7"/>
  <c r="S4" i="7"/>
  <c r="R4" i="7"/>
  <c r="P4" i="7"/>
  <c r="O4" i="7"/>
  <c r="N4" i="7"/>
  <c r="L4" i="7"/>
  <c r="K4" i="7"/>
  <c r="J4" i="7"/>
  <c r="H4" i="7"/>
  <c r="G4" i="7"/>
  <c r="F4" i="7"/>
  <c r="D4" i="7"/>
  <c r="C4" i="7"/>
  <c r="B4" i="7"/>
  <c r="G32" i="1" l="1"/>
  <c r="Q4" i="7" s="1"/>
  <c r="E157" i="1"/>
  <c r="D157" i="1"/>
  <c r="E138" i="1" l="1"/>
  <c r="ER4" i="7" s="1"/>
  <c r="D138" i="1"/>
  <c r="EK4" i="7" s="1"/>
  <c r="F121" i="1"/>
  <c r="F126" i="1" s="1"/>
  <c r="E114" i="1"/>
  <c r="D114" i="1"/>
  <c r="F34" i="1"/>
  <c r="X4" i="7" s="1"/>
  <c r="E34" i="1"/>
  <c r="W4" i="7" s="1"/>
  <c r="D34" i="1"/>
  <c r="V4" i="7" s="1"/>
  <c r="G33" i="1"/>
  <c r="U4" i="7" s="1"/>
  <c r="G31" i="1"/>
  <c r="M4" i="7" s="1"/>
  <c r="G30" i="1"/>
  <c r="I4" i="7" s="1"/>
  <c r="G29" i="1"/>
  <c r="E4" i="7" s="1"/>
  <c r="F168" i="1"/>
  <c r="F167" i="1"/>
  <c r="F166" i="1"/>
  <c r="F165" i="1"/>
  <c r="F164" i="1"/>
  <c r="F163" i="1"/>
  <c r="E169" i="1"/>
  <c r="D169" i="1"/>
  <c r="F156" i="1"/>
  <c r="F155" i="1"/>
  <c r="F153" i="1"/>
  <c r="E105" i="1"/>
  <c r="D105" i="1"/>
  <c r="E90" i="1"/>
  <c r="D90" i="1"/>
  <c r="F45" i="1"/>
  <c r="E45" i="1"/>
  <c r="D45" i="1"/>
  <c r="G44" i="1"/>
  <c r="AS4" i="7" s="1"/>
  <c r="G43" i="1"/>
  <c r="AO4" i="7" s="1"/>
  <c r="G41" i="1"/>
  <c r="AG4" i="7" s="1"/>
  <c r="G40" i="1"/>
  <c r="AC4" i="7" s="1"/>
  <c r="AU4" i="7" l="1"/>
  <c r="AT4" i="7"/>
  <c r="AV4" i="7"/>
  <c r="F157" i="1"/>
  <c r="EZ4" i="7" s="1"/>
  <c r="G34" i="1"/>
  <c r="F169" i="1"/>
  <c r="FP4" i="7" s="1"/>
  <c r="G45" i="1"/>
  <c r="A3" i="8"/>
  <c r="A4" i="7"/>
  <c r="Y4" i="7" l="1"/>
  <c r="AW4" i="7"/>
  <c r="I10" i="3"/>
  <c r="I12" i="3"/>
  <c r="I14" i="3"/>
  <c r="I16" i="3"/>
  <c r="I18" i="3"/>
  <c r="I20" i="3"/>
  <c r="I8" i="3"/>
  <c r="I9" i="3"/>
  <c r="I11" i="3"/>
  <c r="I13" i="3"/>
  <c r="I15" i="3"/>
  <c r="I17" i="3"/>
  <c r="I19" i="3"/>
  <c r="I21" i="3"/>
  <c r="BV3" i="8"/>
  <c r="BU3" i="8"/>
  <c r="BT3" i="8"/>
  <c r="BS3" i="8"/>
  <c r="BR3" i="8"/>
  <c r="BQ3" i="8"/>
  <c r="BP3" i="8"/>
  <c r="BN3" i="8"/>
  <c r="BM3" i="8"/>
  <c r="BL3" i="8"/>
  <c r="BK3" i="8"/>
  <c r="BJ3" i="8"/>
  <c r="BI3" i="8"/>
  <c r="BH3" i="8"/>
  <c r="BG3" i="8"/>
  <c r="BF3" i="8"/>
  <c r="BE3" i="8"/>
  <c r="BD3" i="8"/>
  <c r="BC3" i="8"/>
  <c r="BB3" i="8"/>
  <c r="BA3" i="8"/>
  <c r="AZ3" i="8"/>
  <c r="AY3" i="8"/>
  <c r="AX3" i="8"/>
  <c r="AW3" i="8" l="1"/>
  <c r="AV3" i="8"/>
  <c r="AU3" i="8"/>
  <c r="AT3" i="8"/>
  <c r="AS3" i="8"/>
  <c r="AR3" i="8"/>
  <c r="AQ3" i="8"/>
  <c r="AP3" i="8"/>
  <c r="AO3" i="8"/>
  <c r="AN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H22" i="3" l="1"/>
  <c r="F23" i="3"/>
  <c r="I22" i="3" l="1"/>
  <c r="F180" i="1"/>
  <c r="FY4" i="7" s="1"/>
</calcChain>
</file>

<file path=xl/sharedStrings.xml><?xml version="1.0" encoding="utf-8"?>
<sst xmlns="http://schemas.openxmlformats.org/spreadsheetml/2006/main" count="1506" uniqueCount="1189">
  <si>
    <r>
      <t xml:space="preserve">Ερωτηματολόγιο Επιχειρήσεων με </t>
    </r>
    <r>
      <rPr>
        <b/>
        <sz val="18"/>
        <color indexed="12"/>
        <rFont val="Arial"/>
        <family val="2"/>
        <charset val="161"/>
      </rPr>
      <t>Γενική Άδεια</t>
    </r>
    <r>
      <rPr>
        <b/>
        <sz val="18"/>
        <rFont val="Arial"/>
        <family val="2"/>
        <charset val="161"/>
      </rPr>
      <t xml:space="preserve"> Παροχής Ταχυδρομικών Υπηρεσιών</t>
    </r>
  </si>
  <si>
    <t>Ονοματεπώνυμο:</t>
  </si>
  <si>
    <t>Θέση στην εταιρεία:</t>
  </si>
  <si>
    <t>Τηλέφωνο επικοινωνίας:</t>
  </si>
  <si>
    <t>Fax:</t>
  </si>
  <si>
    <t>E-mail:</t>
  </si>
  <si>
    <t>Πίνακας 1</t>
  </si>
  <si>
    <t>1.1</t>
  </si>
  <si>
    <t>1.2</t>
  </si>
  <si>
    <t>Σύνολο</t>
  </si>
  <si>
    <t>Έλεγχος:</t>
  </si>
  <si>
    <t>Πίνακας 2</t>
  </si>
  <si>
    <t>Πίνακας 3</t>
  </si>
  <si>
    <t>3.1</t>
  </si>
  <si>
    <t>3.2</t>
  </si>
  <si>
    <t>Μικροδέματα έως 2 κιλά</t>
  </si>
  <si>
    <t>3.3</t>
  </si>
  <si>
    <t>Πίνακας 4</t>
  </si>
  <si>
    <t>Πλήθος ταχ. αντικειμένων</t>
  </si>
  <si>
    <t>4.1</t>
  </si>
  <si>
    <t>4.2</t>
  </si>
  <si>
    <t>4.3</t>
  </si>
  <si>
    <t>4.4</t>
  </si>
  <si>
    <t>4.5</t>
  </si>
  <si>
    <t>4.6</t>
  </si>
  <si>
    <t>4.7</t>
  </si>
  <si>
    <t>4.8</t>
  </si>
  <si>
    <t>Πίνακας 5</t>
  </si>
  <si>
    <t>5.1</t>
  </si>
  <si>
    <t>5.2</t>
  </si>
  <si>
    <t>Λοιπή Ευρώπη</t>
  </si>
  <si>
    <t>5.3</t>
  </si>
  <si>
    <t xml:space="preserve">ΗΠΑ - Καναδάς </t>
  </si>
  <si>
    <t>5.4</t>
  </si>
  <si>
    <t>Λοιπή Αμερική</t>
  </si>
  <si>
    <t>5.5</t>
  </si>
  <si>
    <t>Ασία</t>
  </si>
  <si>
    <t>5.6</t>
  </si>
  <si>
    <t>Αφρική</t>
  </si>
  <si>
    <t>5.7</t>
  </si>
  <si>
    <t>Ωκεανία</t>
  </si>
  <si>
    <t>Πίνακας 6</t>
  </si>
  <si>
    <t>6.1</t>
  </si>
  <si>
    <t>6.2</t>
  </si>
  <si>
    <t>6.3</t>
  </si>
  <si>
    <t>6.4</t>
  </si>
  <si>
    <t>Πίνακας 7</t>
  </si>
  <si>
    <t>Πίνακας 8</t>
  </si>
  <si>
    <t>Πίνακας 9</t>
  </si>
  <si>
    <t>Καταστήματα Ταχυμεταφορών που λειτουργούν και ως Κέντρα Διαλογής</t>
  </si>
  <si>
    <t xml:space="preserve">Κέντρα Διαλογής (ΜΟΝΟ) </t>
  </si>
  <si>
    <t xml:space="preserve">Καταστήματα Ταχυμεταφορών (ΜΟΝΟ) </t>
  </si>
  <si>
    <t xml:space="preserve">Αποθηκευτικοί χώροι </t>
  </si>
  <si>
    <t>Πίνακας 10</t>
  </si>
  <si>
    <t>Αυτοκίνητα - Φορτηγά</t>
  </si>
  <si>
    <t>Δίκυκλα</t>
  </si>
  <si>
    <t>Πίνακας 11</t>
  </si>
  <si>
    <t>Πελάτες ΜΕ ΣΥΜΒΑΣΗ</t>
  </si>
  <si>
    <t>Το άθροισμα των ποσοστών των στηλών πρέπει να ισούται με 100%</t>
  </si>
  <si>
    <r>
      <t xml:space="preserve">Αποστολές </t>
    </r>
    <r>
      <rPr>
        <b/>
        <i/>
        <sz val="10"/>
        <rFont val="Arial"/>
        <family val="2"/>
        <charset val="161"/>
      </rPr>
      <t>εσωτερικού</t>
    </r>
    <r>
      <rPr>
        <i/>
        <sz val="10"/>
        <rFont val="Arial"/>
        <family val="2"/>
        <charset val="161"/>
      </rPr>
      <t xml:space="preserve"> </t>
    </r>
  </si>
  <si>
    <t>Άλλο</t>
  </si>
  <si>
    <t>ΚΙΤΡΙΝΑ ΠΕΔΙΑ:</t>
  </si>
  <si>
    <r>
      <t>ΜΟΝΟ</t>
    </r>
    <r>
      <rPr>
        <sz val="10"/>
        <rFont val="Arial"/>
        <family val="2"/>
        <charset val="161"/>
      </rPr>
      <t xml:space="preserve"> αυτά συμπληρώνονται από την επιχείρηση.</t>
    </r>
  </si>
  <si>
    <t xml:space="preserve">ΓΚΡΙ ΠΕΔΙΑ: </t>
  </si>
  <si>
    <t>Αριθμός Μητρώου / Επωνυμία Εταιρείας:</t>
  </si>
  <si>
    <t>Στο πεδίο που ακολουθεί, παραθέστε οποιαδήποτε παρατήρηση, που θα θέλατε να ληφθεί υπόψη στην παρούσα έρευνα:</t>
  </si>
  <si>
    <t>Δέματα</t>
  </si>
  <si>
    <t>Μικροδέματα</t>
  </si>
  <si>
    <t>Ταχυμεταφορές φακέλων</t>
  </si>
  <si>
    <t>Επιστολικό ταχυδρομείο</t>
  </si>
  <si>
    <t>Ποσοστό Εκτίμησης                (+/-  %)</t>
  </si>
  <si>
    <t>Υψηλό κόστος επένδυσης σε συστήματα τεχνολογίας</t>
  </si>
  <si>
    <t>Υψηλό κόστος μεταφοράς/συντήρησης μεταφορικών μέσων</t>
  </si>
  <si>
    <t xml:space="preserve">Συμπίεση του τιμολογίου παροχής υπηρεσιών  </t>
  </si>
  <si>
    <t>Βαθμός Σημαντικότητας</t>
  </si>
  <si>
    <t>Συνεργασίες με ηλεκτρονικά καταστήματα</t>
  </si>
  <si>
    <t>Διαφήμιση</t>
  </si>
  <si>
    <t>Ανάπτυξη δικτύου</t>
  </si>
  <si>
    <t>Ερώτηση 6</t>
  </si>
  <si>
    <t>Ισχυρό όνομα επιχείρησης (Brand Νame)</t>
  </si>
  <si>
    <t>Υπηρεσίες νέας τεχνολογίας και προστιθέμενης αξίας</t>
  </si>
  <si>
    <t>Ποικιλία υπηρεσιών</t>
  </si>
  <si>
    <t>Ερώτηση 5</t>
  </si>
  <si>
    <t>Ποιότητα στην εξυπηρέτηση πελατών</t>
  </si>
  <si>
    <t>Προσφερόμενη τιμή των ταχυδρομικών υπηρεσιών</t>
  </si>
  <si>
    <t>Ερώτηση 4</t>
  </si>
  <si>
    <t>Διασύνδεση με εταιρείες διαμεσολαβητών ηλεκτρονικού εμπορίου</t>
  </si>
  <si>
    <t>Συστήματα επικοινωνίας με ηλεκτρονικά καταστήματα</t>
  </si>
  <si>
    <t>Τεχνολογία εντοπισμού και παρακολούθησης οχημάτων</t>
  </si>
  <si>
    <t>Ενεργειακά αποδοτικά μέσα μεταφορών</t>
  </si>
  <si>
    <t>Αυτοματοποίηση φορτο-εκροφρτώσεων δεμάτων στις αποβάθρες</t>
  </si>
  <si>
    <t>Αυτοματοποιημένη διαδικασία διαλογής</t>
  </si>
  <si>
    <t>Σύγχρονα συστήματα για διανομείς (κινητά τηλέφωνα, palmtops, ψηφιακά στυλό κλπ)</t>
  </si>
  <si>
    <t>Ηλεκτρονική αποστολή επιστολών (hybrid mail)</t>
  </si>
  <si>
    <t>Ειδικά συστήματα διαχείρισης μεγάλων/εταιρικών πελατών (διαχείριση εγγράφων, αρχειοθέτηση)</t>
  </si>
  <si>
    <t>Πραγματοποίηση χρηματοοικονομικών συναλλαγών ή συναλλαγών με το Δημόσιο</t>
  </si>
  <si>
    <t>Διαδικτυακές εφαρμογές για τον υπολογισμό ταχυδρομικών τελών</t>
  </si>
  <si>
    <t>Εύκολη διαδικασία επιστροφής του ταχυδρομικού αντικειμένου</t>
  </si>
  <si>
    <t>Παράδοση ταχ. αντικειμένου σε προκαθορισμένο χρόνο</t>
  </si>
  <si>
    <t>3.10</t>
  </si>
  <si>
    <t>Επιλογή τρόπου παράδοσης ταχ. αντικειμένου</t>
  </si>
  <si>
    <t>3.9</t>
  </si>
  <si>
    <t>Συστήματα παρακολούθησης και εντοπισμού του ταχυδρομικού αντικειμένου (track &amp; trace)</t>
  </si>
  <si>
    <t>3.8</t>
  </si>
  <si>
    <t>Ενημέρωση του παραλήπτη με sms/e-mail</t>
  </si>
  <si>
    <t>3.7</t>
  </si>
  <si>
    <t>Ηλεκτρονική τιμολόγηση ταχυδρομικών υπηρεσιών</t>
  </si>
  <si>
    <t>3.6</t>
  </si>
  <si>
    <t>Ηλεκτρονική παραγγελία ταχυδρομικών υπηρεσιών</t>
  </si>
  <si>
    <t>3.5</t>
  </si>
  <si>
    <t>Κέντρο Εξυπηρέτησης Πελατών</t>
  </si>
  <si>
    <t>3.4</t>
  </si>
  <si>
    <t>Αυτοματοποιημένο τηλεφωνικό κέντρο</t>
  </si>
  <si>
    <t>Ιστοσελίδα επιχείρησης</t>
  </si>
  <si>
    <t>ΝΑΙ / ΟΧΙ</t>
  </si>
  <si>
    <t>Ερώτηση 3</t>
  </si>
  <si>
    <t>ΕΦΑΡΜΟΓΕΣ ΚΑΙ ΣΥΣΤΗΜΑΤΑ ΝΕΑΣ ΤΕΧΝΟΛΟΓΙΑΣ / ΥΠΗΡΕΣΙΕΣ ΠΡΟΣΤΙΘΕΜΕΝΗΣ ΑΞΙΑΣ</t>
  </si>
  <si>
    <t>2.11</t>
  </si>
  <si>
    <t>ΙΔΙΩΤΕΣ</t>
  </si>
  <si>
    <t>2.10</t>
  </si>
  <si>
    <t>Ναυτιλιακές επιχειρήσεις</t>
  </si>
  <si>
    <t>2.9</t>
  </si>
  <si>
    <t>Εταιρείες Πληροφορικής</t>
  </si>
  <si>
    <t>2.8</t>
  </si>
  <si>
    <t>Φαρμακοβιομηχανίες</t>
  </si>
  <si>
    <t>2.7</t>
  </si>
  <si>
    <t xml:space="preserve">Εκδόσεις / Εκδοτικοί οίκοι </t>
  </si>
  <si>
    <t>2.6</t>
  </si>
  <si>
    <t>Τουριστικές Ξεν/κές Επιχειρήσεις</t>
  </si>
  <si>
    <t>2.5</t>
  </si>
  <si>
    <t>2.4</t>
  </si>
  <si>
    <t>Διαφημιστικές Εταιρείες</t>
  </si>
  <si>
    <t>2.3</t>
  </si>
  <si>
    <t>Τραπεζοασφαλιστικοί Οργανισμοί</t>
  </si>
  <si>
    <t>2.2</t>
  </si>
  <si>
    <t>Δημόσιος τομέας</t>
  </si>
  <si>
    <t>2.1</t>
  </si>
  <si>
    <t>Συνολικά έσοδα ανά κατηγορία</t>
  </si>
  <si>
    <t>% των εσόδων</t>
  </si>
  <si>
    <t xml:space="preserve">Ποιοι είναι οι κυριότεροι πελάτες σας; </t>
  </si>
  <si>
    <t>Ερώτηση 2</t>
  </si>
  <si>
    <t>1.5</t>
  </si>
  <si>
    <t>1.4</t>
  </si>
  <si>
    <t>1.3</t>
  </si>
  <si>
    <t>Ερώτηση 1</t>
  </si>
  <si>
    <t>ΠΕΛΑΤΟΛΟΓΙΟ</t>
  </si>
  <si>
    <t>Ακολουθεί ελεύθερος πίνακας για γενικές παρατηρήσεις της επιχείρησης.</t>
  </si>
  <si>
    <t>Δέματα από 2 κιλά έως 20 κιλά</t>
  </si>
  <si>
    <t>ΝΑΙ</t>
  </si>
  <si>
    <t>Φάκελοι έως 2 κιλά</t>
  </si>
  <si>
    <t>Αττική</t>
  </si>
  <si>
    <t>Κρήτη</t>
  </si>
  <si>
    <t>Από τα ταχυδρομικά αντικείμενα του ηλεκτρονικού εμπορίου, τι ποσοστό του πλήθους αυτών διακινείται εντός και εκτός της χώρας;</t>
  </si>
  <si>
    <t>Τι ποσοστό (%) του πλήθους των ταχ. αντικειμένων που διακινείτε, εκτιμάτε ότι αφορά το ηλεκτρονικό εμπόριο;</t>
  </si>
  <si>
    <t>Τηλεπικοινωνίες</t>
  </si>
  <si>
    <t>Βιομηχανίες - λοιπές</t>
  </si>
  <si>
    <t>Ηλεκτρονικό Εμπόριο</t>
  </si>
  <si>
    <t>2.12</t>
  </si>
  <si>
    <t>2.13</t>
  </si>
  <si>
    <t>2.14</t>
  </si>
  <si>
    <t>1.6</t>
  </si>
  <si>
    <t>1.7</t>
  </si>
  <si>
    <t>1.8</t>
  </si>
  <si>
    <t>1.9</t>
  </si>
  <si>
    <t>1.10</t>
  </si>
  <si>
    <t>1.11</t>
  </si>
  <si>
    <t>1.12</t>
  </si>
  <si>
    <t>1.13</t>
  </si>
  <si>
    <t>1.14</t>
  </si>
  <si>
    <t>2.15</t>
  </si>
  <si>
    <t>2.16</t>
  </si>
  <si>
    <t>2.17</t>
  </si>
  <si>
    <t>2.18</t>
  </si>
  <si>
    <t>2.19</t>
  </si>
  <si>
    <t>2.20</t>
  </si>
  <si>
    <t>2.21</t>
  </si>
  <si>
    <t>ΑΡΚΕΤΑ</t>
  </si>
  <si>
    <t>ΛΙΓΟ</t>
  </si>
  <si>
    <t>ΚΑΘΟΛΟΥ</t>
  </si>
  <si>
    <t>Συνεργασίες με άλλες ταχυδρομικές επιχειρήσεις σε Ελλάδα και εξωτερικό</t>
  </si>
  <si>
    <t>Υπηρεσίες νέας τεχνολογίας</t>
  </si>
  <si>
    <t>Μέσα μεταφοράς</t>
  </si>
  <si>
    <t>Νέο προσωπικό (διανομείς, διοικητικό προσωπικό)</t>
  </si>
  <si>
    <t>ΕΚΤΙΜΗΣΗ ΑΝΤΑΓΩΝΙΣΜΟΥ ΣΤΗΝ ΤΑΧΥΔΡΟΜΙΚΗ ΑΓΟΡΑ</t>
  </si>
  <si>
    <t>Υψηλές δαπάνες προσωπικού</t>
  </si>
  <si>
    <t>Σκοπεύετε να προβείτε σε κάποια από τις ακόλουθες ΕΠΕΝΔΥΣΕΙΣ στο προσεχές μέλλον; (Απαντήστε με ΝΑΙ/ΌΧΙ από λίστα προεπιλογής)</t>
  </si>
  <si>
    <r>
      <t xml:space="preserve">Τι ποσοστό (%) του πλήθους των ταχ. αντικειμένων που διακινούνται μέσω ηλεκτρονικού εμπορίου, πραγματοποιείται με </t>
    </r>
    <r>
      <rPr>
        <b/>
        <i/>
        <sz val="10"/>
        <rFont val="Arial"/>
        <family val="2"/>
        <charset val="161"/>
      </rPr>
      <t>αντικαταβολή;</t>
    </r>
  </si>
  <si>
    <t>Ανταγωνισμός από εναλλακτικά Δίκτυα Μεταφορών</t>
  </si>
  <si>
    <t>Είσοδος νεών επιχειρήσεων</t>
  </si>
  <si>
    <t>Εμπόριο εκτός ηλεκτρονικού</t>
  </si>
  <si>
    <t>Ανταγωνισμός από εναλλακτικές μορφές επικοινωνίας</t>
  </si>
  <si>
    <t>Ανταγωνισμός από μεγάλο αριθμό ταχυδρομικών εταιρειών στην αγορά</t>
  </si>
  <si>
    <t>Ήπειρος</t>
  </si>
  <si>
    <t>Στερεά Ελλάδα</t>
  </si>
  <si>
    <t>Νησιά Αιγαίου</t>
  </si>
  <si>
    <t>Μακεδονία</t>
  </si>
  <si>
    <t>Θράκη</t>
  </si>
  <si>
    <t>Θεσσαλία</t>
  </si>
  <si>
    <t>Πελοπόννησος</t>
  </si>
  <si>
    <t>Νησιά Ιονίου</t>
  </si>
  <si>
    <t>1.1-1.14</t>
  </si>
  <si>
    <t>4.1-4.8</t>
  </si>
  <si>
    <t>6.1-6.4</t>
  </si>
  <si>
    <t>3.1-3.10</t>
  </si>
  <si>
    <t>Επιλέγεται ο βαθμός σημαντικότητας κάθε παράγοντα έναντι των άλλων παραγόντων, ως προς τη ζήτηση των υπηρεσιών της ταχυδρομικής αγοράς, από λίστα προεπιλογής</t>
  </si>
  <si>
    <t>Επιλέγεται ο βαθμός σημαντικότητας κάθε προβλήματος έναντι των άλλων προβλημάτων της ταχυδρομικής αγοράς, από λίστα προεπιλογής</t>
  </si>
  <si>
    <t>Διαθέτει η επιχείρησή σας τις ακόλουθες υπηρεσίες; Επιλέξτε "ΝΑΙ"/"ΌΧΙ" από λίστα προεπιλογής</t>
  </si>
  <si>
    <t>Για κάθε υπηρεσία, επιλέγεται η απάντηση "ΝΑΙ" ή "ΌΧΙ" από λίστα προεπιλογής</t>
  </si>
  <si>
    <t>Για κάθε προτεινόμενη επένδυση, επιλέγεται η απάντηση "ΝΑΙ" ή "ΌΧΙ" από λίστα προεπιλογής</t>
  </si>
  <si>
    <t>Συμπληρώνεται το ποσοστό (%) εκτίμησης, με (+) πρόσημο για την αύξηση και (-) πρόσημο για την μείωση, για την πιθανή μεταβολή της εκάστοτε ταχυδρομικής υπηρεσίας</t>
  </si>
  <si>
    <t>Ταχυδρομικής Επιχείρησης</t>
  </si>
  <si>
    <t>Ευρωπαική Ένωση</t>
  </si>
  <si>
    <t>Έσοδα</t>
  </si>
  <si>
    <t>1. Κύριοι πελάτες</t>
  </si>
  <si>
    <t>1.1 Δημόσιο</t>
  </si>
  <si>
    <t>1.2 Τραπεζοασφάλειες</t>
  </si>
  <si>
    <t>1.3 Διαφημιστικές</t>
  </si>
  <si>
    <t>1.4 Τηλεπικοινωνίες</t>
  </si>
  <si>
    <t>1.5 Τουριστικές</t>
  </si>
  <si>
    <t>1.6 Εκδόσεις</t>
  </si>
  <si>
    <t>1.7 Πληροφορική</t>
  </si>
  <si>
    <t>1.8 Ναυτιλιακές</t>
  </si>
  <si>
    <t>1.9 Φαρμακευτκές</t>
  </si>
  <si>
    <t>1.10 Βιομηχανίες</t>
  </si>
  <si>
    <t>1.11 Ηλεκτρονικό εμπόριο</t>
  </si>
  <si>
    <t>1.12 Εμπόριο άλλο</t>
  </si>
  <si>
    <t>1.13 Ιδιώτες</t>
  </si>
  <si>
    <t>1.14 Άλλο</t>
  </si>
  <si>
    <t>1.14β Άλλο - λεκτικό</t>
  </si>
  <si>
    <t>Υπηρεσίες τεχνολογίας</t>
  </si>
  <si>
    <t>2.3 Τηλ κέντρο</t>
  </si>
  <si>
    <t>2.4 ΚΕΠ</t>
  </si>
  <si>
    <t>2.5 Ηλ. Παραγγελία</t>
  </si>
  <si>
    <t>2.6 Ηλ. Τιμολόγηση</t>
  </si>
  <si>
    <t>2.7 Ενημέρωση sms/email</t>
  </si>
  <si>
    <t>2.8 track&amp;trace</t>
  </si>
  <si>
    <t>2.10 Παράδοση σε προκ. Χρόνο</t>
  </si>
  <si>
    <t>2.11 Εύκολη επιστροφή</t>
  </si>
  <si>
    <t>2.12 Υπολογισμός τελών</t>
  </si>
  <si>
    <t>2.13 Χρηματοοικ. Συναλλαγές</t>
  </si>
  <si>
    <t>2.14 Συστήματα διαχείρισης πελατών</t>
  </si>
  <si>
    <t>2.15 hybrid mail</t>
  </si>
  <si>
    <t>2.17 Αυτόμ. Διαλογή</t>
  </si>
  <si>
    <t>2.18 Αυτομ. Εκφόρτωση</t>
  </si>
  <si>
    <t>2.19 Ενεργειακά ΜΜ</t>
  </si>
  <si>
    <t>2.20 Εντοπισμός οχημάτων</t>
  </si>
  <si>
    <t>2.21 Επικ. Με eshops</t>
  </si>
  <si>
    <t>2.1 Site</t>
  </si>
  <si>
    <t>2.2 Mobile ap</t>
  </si>
  <si>
    <t>2.9 Τρόπος παράδοσης</t>
  </si>
  <si>
    <t>3.1 Τιμή</t>
  </si>
  <si>
    <t>3.2 Ποικιλία υπηρεσιών</t>
  </si>
  <si>
    <t>3.3 Ποιότητα εξυπηρέτησης</t>
  </si>
  <si>
    <t>3.4 Υπηρεσίες τεχνολογίας</t>
  </si>
  <si>
    <t>3.5 Δίκτυο</t>
  </si>
  <si>
    <t>3.6 Αξιοπιστία</t>
  </si>
  <si>
    <t>3.7 Brand name</t>
  </si>
  <si>
    <t>3.8 Διαφήμιση</t>
  </si>
  <si>
    <t>3.9 Είσοδος νέων</t>
  </si>
  <si>
    <t>3.10 Άλλο</t>
  </si>
  <si>
    <t>ΠΟΛΥ</t>
  </si>
  <si>
    <t>3.10 Άλλο-λεκτικό</t>
  </si>
  <si>
    <t>3. Ζήτηση ταχ. υπηρεσιών</t>
  </si>
  <si>
    <t>4. Προβλήματα ταχ. αγοράς</t>
  </si>
  <si>
    <t>4.8 Άλλο-λεκτικό</t>
  </si>
  <si>
    <t>4.1 Συμπίεση τιμών</t>
  </si>
  <si>
    <t>4.2 Εναλλακτικά δίκτυα</t>
  </si>
  <si>
    <t>4.3 Εναλλακτική επικοινωνία</t>
  </si>
  <si>
    <t>4.4 Αριθμός επιχ.</t>
  </si>
  <si>
    <t>4.5 Κόστος προσωπικού</t>
  </si>
  <si>
    <t>4.6 Κόστος μεταφοράς</t>
  </si>
  <si>
    <t>4.7 Κόστος επένδυσης</t>
  </si>
  <si>
    <t>4.8 Άλλο</t>
  </si>
  <si>
    <t>5. Επενδύσεις</t>
  </si>
  <si>
    <t>5.1 Νέα Τεχνολογία</t>
  </si>
  <si>
    <t>5.2 Δίκτυο</t>
  </si>
  <si>
    <t>5.3 Διαφήμιση</t>
  </si>
  <si>
    <t>5.4 Συνεργασίες ταχ. επιχ.</t>
  </si>
  <si>
    <t>5.6 Μέσα μεταφοράς</t>
  </si>
  <si>
    <t>5.7 Νέο προσωπικό</t>
  </si>
  <si>
    <t>5.5 Συνεργασίες ecommerce</t>
  </si>
  <si>
    <t>ΟΧΙ</t>
  </si>
  <si>
    <t>6. Εκτιμήσεις</t>
  </si>
  <si>
    <t>6.1 Επιστολικό</t>
  </si>
  <si>
    <t>6.2 Ταχυμεταφορές φακέλων</t>
  </si>
  <si>
    <t>6.3 Μικροδέματα</t>
  </si>
  <si>
    <t>6.4 Δέματα</t>
  </si>
  <si>
    <t>7. Ελεύθερο κείμενο</t>
  </si>
  <si>
    <t>2.16 palmtops, κινητά</t>
  </si>
  <si>
    <r>
      <t>ΕΠΙΛΕΓΕΤΕ</t>
    </r>
    <r>
      <rPr>
        <sz val="10"/>
        <rFont val="Arial"/>
        <family val="2"/>
        <charset val="161"/>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της εταιρείας. </t>
    </r>
    <r>
      <rPr>
        <b/>
        <sz val="10"/>
        <rFont val="Arial"/>
        <family val="2"/>
        <charset val="161"/>
      </rPr>
      <t>Σε περίπτωση που δεν βρίσκετε τον αριθμό μητρώου σας επικοινωνήστε με την ΕΕΤΤ.</t>
    </r>
  </si>
  <si>
    <r>
      <t xml:space="preserve">Για κάθε τομέα που παρατίθεται, συμπληρώνεται αντίστοιχα το ποσοστό που αντιπροσωπεύει, ως προς το </t>
    </r>
    <r>
      <rPr>
        <u/>
        <sz val="10"/>
        <rFont val="Arial"/>
        <family val="2"/>
        <charset val="161"/>
      </rPr>
      <t>συνολικό ποσό των εσόδων</t>
    </r>
    <r>
      <rPr>
        <sz val="10"/>
        <rFont val="Arial"/>
        <family val="2"/>
        <charset val="161"/>
      </rPr>
      <t xml:space="preserve"> της επιχείρησης. Το άθροισμα των ποσοστών πρέπει να ισούται με το 100%.</t>
    </r>
  </si>
  <si>
    <t>AM</t>
  </si>
  <si>
    <t>Αξιολογήστε τους παρακάτω παράγοντες, που καθορίζουν τη ΖΗΤΗΣΗ των ταχυδρομικών υπηρεσιών, βαθμολογώντας τους με "ΠΟΛΥ", "ΑΡΚΕΤΑ", "ΛΙΓΟ", "ΚΑΘΟΛΟΥ" (από λίστα προεπιλογής)</t>
  </si>
  <si>
    <t>Αξιολογήστε τα ΠΡΟΒΛΗΜΑΤΑ της ταχυδρομικής αγοράς βαθμολογώντας με "ΠΟΛΥ", "ΑΡΚΕΤΑ", "ΛΙΓΟ", "ΚΑΘΟΛΟΥ" (από λίστα προεπιλογής)</t>
  </si>
  <si>
    <t>Αξιολογήστε τους παρακάτω παράγοντες, που καθορίζουν τη ΖΗΤΗΣΗ των ταχυδρομικών υπηρεσιών, βαθμολογώντας τους με "ΠΟΛΎ", "ΑΡΚΕΤΑ", "ΛΙΓΟ", "ΚΑΘΟΛΟΥ" (από λίστα προεπιλογής)</t>
  </si>
  <si>
    <t>ΕΣΩΤΕΡΙΚΟΥ</t>
  </si>
  <si>
    <t>Κατηγορίες ταχυδρομικών αντικειμένων</t>
  </si>
  <si>
    <t>ΣΥΝΟΛΟ</t>
  </si>
  <si>
    <t>Περιοχές Ελλάδος</t>
  </si>
  <si>
    <r>
      <t xml:space="preserve">Άτομο επικοινωνίας </t>
    </r>
    <r>
      <rPr>
        <sz val="10"/>
        <rFont val="Arial"/>
        <family val="2"/>
        <charset val="161"/>
      </rPr>
      <t xml:space="preserve">για το ερωτηματολόγιο * </t>
    </r>
    <r>
      <rPr>
        <i/>
        <sz val="9"/>
        <rFont val="Arial"/>
        <family val="2"/>
        <charset val="161"/>
      </rPr>
      <t/>
    </r>
  </si>
  <si>
    <t>Περιοχές εξωτερικού</t>
  </si>
  <si>
    <r>
      <t xml:space="preserve">Πλήθος Ταχυδρομικών Επιχειρήσεων </t>
    </r>
    <r>
      <rPr>
        <b/>
        <i/>
        <sz val="10"/>
        <rFont val="Arial"/>
        <family val="2"/>
        <charset val="161"/>
      </rPr>
      <t xml:space="preserve">ΧΩΡΙΣ </t>
    </r>
    <r>
      <rPr>
        <i/>
        <sz val="10"/>
        <rFont val="Arial"/>
        <family val="2"/>
        <charset val="161"/>
      </rPr>
      <t xml:space="preserve">Γενική Άδεια Παροχής Ταχυδρομικών Υπηρεσιών </t>
    </r>
    <r>
      <rPr>
        <b/>
        <i/>
        <sz val="10"/>
        <rFont val="Arial"/>
        <family val="2"/>
        <charset val="161"/>
      </rPr>
      <t xml:space="preserve">ενταγμένων στο </t>
    </r>
    <r>
      <rPr>
        <b/>
        <i/>
        <sz val="10"/>
        <color theme="1"/>
        <rFont val="Arial"/>
        <family val="2"/>
        <charset val="161"/>
      </rPr>
      <t xml:space="preserve">Δίκτυο </t>
    </r>
    <r>
      <rPr>
        <i/>
        <sz val="10"/>
        <color theme="1"/>
        <rFont val="Arial"/>
        <family val="2"/>
        <charset val="161"/>
      </rPr>
      <t>της ταχυδρομικής επιχείρησης</t>
    </r>
  </si>
  <si>
    <t>ΠΛΗΡΟΥΣ απασχόλησης</t>
  </si>
  <si>
    <t xml:space="preserve">ΜΕΡΙΚΗΣ απασχόλησης </t>
  </si>
  <si>
    <r>
      <t xml:space="preserve">Υπόλοιπου Δικτύου 
</t>
    </r>
    <r>
      <rPr>
        <i/>
        <sz val="10"/>
        <rFont val="Arial"/>
        <family val="2"/>
        <charset val="161"/>
      </rPr>
      <t>(χωρίς Γενική Άδεια)</t>
    </r>
  </si>
  <si>
    <t>Καταμέτρηση ατόμων (πραγματικός αριθμός εργαζομένων)</t>
  </si>
  <si>
    <t>Πλήθος χώρων</t>
  </si>
  <si>
    <t>Θυρίδες Υποδοχής (Αυτοματοποιημένες)</t>
  </si>
  <si>
    <t>Πελάτες ΛΙΑΝΙΚΗΣ</t>
  </si>
  <si>
    <t>Τύποι πελατών</t>
  </si>
  <si>
    <t>ΗΛΕΚΤΡΟΝΙΚΟ ΕΜΠΟΡΙΟ</t>
  </si>
  <si>
    <t>% Πλήθους ταχ. αντικειμένων</t>
  </si>
  <si>
    <r>
      <t xml:space="preserve">Αποστολές διεθνείς </t>
    </r>
    <r>
      <rPr>
        <b/>
        <i/>
        <sz val="10"/>
        <rFont val="Arial"/>
        <family val="2"/>
        <charset val="161"/>
      </rPr>
      <t>εξερχόμενες</t>
    </r>
  </si>
  <si>
    <r>
      <t xml:space="preserve">Αποστολές διεθνείς </t>
    </r>
    <r>
      <rPr>
        <b/>
        <i/>
        <sz val="10"/>
        <rFont val="Arial"/>
        <family val="2"/>
        <charset val="161"/>
      </rPr>
      <t>εισερχόμενες</t>
    </r>
  </si>
  <si>
    <t>Τύποι διαφορών</t>
  </si>
  <si>
    <t>Πλήθος περιπτώσεων</t>
  </si>
  <si>
    <t>Συνολικό ποσό αποζημίωσης</t>
  </si>
  <si>
    <r>
      <t xml:space="preserve">Ερωτηματολόγιο Επιχειρήσεων με </t>
    </r>
    <r>
      <rPr>
        <b/>
        <sz val="16"/>
        <color indexed="12"/>
        <rFont val="Arial"/>
        <family val="2"/>
        <charset val="161"/>
      </rPr>
      <t>Γενική Άδεια</t>
    </r>
    <r>
      <rPr>
        <b/>
        <sz val="16"/>
        <rFont val="Arial"/>
        <family val="2"/>
        <charset val="161"/>
      </rPr>
      <t xml:space="preserve"> Παροχής Ταχυδρομικών Υπηρεσιών</t>
    </r>
  </si>
  <si>
    <t>Θυρίδες Υποδοχής (Μη αυτοματοποιημένες)</t>
  </si>
  <si>
    <t>Άλλο, διευκρινίστε δίπλα</t>
  </si>
  <si>
    <t xml:space="preserve">Άτομο επικοινωνίας για το ερωτηματολόγιο: </t>
  </si>
  <si>
    <r>
      <t xml:space="preserve">Στην ενότητα αυτή συμπληρώνετε τα στοιχεία επικοινωνίας ατόμου το οποίο δύναται να παράσχει πρόσθετες πληροφορίες σχετικά με τα υποβληθέντα ερωτηματολόγια στην ΕΕΤΤ, </t>
    </r>
    <r>
      <rPr>
        <b/>
        <sz val="10"/>
        <rFont val="Arial"/>
        <family val="2"/>
        <charset val="161"/>
      </rPr>
      <t>εφόσον αυτό το πρόσωπο διαφέρει από το πρόσωπο της προηγούμενης ενότητας.</t>
    </r>
  </si>
  <si>
    <t>ΠΙΝΑΚΑΣ 1</t>
  </si>
  <si>
    <t>ΠΙΝΑΚΑΣ 2</t>
  </si>
  <si>
    <t>ΠΙΝΑΚΑΣ 6</t>
  </si>
  <si>
    <r>
      <rPr>
        <b/>
        <sz val="10"/>
        <rFont val="Arial"/>
        <family val="2"/>
        <charset val="161"/>
      </rPr>
      <t>Υπεύθυνος υποβολής</t>
    </r>
    <r>
      <rPr>
        <b/>
        <sz val="9"/>
        <rFont val="Arial"/>
        <family val="2"/>
        <charset val="161"/>
      </rPr>
      <t xml:space="preserve"> </t>
    </r>
    <r>
      <rPr>
        <sz val="9"/>
        <rFont val="Arial"/>
        <family val="2"/>
        <charset val="161"/>
      </rPr>
      <t>ερωτηματολογίου στην ΕΕΤΤ</t>
    </r>
  </si>
  <si>
    <r>
      <t xml:space="preserve">* εφόσον πρόκειται για </t>
    </r>
    <r>
      <rPr>
        <b/>
        <i/>
        <sz val="9"/>
        <rFont val="Arial"/>
        <family val="2"/>
        <charset val="161"/>
      </rPr>
      <t xml:space="preserve">διαφορετικό άτομο </t>
    </r>
    <r>
      <rPr>
        <i/>
        <sz val="9"/>
        <rFont val="Arial"/>
        <family val="2"/>
        <charset val="161"/>
      </rPr>
      <t>από τον υπεύθυνο υποβολής του ερωτηματολογίου</t>
    </r>
  </si>
  <si>
    <t>Αριθμός Μητρώου  / Επωνυμία Επιχείρησης</t>
  </si>
  <si>
    <r>
      <t xml:space="preserve">ΕΝΟΤΗΤΑ Α
</t>
    </r>
    <r>
      <rPr>
        <b/>
        <sz val="12"/>
        <rFont val="Arial"/>
        <family val="2"/>
        <charset val="161"/>
      </rPr>
      <t xml:space="preserve">Στοιχεία διακινούμενων ταχ. αντικειμένων της επιχείρησης και του δικτύου της </t>
    </r>
  </si>
  <si>
    <t xml:space="preserve">ΠΛΗΘΟΣ </t>
  </si>
  <si>
    <r>
      <t xml:space="preserve">ΠΡΟΣ
</t>
    </r>
    <r>
      <rPr>
        <i/>
        <sz val="10"/>
        <rFont val="Arial"/>
        <family val="2"/>
        <charset val="161"/>
      </rPr>
      <t>(ανεξαρτήτως προέλευσης)</t>
    </r>
  </si>
  <si>
    <t>ΔΙΕΘΝΗ Εισερχόμενα</t>
  </si>
  <si>
    <t>ΔΙΕΘΝΗ Εξερχόμενα</t>
  </si>
  <si>
    <r>
      <t xml:space="preserve">ΕΝΟΤΗΤΑ Β
</t>
    </r>
    <r>
      <rPr>
        <b/>
        <sz val="12"/>
        <rFont val="Arial"/>
        <family val="2"/>
        <charset val="161"/>
      </rPr>
      <t xml:space="preserve">Στοιχεία επιχείρησης και του δικτύου της </t>
    </r>
  </si>
  <si>
    <t>ΠΕΛΑΤΕΣ</t>
  </si>
  <si>
    <r>
      <rPr>
        <b/>
        <sz val="11"/>
        <rFont val="Arial"/>
        <family val="2"/>
        <charset val="161"/>
      </rPr>
      <t xml:space="preserve">ΑΝΑΛΥΣΗ ΔΙΑΦΟΡΩΝ </t>
    </r>
    <r>
      <rPr>
        <b/>
        <sz val="10"/>
        <rFont val="Arial"/>
        <family val="2"/>
        <charset val="161"/>
      </rPr>
      <t>μεταξύ της ταχυδρομικής επιχείρησης και των πελατών της</t>
    </r>
  </si>
  <si>
    <t xml:space="preserve">ΣΤΟΙΧΕΙΑ ΔΙΚΤΥΟΥ </t>
  </si>
  <si>
    <r>
      <rPr>
        <b/>
        <sz val="11"/>
        <rFont val="Arial"/>
        <family val="2"/>
        <charset val="161"/>
      </rPr>
      <t>ΑΠΑΣΧΟΛΟΥΜΕΝΟ ΠΡΟΣΩΠΙΚΟ</t>
    </r>
    <r>
      <rPr>
        <b/>
        <sz val="10"/>
        <rFont val="Arial"/>
        <family val="2"/>
        <charset val="161"/>
      </rPr>
      <t xml:space="preserve"> </t>
    </r>
  </si>
  <si>
    <t>ΜΕΤΑΦΟΡΙΚΑ ΜΕΣΑ</t>
  </si>
  <si>
    <t>9.2.1</t>
  </si>
  <si>
    <t>9.2.2</t>
  </si>
  <si>
    <r>
      <rPr>
        <b/>
        <u/>
        <sz val="10"/>
        <rFont val="Arial"/>
        <family val="2"/>
        <charset val="161"/>
      </rPr>
      <t>ΕΝΟΤΗΤΑ Β</t>
    </r>
    <r>
      <rPr>
        <b/>
        <sz val="10"/>
        <rFont val="Arial"/>
        <family val="2"/>
        <charset val="161"/>
      </rPr>
      <t>:
Να συμπληρωθεί από ΟΛΕΣ</t>
    </r>
    <r>
      <rPr>
        <sz val="10"/>
        <rFont val="Arial"/>
        <family val="2"/>
        <charset val="161"/>
      </rPr>
      <t xml:space="preserve"> τις ταχυδρομικές επιχειρήσεις</t>
    </r>
  </si>
  <si>
    <r>
      <rPr>
        <sz val="10"/>
        <rFont val="Arial"/>
        <family val="2"/>
        <charset val="161"/>
      </rPr>
      <t xml:space="preserve">Συμπληρώνονται αυτόματα, αλλά  χρειάζεται να </t>
    </r>
    <r>
      <rPr>
        <b/>
        <sz val="10"/>
        <rFont val="Arial"/>
        <family val="2"/>
        <charset val="161"/>
      </rPr>
      <t>ΕΛΕΓΧΘΟΥΝ</t>
    </r>
    <r>
      <rPr>
        <sz val="10"/>
        <rFont val="Arial"/>
        <family val="2"/>
        <charset val="161"/>
      </rPr>
      <t xml:space="preserve"> από την ταχυδρομική επιχείρηση έτσι ώστε να μην παρουσιάζουν μηνύματα λάθους, τα οποία υποδεικνύονται με </t>
    </r>
    <r>
      <rPr>
        <b/>
        <sz val="10"/>
        <color rgb="FFFF0000"/>
        <rFont val="Arial"/>
        <family val="2"/>
        <charset val="161"/>
      </rPr>
      <t>κόκκινο χρώμα</t>
    </r>
    <r>
      <rPr>
        <sz val="10"/>
        <rFont val="Arial"/>
        <family val="2"/>
        <charset val="161"/>
      </rPr>
      <t>.</t>
    </r>
  </si>
  <si>
    <t>Υπεύθυνος υποβολής  ερωτηματολογίου στην ΕΕΤΤ:</t>
  </si>
  <si>
    <r>
      <t xml:space="preserve">Συμπληρώνετε το </t>
    </r>
    <r>
      <rPr>
        <b/>
        <sz val="10"/>
        <rFont val="Arial"/>
        <family val="2"/>
        <charset val="161"/>
      </rPr>
      <t xml:space="preserve">ΠΛΗΘΟΣ </t>
    </r>
    <r>
      <rPr>
        <sz val="10"/>
        <rFont val="Arial"/>
        <family val="2"/>
        <charset val="161"/>
      </rPr>
      <t xml:space="preserve">των ταχυδρομικών αντικειμένων που διακίνησε η ταχυδρομική επιχείρηση και το δίκτύο της στις  παρακάτω περιοχές:
- Αττική (Νομός: Αττικής)        
- Θεσσαλία (Νομοί: Λάρισας, Τρικάλων, Καρδίτσας, Μαγνησίας)        
- Στερεά Ελλάδα (Νομοί: Αιτωλοακαρνανίας, Ευρυτανίας, Φθιώτιδας, Φωκίδας, Βοιωτίας, Ευβοίας)        
- Ήπειρος (Νομοί: Ιωαννίνων, Θεσπρωτίας, Πρεβέζης, Άρτας)        
- Πελοπόννησος (Νομοί: Κορινθίας, Αρκαδίας, Αργολίδας, Μεσσηνίας, Λακωνίας, Αχαϊας, Ηλείας)        
- Μακεδονία (Νομοί: Καβάλας, Δράμας, Σερρών, Θεσσαλονίκης, Χαλκιδικής, Κιλκίς, Πέλλας, Ημαθίας, Πιερίας, Φλώρινας, Καστοριάς, Κοζάνης, Γρεβενών)        
- Θράκη (Νομοί: Έβρου, Ροδόπης, Ξάνθης)        
- Νησιά Αιγαίου (Νομοί: Λέσβου, Χίου, Σάμου, Κυκλάδων, Δωδεκανήσου)        
- Νησιά Ιονίου (Νομοί: Κέρκυρας, Λευκάδας, Κεφαλληνίας, Ζακύνθου)        
- Κρήτη  (Νομοί: Χανίων, Ρεθύμνου, Ηρακλείου, Λασιθίου)        
</t>
    </r>
    <r>
      <rPr>
        <sz val="10"/>
        <rFont val="Arial"/>
        <family val="2"/>
        <charset val="161"/>
      </rPr>
      <t xml:space="preserve">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
</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</si>
  <si>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στις παρακάτω περιοχές:
- Ευρωπαική Ένωση
- Λοιπή Ευρώπη
- ΗΠΑ - Καναδάς 
- Λοιπή Αμερική
- Ασία
- Αφρική
- Ωκεανία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</si>
  <si>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και τα </t>
    </r>
    <r>
      <rPr>
        <b/>
        <sz val="10"/>
        <rFont val="Arial"/>
        <family val="2"/>
        <charset val="161"/>
      </rPr>
      <t>ΕΣΟΔΑ</t>
    </r>
    <r>
      <rPr>
        <sz val="10"/>
        <rFont val="Arial"/>
        <family val="2"/>
        <charset val="161"/>
      </rPr>
      <t xml:space="preserve"> της ταχυδρομικής επιχείρησης και του δικτύου της ανά τύπο πελάτη:
- Πελάτες Λιανικής
- Πελάτες με Σύμβαση</t>
    </r>
  </si>
  <si>
    <t>ΠΙΝΑΚΑΣ 7</t>
  </si>
  <si>
    <t>ΠΙΝΑΚΑΣ 8</t>
  </si>
  <si>
    <t>ΠΙΝΑΚΑΣ 9</t>
  </si>
  <si>
    <t>ΠΙΝΑΚΑΣ 10</t>
  </si>
  <si>
    <t>ΠΙΝΑΚΑΣ 11</t>
  </si>
  <si>
    <r>
      <t>Συμπληρώνετε το</t>
    </r>
    <r>
      <rPr>
        <b/>
        <sz val="10"/>
        <rFont val="Arial"/>
        <family val="2"/>
        <charset val="161"/>
      </rPr>
      <t xml:space="preserve"> ΠΛΗΘΟΣ </t>
    </r>
    <r>
      <rPr>
        <sz val="10"/>
        <rFont val="Arial"/>
        <family val="2"/>
        <charset val="161"/>
      </rPr>
      <t xml:space="preserve">των ταχυδρομικών επιχειρήσεων </t>
    </r>
    <r>
      <rPr>
        <b/>
        <sz val="10"/>
        <rFont val="Arial"/>
        <family val="2"/>
        <charset val="161"/>
      </rPr>
      <t>ΧΩΡΙΣ Γενική Άδεια</t>
    </r>
    <r>
      <rPr>
        <sz val="10"/>
        <rFont val="Arial"/>
        <family val="2"/>
        <charset val="161"/>
      </rPr>
      <t xml:space="preserve"> που είναι ΕΝΤΑΓΜΕΝΕΣ στο Δίκτυο της ταχυδρομικής επιχείρησης </t>
    </r>
    <r>
      <rPr>
        <i/>
        <sz val="10"/>
        <rFont val="Arial"/>
        <family val="2"/>
        <charset val="161"/>
      </rPr>
      <t>[εάν δεν υπάρχουν επιχειρήσεις δικτύου, σημειώστε μηδέν].</t>
    </r>
  </si>
  <si>
    <t>Δέματα από 20 κιλά έως 31,5 κιλά</t>
  </si>
  <si>
    <t>Δέματα άνω των 31,5 κιλών</t>
  </si>
  <si>
    <t>ΟΚ</t>
  </si>
  <si>
    <t>Εφαρμογή για έξυπνα κινητά τηλέφωνα</t>
  </si>
  <si>
    <t>Αξιοπιστία επιχείρησης</t>
  </si>
  <si>
    <t>1.1 ΕΣΟΔΑ Φάκελοι</t>
  </si>
  <si>
    <t>Εσωτερικού</t>
  </si>
  <si>
    <t>Διεθ. Εισερχόμενα</t>
  </si>
  <si>
    <t>Διεθ. Εξερχόμενα</t>
  </si>
  <si>
    <t>1. ΕΣΟΔΑ</t>
  </si>
  <si>
    <t>1.4 ΕΣΟΔΑ Δέματα 20κ. - 31,5κ.</t>
  </si>
  <si>
    <t>1.5 ΕΣΟΔΑ Δέματα &gt; 31,5κ.</t>
  </si>
  <si>
    <t>1.2 ΕΣΟΔΑ Μικροδέματα &lt;2κ.</t>
  </si>
  <si>
    <t>1.3 ΕΣΟΔΑ Δέματα 2κ. - 20κ.</t>
  </si>
  <si>
    <t>DOMESTIC</t>
  </si>
  <si>
    <t>INBOUND</t>
  </si>
  <si>
    <t>OUTBOUND</t>
  </si>
  <si>
    <t>TOTAL</t>
  </si>
  <si>
    <t>REVENUES</t>
  </si>
  <si>
    <t>2. ΠΛΗΘΟΣ</t>
  </si>
  <si>
    <t>2.1 ΠΛΗΘΟΣ Φάκελοι</t>
  </si>
  <si>
    <t>2.2 ΠΛΗΘΟΣ Μικροδέματα &lt;2κ.</t>
  </si>
  <si>
    <t>2.3 ΠΛΗΘΟΣ Δέματα 2κ. - 20κ.</t>
  </si>
  <si>
    <t>2.4 ΠΛΗΘΟΣ Δέματα 20κ. - 31,5κ.</t>
  </si>
  <si>
    <t>1.5 ΠΛΗΘΟΣ Δέματα &gt; 31,5κ.</t>
  </si>
  <si>
    <t>TRAFFIC</t>
  </si>
  <si>
    <t>Πλημμελής εξυπηρέτηση</t>
  </si>
  <si>
    <r>
      <t xml:space="preserve">Συμπληρώνετε το </t>
    </r>
    <r>
      <rPr>
        <b/>
        <sz val="10"/>
        <rFont val="Arial"/>
        <family val="2"/>
        <charset val="161"/>
      </rPr>
      <t>ΠΛΗΘΟΣ</t>
    </r>
    <r>
      <rPr>
        <sz val="10"/>
        <rFont val="Arial"/>
        <family val="2"/>
        <charset val="161"/>
      </rPr>
      <t xml:space="preserve"> των διαφορών της επιχείρησης με τους πελάτες της για τους παρακάτω τύπους διαφορών:
- Απώλεια ταχυδρομικών αντικειμένων
- Ζημία ταχυδρομικών αντικειμένων
- Καθυστέρηση επίδοσης ταχυδρομικών αντικειμένων
- Προβλήματα επίδοσης ταχυδρομικών αντικειμένων 
- Πλημμελής εξυπηρέτηση
- Άλλο τύπο διαφορών 
καθώς και το </t>
    </r>
    <r>
      <rPr>
        <b/>
        <sz val="10"/>
        <rFont val="Arial"/>
        <family val="2"/>
        <charset val="161"/>
      </rPr>
      <t>Συνολικό Ποσό Αποζημίωσης</t>
    </r>
    <r>
      <rPr>
        <sz val="10"/>
        <rFont val="Arial"/>
        <family val="2"/>
        <charset val="161"/>
      </rPr>
      <t xml:space="preserve"> που καταβλήθηκε για τις διαφορές αυτές.</t>
    </r>
  </si>
  <si>
    <t>Απώλεια ταχ. αντικειμένων</t>
  </si>
  <si>
    <t>Ζημία ταχ. αντικειμένων</t>
  </si>
  <si>
    <t>Καθυστέρηση επίδοσης ταχ. αντικειμένων</t>
  </si>
  <si>
    <t>Προβλήματα επίδοσης ταχ. αντικειμένων</t>
  </si>
  <si>
    <r>
      <rPr>
        <sz val="10"/>
        <rFont val="Arial"/>
        <family val="2"/>
        <charset val="161"/>
      </rPr>
      <t>Στην ενότητα αυτή συμπληρώνετε τα στοιχεία επικοινωνίας του υπευθύνου υποβολής του ερωτηματολογίου στην ΕΕΤΤ</t>
    </r>
    <r>
      <rPr>
        <b/>
        <sz val="10"/>
        <rFont val="Arial"/>
        <family val="2"/>
        <charset val="161"/>
      </rPr>
      <t xml:space="preserve"> (νόμιμος εκπρόσωπος της επιχείρησης ή εξουσιοδοτημένος εκπρόσωπος)</t>
    </r>
  </si>
  <si>
    <r>
      <rPr>
        <b/>
        <sz val="10"/>
        <rFont val="Arial"/>
        <family val="2"/>
        <charset val="161"/>
      </rPr>
      <t xml:space="preserve">Διακίνησε η ταχυδρομική επιχείρηση ταχ. αντικείμενα </t>
    </r>
    <r>
      <rPr>
        <b/>
        <u/>
        <sz val="10"/>
        <rFont val="Arial"/>
        <family val="2"/>
        <charset val="161"/>
      </rPr>
      <t>αποκλειστικά</t>
    </r>
    <r>
      <rPr>
        <b/>
        <sz val="10"/>
        <rFont val="Arial"/>
        <family val="2"/>
        <charset val="161"/>
      </rPr>
      <t xml:space="preserve"> κατ' εντολή και για λογαριασμό άλλης 
ταχ. επιχείρησης με Γενική Άδεια, με ΣΥΔΕΤΑ της άλλης αδειοδοτημένης επιχείρησης? 
</t>
    </r>
    <r>
      <rPr>
        <sz val="10"/>
        <rFont val="Arial"/>
        <family val="2"/>
        <charset val="161"/>
      </rPr>
      <t>Εάν ΝΑΙ, συμπληρώστε μόνο την Ενότητα Β.</t>
    </r>
  </si>
  <si>
    <t>Επιλέγετε "Ναι" ή "Όχι" ανάλογα αν η ταχυδρομικής επιχείρηση διακίνησε ταχ. αντικείμενα αποκλειστικά κατ' εντολή και για λογαριασμό άλλης ταχ. επιχείρησης με Γενική Άδεια, με ΣΥΔΕΤΑ της άλλης αδειοδοτημένης επιχείρησης ή όχι.
Εάν επιλέξετε "Ναι", συμπληρώνετε μόνο την Ενότητα Β με τα στοιχεία της ταχυδρομικής επιχείρησης και του δικτύου της.</t>
  </si>
  <si>
    <t>3. ΠΛΗΘΟΣ</t>
  </si>
  <si>
    <t>ΑΠΌ</t>
  </si>
  <si>
    <t>ΠΡΟΣ</t>
  </si>
  <si>
    <t>4. ΠΛΗΘΟΣ</t>
  </si>
  <si>
    <t>ΠΛΗΘΟΣ</t>
  </si>
  <si>
    <t>ΕΣΟΔΑ</t>
  </si>
  <si>
    <t>5. ΠΕΛΑΤΕΣ</t>
  </si>
  <si>
    <t>% 
e-commerce</t>
  </si>
  <si>
    <t>Διεθνείς 
εισερχόμενες</t>
  </si>
  <si>
    <t xml:space="preserve">Εσωτερικού </t>
  </si>
  <si>
    <t>Διεθνείς 
εξερχόμενες</t>
  </si>
  <si>
    <t>%
αντικαταβολή</t>
  </si>
  <si>
    <t>6. ΗΛΕΚΤΡΟΝΙΚΟ ΕΜΠΟΡΙΟ</t>
  </si>
  <si>
    <t xml:space="preserve">Απώλεια </t>
  </si>
  <si>
    <t>Ζημία</t>
  </si>
  <si>
    <t>Καθυστέρηση</t>
  </si>
  <si>
    <t xml:space="preserve">Προβλήματα επίδοσης </t>
  </si>
  <si>
    <t>ΠΟΣΑ ΑΠΟΖΗΜΙΩΣΗΣ</t>
  </si>
  <si>
    <t>7. ΑΝΑΛΥΣΗ ΔΙΑΦΟΡΩΝ</t>
  </si>
  <si>
    <t>8. ΣΤΟΙΧΕΙΑ ΔΙΚΤΥΟΥ</t>
  </si>
  <si>
    <t>Πλήθος ενταγμένων 
στο Δίκτυο</t>
  </si>
  <si>
    <t xml:space="preserve">ΠΛΗΡΟΥΣ απασχόλησης
Καταμέτρηση ατόμων </t>
  </si>
  <si>
    <t xml:space="preserve">ΜΕΡΙΚΗΣ απασχόλησης 
Καταμέτρηση ατόμων </t>
  </si>
  <si>
    <t>ΜΕΡΙΚΗΣ απασχόλησης 
ΙΠΑ</t>
  </si>
  <si>
    <t>Επιχείρησης</t>
  </si>
  <si>
    <t>Δικτύου</t>
  </si>
  <si>
    <t>FTE</t>
  </si>
  <si>
    <t>HC</t>
  </si>
  <si>
    <t>9. ΑΠΑΣΧΟΛΟΥΜΕΝΟ ΠΡΟΣΩΠΙΚΟ</t>
  </si>
  <si>
    <t>EMPLOYMENT</t>
  </si>
  <si>
    <t>Κατ. Ταχυμ. που λειτουργούν και ως Κ.Δ.</t>
  </si>
  <si>
    <t>Θυρίδες Υποδοχής 
(Μη αυτοματοποιημένες)</t>
  </si>
  <si>
    <t>10. ΚΤΙΡΙΑΚΗ ΥΠΟΔΟΜΗ</t>
  </si>
  <si>
    <t>ΚΤΙΡΙΑΚΗ ΥΠΟΔΟΜΗ</t>
  </si>
  <si>
    <t>Κτιριακή Υποδομή</t>
  </si>
  <si>
    <t>11. ΜΕΤΑΦΟΡΙΚΑ ΜΕΣΑ</t>
  </si>
  <si>
    <t>Μεταφορικά Μέσα</t>
  </si>
  <si>
    <t>ΠΛΗΘΟΣ ΑΝΤΙΚΕΙΜΕΝΩΝ</t>
  </si>
  <si>
    <t>Καταστήματα Ταχυμεταφορών (ΜΟΝΟ)</t>
  </si>
  <si>
    <t>Καταστήματα</t>
  </si>
  <si>
    <t>Θυρίδες</t>
  </si>
  <si>
    <r>
      <t xml:space="preserve">ΑΠΟ
</t>
    </r>
    <r>
      <rPr>
        <i/>
        <sz val="10"/>
        <rFont val="Arial"/>
        <family val="2"/>
        <charset val="161"/>
      </rPr>
      <t>(ανεξαρτήτως προορισμού)</t>
    </r>
  </si>
  <si>
    <t>Σύνολο (Καταμέτρηση ατόμων)</t>
  </si>
  <si>
    <t>Διεύθυνση επικοινωνίας:
(Οδός, αριθμός, περιοχή, ΤΚ)</t>
  </si>
  <si>
    <r>
      <t xml:space="preserve">Διακίνησε η ταχυδρομική επιχείρηση ταχ. αντικείμενα </t>
    </r>
    <r>
      <rPr>
        <b/>
        <u/>
        <sz val="10"/>
        <color rgb="FFC00000"/>
        <rFont val="Arial"/>
        <family val="2"/>
        <charset val="161"/>
      </rPr>
      <t>αποκλειστικά</t>
    </r>
    <r>
      <rPr>
        <b/>
        <sz val="10"/>
        <rFont val="Arial"/>
        <family val="2"/>
        <charset val="161"/>
      </rPr>
      <t xml:space="preserve"> </t>
    </r>
    <r>
      <rPr>
        <b/>
        <sz val="10"/>
        <color rgb="FFC00000"/>
        <rFont val="Arial"/>
        <family val="2"/>
        <charset val="161"/>
      </rPr>
      <t xml:space="preserve">κατ' εντολή </t>
    </r>
    <r>
      <rPr>
        <b/>
        <sz val="10"/>
        <rFont val="Arial"/>
        <family val="2"/>
        <charset val="161"/>
      </rPr>
      <t xml:space="preserve">και για λογαριασμό </t>
    </r>
    <r>
      <rPr>
        <b/>
        <sz val="10"/>
        <color rgb="FFC00000"/>
        <rFont val="Arial"/>
        <family val="2"/>
        <charset val="161"/>
      </rPr>
      <t>άλλης 
ταχ. επιχείρησης</t>
    </r>
    <r>
      <rPr>
        <b/>
        <sz val="10"/>
        <rFont val="Arial"/>
        <family val="2"/>
        <charset val="161"/>
      </rPr>
      <t xml:space="preserve"> με Γενική Άδεια, με ΣΥΔΕΤΑ της άλλης αδειοδοτημένης επιχείρησης? 
Εάν </t>
    </r>
    <r>
      <rPr>
        <b/>
        <sz val="10"/>
        <color rgb="FFC00000"/>
        <rFont val="Arial"/>
        <family val="2"/>
        <charset val="161"/>
      </rPr>
      <t>ΝΑΙ</t>
    </r>
    <r>
      <rPr>
        <b/>
        <sz val="10"/>
        <rFont val="Arial"/>
        <family val="2"/>
        <charset val="161"/>
      </rPr>
      <t>, συμπληρώστε</t>
    </r>
    <r>
      <rPr>
        <b/>
        <sz val="10"/>
        <color rgb="FFC00000"/>
        <rFont val="Arial"/>
        <family val="2"/>
        <charset val="161"/>
      </rPr>
      <t xml:space="preserve"> μόνο την Ενότητα Β</t>
    </r>
    <r>
      <rPr>
        <b/>
        <sz val="10"/>
        <rFont val="Arial"/>
        <family val="2"/>
        <charset val="161"/>
      </rPr>
      <t>.</t>
    </r>
  </si>
  <si>
    <t xml:space="preserve"> </t>
  </si>
  <si>
    <t>Το σύνολο των αποστολών "ΑΠΟ περιοχές Ελλάδος" πρέπει να ισούται με το άθροισμα των αποστολών "ΕΣΩΤΕΡΙΚΟΥ" και "ΔΙΕΘΝΗ Εξερχόμενα" του Πίνακα 2</t>
  </si>
  <si>
    <r>
      <t xml:space="preserve">ΑΠΟ
</t>
    </r>
    <r>
      <rPr>
        <i/>
        <sz val="9"/>
        <rFont val="Arial"/>
        <family val="2"/>
        <charset val="161"/>
      </rPr>
      <t>(ΔΙΕΘΝΗ Εισερχόμενα)</t>
    </r>
  </si>
  <si>
    <r>
      <t xml:space="preserve">ΠΡΟΣ
</t>
    </r>
    <r>
      <rPr>
        <i/>
        <sz val="9"/>
        <rFont val="Arial"/>
        <family val="2"/>
        <charset val="161"/>
      </rPr>
      <t>(ΔΙΕΘΝΗ Εξερχόμενα)</t>
    </r>
  </si>
  <si>
    <t xml:space="preserve">Ισοδύναμα πλήρους απασχόλησης (βλέπε ΟΔΗΓΙΕΣ Ποσοτικού) </t>
  </si>
  <si>
    <t>Συμβουλευθείτε την καρτέλα "ΟΔΗΓΙΕΣ Ποσοτικού" για τη συμπλήρωση του παρακάτω ερωτηματολογίου</t>
  </si>
  <si>
    <t>Συμβουλευθείτε την καρτέλα "ΟΔΗΓΙΕΣ Ποιοτικού" για τη συμπλήρωση του παρακάτω ερωτηματολογίου</t>
  </si>
  <si>
    <t>επιλέξτε ΝΑΙ ή ΌΧΙ</t>
  </si>
  <si>
    <t>Επιλέξτε την επιχείρηση από τη σχετική λίστα</t>
  </si>
  <si>
    <r>
      <rPr>
        <b/>
        <sz val="11"/>
        <rFont val="Arial"/>
        <family val="2"/>
        <charset val="161"/>
      </rPr>
      <t>ΕΣΟΔΑ</t>
    </r>
    <r>
      <rPr>
        <i/>
        <sz val="10"/>
        <rFont val="Arial"/>
        <family val="2"/>
        <charset val="161"/>
      </rPr>
      <t xml:space="preserve"> [Ως έσοδο δηλώνεται το </t>
    </r>
    <r>
      <rPr>
        <b/>
        <i/>
        <sz val="10"/>
        <rFont val="Arial"/>
        <family val="2"/>
        <charset val="161"/>
      </rPr>
      <t>ποσό</t>
    </r>
    <r>
      <rPr>
        <i/>
        <sz val="10"/>
        <rFont val="Arial"/>
        <family val="2"/>
        <charset val="161"/>
      </rPr>
      <t xml:space="preserve"> που</t>
    </r>
    <r>
      <rPr>
        <b/>
        <i/>
        <sz val="10"/>
        <rFont val="Arial"/>
        <family val="2"/>
        <charset val="161"/>
      </rPr>
      <t xml:space="preserve"> τιμολογήθηκε στον χρήστη της αποστολής</t>
    </r>
    <r>
      <rPr>
        <i/>
        <sz val="10"/>
        <rFont val="Arial"/>
        <family val="2"/>
        <charset val="161"/>
      </rPr>
      <t xml:space="preserve"> για τη διακίνηση του ταχ. αντικειμένου]</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</si>
  <si>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t>
    </r>
    <r>
      <rPr>
        <b/>
        <sz val="10"/>
        <rFont val="Arial"/>
        <family val="2"/>
        <charset val="161"/>
      </rPr>
      <t>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 στις  παρακάτω κατηγορίες αντικειμένων: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t>
    </r>
  </si>
  <si>
    <r>
      <rPr>
        <b/>
        <sz val="11"/>
        <rFont val="Arial"/>
        <family val="2"/>
        <charset val="161"/>
      </rPr>
      <t>ΠΛΗΘΟΣ</t>
    </r>
    <r>
      <rPr>
        <b/>
        <sz val="10"/>
        <rFont val="Arial"/>
        <family val="2"/>
        <charset val="161"/>
      </rPr>
      <t xml:space="preserve"> </t>
    </r>
    <r>
      <rPr>
        <sz val="10"/>
        <rFont val="Arial"/>
        <family val="2"/>
        <charset val="161"/>
      </rPr>
      <t>[</t>
    </r>
    <r>
      <rPr>
        <i/>
        <sz val="10"/>
        <rFont val="Arial"/>
        <family val="2"/>
        <charset val="161"/>
      </rPr>
      <t>Αφορά αντικείμενα που διακινήθηκαν</t>
    </r>
    <r>
      <rPr>
        <b/>
        <i/>
        <sz val="10"/>
        <rFont val="Arial"/>
        <family val="2"/>
        <charset val="161"/>
      </rPr>
      <t xml:space="preserve"> με ευθύνη της ταχ. επιχείρησης </t>
    </r>
    <r>
      <rPr>
        <i/>
        <sz val="10"/>
        <rFont val="Arial"/>
        <family val="2"/>
        <charset val="161"/>
      </rPr>
      <t>και του δικτύου της (αποδοχή εντολής από το χρήστη, ανάληψη παροχής της ταχ. υπηρεσίας, τιμολόγηση προς τον χρήστη της αποστολής)]</t>
    </r>
  </si>
  <si>
    <r>
      <t xml:space="preserve">Συμπληρώνετε τα </t>
    </r>
    <r>
      <rPr>
        <b/>
        <sz val="10"/>
        <rFont val="Arial"/>
        <family val="2"/>
        <charset val="161"/>
      </rPr>
      <t>ΕΣΟΔΑ</t>
    </r>
    <r>
      <rPr>
        <sz val="10"/>
        <rFont val="Arial"/>
        <family val="2"/>
        <charset val="161"/>
      </rPr>
      <t xml:space="preserve"> της ταχυδρομικής επιχείρησης και του δικτύου της από τη διακίνηση ταχυδρομικών αντικειμένων των παρακάτω κατηγοριών: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
Ως </t>
    </r>
    <r>
      <rPr>
        <b/>
        <sz val="10"/>
        <rFont val="Arial"/>
        <family val="2"/>
        <charset val="161"/>
      </rPr>
      <t>έσοδο</t>
    </r>
    <r>
      <rPr>
        <sz val="10"/>
        <rFont val="Arial"/>
        <family val="2"/>
        <charset val="161"/>
      </rPr>
      <t xml:space="preserve"> δηλώνεται</t>
    </r>
    <r>
      <rPr>
        <b/>
        <sz val="10"/>
        <rFont val="Arial"/>
        <family val="2"/>
        <charset val="161"/>
      </rPr>
      <t xml:space="preserve"> το ποσό</t>
    </r>
    <r>
      <rPr>
        <sz val="10"/>
        <rFont val="Arial"/>
        <family val="2"/>
        <charset val="161"/>
      </rPr>
      <t xml:space="preserve"> που </t>
    </r>
    <r>
      <rPr>
        <b/>
        <sz val="10"/>
        <rFont val="Arial"/>
        <family val="2"/>
        <charset val="161"/>
      </rPr>
      <t xml:space="preserve">τιμολογήθηκε στον χρήστη της αποστολής </t>
    </r>
    <r>
      <rPr>
        <sz val="10"/>
        <rFont val="Arial"/>
        <family val="2"/>
        <charset val="161"/>
      </rPr>
      <t>για τη διακίνηση του ταχ. αντικειμένου.</t>
    </r>
  </si>
  <si>
    <t>Στάδια στην αλυσίδα ταχυδρομικής παράδοσης</t>
  </si>
  <si>
    <t>μεταφορά</t>
  </si>
  <si>
    <t>διανομή</t>
  </si>
  <si>
    <t>Παρατηρήσεις</t>
  </si>
  <si>
    <t>Διεκπεραιώθηκε για λογαριασμό άλλου παρόχου</t>
  </si>
  <si>
    <t>Πλήρους απασχόλησης</t>
  </si>
  <si>
    <t>Μερικής απασχόλησης</t>
  </si>
  <si>
    <t>Προσωρινά απασχολούμενοι</t>
  </si>
  <si>
    <t xml:space="preserve">ΚΑΝΟΝΙΣΜΟΣ (EE) 2018/644 ΤΟΥ ΕΥΡΩΠΑΪΚΟΥ ΚΟΙΝΟΒΟΥΛΙΟΥ ΚΑΙ ΤΟΥ ΣΥΜΒΟΥΛΙΟΥ της 18ης Απριλίου 2018 σχετικά με τις υπηρεσίες διασυνοριακής παράδοσης δεμάτων </t>
  </si>
  <si>
    <t>Επωνυμία Επιχείρησης</t>
  </si>
  <si>
    <t>Κατά περίπτωση, το όνομα του Ομίλου ή του Δικτύου Δικαιόχρησης 
φορέων παροχής υπηρεσιών παράδοσης δεμάτων όπου ανήκει η επιχείρηση.</t>
  </si>
  <si>
    <t>περισυλλογή</t>
  </si>
  <si>
    <t>διαλογή</t>
  </si>
  <si>
    <t>ΕΝΤΟΣ του πεδίου εφαρμογής της Καθολικής Υπηρεσίας</t>
  </si>
  <si>
    <t>ΕΚΤΟΣ του πεδίου εφαρμογής της Καθολικής Υπηρεσίας</t>
  </si>
  <si>
    <t>Σημειώσεις / παρατηρήσεις</t>
  </si>
  <si>
    <t>Σύνδεσμος / οι:</t>
  </si>
  <si>
    <t>Πίνακας 5.1</t>
  </si>
  <si>
    <t>ΕΓΧΩΡΙΕΣ υπηρεσίες παράδοσης δεμάτων</t>
  </si>
  <si>
    <t>ΕΝΟΤΗΤΑ Α</t>
  </si>
  <si>
    <t>ΕΝΟΤΗΤΑ B</t>
  </si>
  <si>
    <t xml:space="preserve">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</si>
  <si>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r>
      <t xml:space="preserve">Για τη συμπλήρωση της ενότητας συμβουλευθείτε τη σχετική </t>
    </r>
    <r>
      <rPr>
        <b/>
        <sz val="10"/>
        <rFont val="Arial"/>
        <family val="2"/>
        <charset val="161"/>
      </rPr>
      <t>ΑΝΑΚΟΙΝΩΣΗ ΤΗΣ ΕΠΙΤΡΟΠΗΣ</t>
    </r>
    <r>
      <rPr>
        <sz val="10"/>
        <rFont val="Arial"/>
        <family val="2"/>
        <charset val="161"/>
      </rPr>
      <t xml:space="preserve"> καθώς και το </t>
    </r>
    <r>
      <rPr>
        <b/>
        <sz val="10"/>
        <rFont val="Arial"/>
        <family val="2"/>
        <charset val="161"/>
      </rPr>
      <t>ΠΑΡΑΡΤΗΜΑ</t>
    </r>
    <r>
      <rPr>
        <sz val="10"/>
        <rFont val="Arial"/>
        <family val="2"/>
        <charset val="161"/>
      </rPr>
      <t xml:space="preserve"> αυτής, στο οποίο διατυπώνονται πρακτικά παραδείγματα σχετικά με την αναφορά των εν λόγω πληροφοριών σε διάφορα εμπορικά / επιχειρηματικά σενάρια. </t>
    </r>
  </si>
  <si>
    <t>Μονάδες</t>
  </si>
  <si>
    <t>Πίνακας 5.2</t>
  </si>
  <si>
    <t>Πίνακας 5.3</t>
  </si>
  <si>
    <t>Αυτοαπασχολούμενοι</t>
  </si>
  <si>
    <t>Πληροφορίες σχετικά με τα χαρακτηριστικά των υπηρεσιών παράδοσης δεμάτων που παρέχονται από υπεργολάβους της επιχείρησης</t>
  </si>
  <si>
    <t>Επωνυμία υπεργολάβου</t>
  </si>
  <si>
    <t>Συνολικός αριθμός υπεργολάβων*</t>
  </si>
  <si>
    <t>* Αναφέρετε τον αριθμό των υπεργολάβων που συμμετέχουν σε κάθε σχετικό στάδιο (το άθροισμα μπορεί να υπερβαίνει τον συνολικό αριθμό των υπεργολάβων, καθώς μέρος των υπεργολάβων μπορεί να παρέχει υπηρεσίες σε διάφορα στάδια).</t>
  </si>
  <si>
    <t>Υπεργολάβος 1 **</t>
  </si>
  <si>
    <t>Υπεργολάβος 2 **</t>
  </si>
  <si>
    <t>Υπεργολάβος 3 **</t>
  </si>
  <si>
    <t>Υπεργολάβος 4 **</t>
  </si>
  <si>
    <t>Υπεργολάβος 5 **</t>
  </si>
  <si>
    <r>
      <t xml:space="preserve">** Αναφέρετε τα ονόματα των πέντε μεγαλύτερων υπεργολάβων και σημειώστε με </t>
    </r>
    <r>
      <rPr>
        <b/>
        <i/>
        <sz val="10"/>
        <rFont val="Arial"/>
        <family val="2"/>
        <charset val="161"/>
      </rPr>
      <t>ΝΑΙ</t>
    </r>
    <r>
      <rPr>
        <i/>
        <sz val="10"/>
        <rFont val="Arial"/>
        <family val="2"/>
        <charset val="161"/>
      </rPr>
      <t xml:space="preserve"> τα στάδια της αλυσίδας διανομής που παρέχουν.</t>
    </r>
  </si>
  <si>
    <t>Α/Α</t>
  </si>
  <si>
    <r>
      <t xml:space="preserve">Επωνυμίες των υπεργολάβων της επιχείρησης 
</t>
    </r>
    <r>
      <rPr>
        <i/>
        <sz val="10"/>
        <rFont val="Arial"/>
        <family val="2"/>
        <charset val="161"/>
      </rPr>
      <t>[Υποβάλετε πληροφορίες, είτε απευθείας στον πίνακα ή είτε αποστέλλοντας έγγραφο όπου απαριθμούνται οι υπεργολάβοι.]</t>
    </r>
  </si>
  <si>
    <t>Ονομασία αποστελλόμενου/ων αρχείου/ων τιμοκαταλόγου:</t>
  </si>
  <si>
    <t>Σε σύμβαση με τον αποστολέα</t>
  </si>
  <si>
    <t xml:space="preserve"> Πληροφορίες για τον φορέα παροχής υπηρεσιών παράδοσης δεμάτων (έως 31,5 kg)</t>
  </si>
  <si>
    <r>
      <t xml:space="preserve"> Χαρακτηριστικά των προσφερόμενων υπηρεσιών παράδοσης δεμάτων  (έως 31,5 kg)
</t>
    </r>
    <r>
      <rPr>
        <i/>
        <sz val="10"/>
        <rFont val="Arial"/>
        <family val="2"/>
        <charset val="161"/>
      </rPr>
      <t xml:space="preserve">[Σημειώστε </t>
    </r>
    <r>
      <rPr>
        <b/>
        <i/>
        <sz val="10"/>
        <rFont val="Arial"/>
        <family val="2"/>
        <charset val="161"/>
      </rPr>
      <t xml:space="preserve">ΝΑΙ </t>
    </r>
    <r>
      <rPr>
        <i/>
        <sz val="10"/>
        <rFont val="Arial"/>
        <family val="2"/>
        <charset val="161"/>
      </rPr>
      <t>στα τετραγωνίδια που αντιστοιχούν στις υπηρεσίες που προσφέρετε. Μην σημειώσετε το τετραγωνίδιο, εάν η υπηρεσία προσφέρεται από υπεργολάβο.]</t>
    </r>
  </si>
  <si>
    <r>
      <t xml:space="preserve">Λεπτομερής περιγραφή των προσφερόμενων υπηρεσιών παράδοσης δεμάτων (έως 31,5 kg)
</t>
    </r>
    <r>
      <rPr>
        <i/>
        <sz val="10"/>
        <rFont val="Arial"/>
        <family val="2"/>
        <charset val="161"/>
      </rPr>
      <t>[Υποβάλετε την πληροφορία αυτή εφόσον είναι δυνατόν και αναφέρετε κατά πόσον προσφέρεται προστιθέμενη αξία.]</t>
    </r>
  </si>
  <si>
    <t>Αριθμός Δεμάτων και Ετήσιος Κύκλος Εργασιών των υπηρεσιών παράδοσης δεμάτων (έως 31,5 kg)</t>
  </si>
  <si>
    <r>
      <t xml:space="preserve">ΕΙΣΕΡΧΟΜΕΝΕΣ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</si>
  <si>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ΕΞΕΡΧΟΜΕΝΕΣ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</si>
  <si>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Γενικοί όροι και προϋποθέσεις για την παροχή υπηρεσιών παράδοσης δεμάτων (έως 31,5 kg)
</t>
    </r>
    <r>
      <rPr>
        <i/>
        <sz val="10"/>
        <rFont val="Arial"/>
        <family val="2"/>
        <charset val="161"/>
      </rPr>
      <t>[Στείλτε αντίγραφο των σχετικών εγγράφων καθώς και των λεπτομερειών σχετικά με τις διαδικασίες υποβολής καταγγελιών για τους χρήστες και τους τυχόν περιορισμούς της ευθύνης. Εάν τα σχετικά στοιχεία είναι διαθέσιμα στο διαδίκτυο, υποβάλετε τον/τους σύνδεσμο/-ους. ]</t>
    </r>
  </si>
  <si>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5.1</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</si>
  <si>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5.1</t>
  </si>
  <si>
    <t xml:space="preserve">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5.2 </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</si>
  <si>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5.2</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</si>
  <si>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5.3</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</si>
  <si>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5.3</t>
  </si>
  <si>
    <t>Το σύνολο των αποστολών "ΠΡΟΣ περιοχές Ελλάδος" πρέπει να ισούται με το άθροισμα των αποστολών "ΕΣΩΤΕΡΙΚΟΥ" και "ΔΙΕΘΝΗ Εισερχόμενα" του Πίνακα 2</t>
  </si>
  <si>
    <t xml:space="preserve">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</si>
  <si>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ΠΙΝΑΚΑΣ 12</t>
  </si>
  <si>
    <t>ΠΙΝΑΚΑΣ 13</t>
  </si>
  <si>
    <t>ΠΙΝΑΚΑΣ 14</t>
  </si>
  <si>
    <t>ΠΙΝΑΚΕΣ 3</t>
  </si>
  <si>
    <t>ΠΙΝΑΚΕΣ 4</t>
  </si>
  <si>
    <t>ΠΙΝΑΚΕΣ 5</t>
  </si>
  <si>
    <r>
      <t xml:space="preserve">Συμπληρώνετε τις </t>
    </r>
    <r>
      <rPr>
        <b/>
        <sz val="10"/>
        <rFont val="Arial"/>
        <family val="2"/>
        <charset val="161"/>
      </rPr>
      <t>ΕΓΧΩΡΙΕΣ υπηρεσίες παράδοσης δεμάτων</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στο εσωτερικό της χώρας (ΕΣΩΤΕΡΙΚΟΥ).</t>
    </r>
  </si>
  <si>
    <r>
      <t xml:space="preserve">Συμπληρώνετε τις </t>
    </r>
    <r>
      <rPr>
        <b/>
        <sz val="10"/>
        <rFont val="Arial"/>
        <family val="2"/>
        <charset val="161"/>
      </rPr>
      <t>ΕΙΣΕΡΧΟΜΕΝΕΣ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σε ΕΙΣΕΡΧΟΜΕΝΑ ΔΕΜΑΤΑ και διαχωρισμός τους σε "εκ των οποίων προέλευσης ΕΝΤΟΣ ΕΕ/ΕΟΧ" και σε "εκ των οποίων προέλευσης ΕΚΤΟΣ ΕΕ/ΕΟΧ".</t>
    </r>
  </si>
  <si>
    <r>
      <t xml:space="preserve">Συμπληρώνετε τις </t>
    </r>
    <r>
      <rPr>
        <b/>
        <sz val="10"/>
        <rFont val="Arial"/>
        <family val="2"/>
        <charset val="161"/>
      </rPr>
      <t>ΕΞΕΡΧΟΜΕΝΕΣ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σε ΕΞΕΡΧΟΜΕΝΑ ΔΕΜΑΤΑ και διαχωρισμός τους σε "εκ των οποίων προέλευσης ΕΝΤΟΣ ΕΕ/ΕΟΧ" και σε "εκ των οποίων προέλευσης ΕΚΤΟΣ ΕΕ/ΕΟΧ"..</t>
    </r>
  </si>
  <si>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3</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</si>
  <si>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3</t>
  </si>
  <si>
    <t xml:space="preserve">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4 </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</si>
  <si>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4</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</si>
  <si>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</si>
  <si>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t>
  </si>
  <si>
    <t>Πίνακας 12</t>
  </si>
  <si>
    <t>Πίνακας 13</t>
  </si>
  <si>
    <t>Πίνακας 14</t>
  </si>
  <si>
    <t>9.2.3</t>
  </si>
  <si>
    <t>12.1.1</t>
  </si>
  <si>
    <t>12.2.1</t>
  </si>
  <si>
    <t>12.2.2</t>
  </si>
  <si>
    <t>13.1</t>
  </si>
  <si>
    <t>13.2</t>
  </si>
  <si>
    <t>13.3</t>
  </si>
  <si>
    <t>13.4</t>
  </si>
  <si>
    <t>13.5</t>
  </si>
  <si>
    <t>13.6</t>
  </si>
  <si>
    <r>
      <t xml:space="preserve">Συμπληρώνετε το </t>
    </r>
    <r>
      <rPr>
        <b/>
        <sz val="10"/>
        <rFont val="Arial"/>
        <family val="2"/>
        <charset val="161"/>
      </rPr>
      <t>ΠΛΗΘΟΣ</t>
    </r>
    <r>
      <rPr>
        <sz val="10"/>
        <rFont val="Arial"/>
        <family val="2"/>
        <charset val="161"/>
      </rPr>
      <t xml:space="preserve"> των απασχολούμενων ατόμων της ταχυδρομικής επιχείρησης και του δικτύου της (εφόσον υπάρχει) στην παροχή ταχυδρομικών υπηρεσιών </t>
    </r>
    <r>
      <rPr>
        <i/>
        <sz val="10"/>
        <rFont val="Arial"/>
        <family val="2"/>
        <charset val="161"/>
      </rPr>
      <t xml:space="preserve">[Συμπεριλαμβάνονται άτομα που εργάζονται στην ταχ. επιχείρηση (και το δίκτυο), με συμβάσεις ορισμένου ή αορίστου χρόνου καθώς και άτομα που απουσιάζουν για καθορισμένη χρονική περίοδο (δηλαδή με αναρρωτική άδεια, με άδεια μετ' αποδοχών, με άδεια μητρότητας ή με ειδική άδεια) και επίσης τα άτομα που απεργούν, αλλά όχι και εκείνα που απουσιάζουν επ' αόριστον].
</t>
    </r>
    <r>
      <rPr>
        <b/>
        <sz val="10"/>
        <rFont val="Arial"/>
        <family val="2"/>
        <charset val="161"/>
      </rPr>
      <t xml:space="preserve">12.1.1 &amp; 12.2.1 </t>
    </r>
    <r>
      <rPr>
        <sz val="10"/>
        <rFont val="Arial"/>
        <family val="2"/>
        <charset val="161"/>
      </rPr>
      <t>Δηλώνετε το προσωπικό ΠΛΗΡΟΥΣ και ΜΕΡΙΚΗΣ απασχόλησης αντίστοιχα, σε Καταμέτρηση Ατόμων (</t>
    </r>
    <r>
      <rPr>
        <b/>
        <sz val="10"/>
        <rFont val="Arial"/>
        <family val="2"/>
        <charset val="161"/>
      </rPr>
      <t>Head Count</t>
    </r>
    <r>
      <rPr>
        <sz val="10"/>
        <rFont val="Arial"/>
        <family val="2"/>
        <charset val="161"/>
      </rPr>
      <t xml:space="preserve">) δηλ. τον πραγματικό αριθμό των εργαζομένων </t>
    </r>
    <r>
      <rPr>
        <i/>
        <sz val="10"/>
        <rFont val="Arial"/>
        <family val="2"/>
        <charset val="161"/>
      </rPr>
      <t xml:space="preserve">[θα πρέπει να υπολογίζεται ως </t>
    </r>
    <r>
      <rPr>
        <i/>
        <u/>
        <sz val="10"/>
        <rFont val="Arial"/>
        <family val="2"/>
        <charset val="161"/>
      </rPr>
      <t>μέσος όρος κατά τη διάρκεια του έτους</t>
    </r>
    <r>
      <rPr>
        <i/>
        <sz val="10"/>
        <rFont val="Arial"/>
        <family val="2"/>
        <charset val="161"/>
      </rPr>
      <t xml:space="preserve">]. 
</t>
    </r>
    <r>
      <rPr>
        <b/>
        <sz val="10"/>
        <rFont val="Arial"/>
        <family val="2"/>
        <charset val="161"/>
      </rPr>
      <t xml:space="preserve">12.2.2  </t>
    </r>
    <r>
      <rPr>
        <sz val="10"/>
        <rFont val="Arial"/>
        <family val="2"/>
        <charset val="161"/>
      </rPr>
      <t>Δηλώνετε το προσωπικό ΜΕΡΙΚΗΣ απασχόλησης σε Ισοδύναμα Πλήρους Απασχόλησης (ΙΠΑ) (</t>
    </r>
    <r>
      <rPr>
        <b/>
        <sz val="10"/>
        <rFont val="Arial"/>
        <family val="2"/>
        <charset val="161"/>
      </rPr>
      <t>Full Time Equivalents</t>
    </r>
    <r>
      <rPr>
        <sz val="10"/>
        <rFont val="Arial"/>
        <family val="2"/>
        <charset val="161"/>
      </rPr>
      <t xml:space="preserve">). </t>
    </r>
    <r>
      <rPr>
        <i/>
        <sz val="10"/>
        <rFont val="Arial"/>
        <family val="2"/>
        <charset val="161"/>
      </rPr>
      <t>[Το ΙΠΑ, δηλαδή ο αριθμός των θέσεων εργασίας ισοδύναμου πλήρους απασχόλησης, ορίζεται ως "το σύνολο των ωρών εργασίας που πραγματοποιήθηκαν από το προσωπικό μερικής απασχόλησης δια τον μέσο όρο των ωρών εργασίας που πραγματοποιήθηκαν ετησίως σε θέσεις πλήρους απασχόλησης". π.χ. 1 εργαζόμενος μισής απασχόλησης δηλώνεται με ΙΠΑ 0,5]</t>
    </r>
  </si>
  <si>
    <r>
      <rPr>
        <b/>
        <sz val="10"/>
        <rFont val="Arial"/>
        <family val="2"/>
        <charset val="161"/>
      </rPr>
      <t xml:space="preserve">9.1 </t>
    </r>
    <r>
      <rPr>
        <sz val="10"/>
        <rFont val="Arial"/>
        <family val="2"/>
        <charset val="161"/>
      </rPr>
      <t xml:space="preserve">Συμπληρώνετε το ποσοστό του πλήθους των ταχυδρομικών αντικειμένων που διακινείτε και που αφορούν κατ' εκτίμηση το ηλεκτρονικό εμπόριο.        
</t>
    </r>
    <r>
      <rPr>
        <b/>
        <sz val="10"/>
        <rFont val="Arial"/>
        <family val="2"/>
        <charset val="161"/>
      </rPr>
      <t>9.2.1 - 9.2.3</t>
    </r>
    <r>
      <rPr>
        <sz val="10"/>
        <rFont val="Arial"/>
        <family val="2"/>
        <charset val="161"/>
      </rPr>
      <t xml:space="preserve"> Διαχωρίζετε το πλήθος των ταχυδρομικών αντικειμένων που αφορούν το ηλεκτρονικό εμπόριο σε αποστολές εσωτερικού, διεθνείς εισερχόμενες και διεθνείς εξερχόμενες. 
</t>
    </r>
    <r>
      <rPr>
        <b/>
        <sz val="10"/>
        <rFont val="Arial"/>
        <family val="2"/>
        <charset val="161"/>
      </rPr>
      <t>9.3</t>
    </r>
    <r>
      <rPr>
        <sz val="10"/>
        <rFont val="Arial"/>
        <family val="2"/>
        <charset val="161"/>
      </rPr>
      <t xml:space="preserve"> Συμπληρώνετε το ποσοστό του πλήθους των ταχυδρομικών αντικειμένων ηλεκτρονικού εμπορίου που πραγματοποιείται με αντικαταβολή.</t>
    </r>
  </si>
  <si>
    <r>
      <rPr>
        <b/>
        <sz val="10"/>
        <rFont val="Arial"/>
        <family val="2"/>
        <charset val="161"/>
      </rPr>
      <t xml:space="preserve">ΕΓΧΩΡΙΕΣ </t>
    </r>
    <r>
      <rPr>
        <sz val="10"/>
        <rFont val="Arial"/>
        <family val="2"/>
        <charset val="161"/>
      </rPr>
      <t>υπηρεσίες παράδοσης δεμάτων
(Αφορά : Μικροδέματα έως 2 κιλά, Δέματα από 2 κιλά έως 20 κιλά, Δέματα από 20 κιλά έως 31,5 κιλά εσωτερικού)</t>
    </r>
  </si>
  <si>
    <t>Το σύνολο των στοιχείων του Πίνακα 7 πρέπει να ισούται με το αντίστοιχο σύνολο του Πίνακα 2</t>
  </si>
  <si>
    <t>Το σύνολο των στοιχείων του Πίνακα 8 πρέπει να ισούται με το σύνολο των Πινάκων 1 &amp; 2</t>
  </si>
  <si>
    <r>
      <rPr>
        <b/>
        <sz val="10"/>
        <rFont val="Arial"/>
        <family val="2"/>
        <charset val="161"/>
      </rPr>
      <t>ΕΙΣΕΡΧΟΜΕΝΕΣ</t>
    </r>
    <r>
      <rPr>
        <sz val="10"/>
        <rFont val="Arial"/>
        <family val="2"/>
        <charset val="161"/>
      </rPr>
      <t xml:space="preserve"> υπηρεσίες παράδοσης δεμάτων 
(Αφορά : Μικροδέματα έως 2 κιλά, Δέματα από 2 κιλά έως 20 κιλά, Δέματα από 20 κιλά έως 31,5 κιλά διεθνή εισερχόμενα)</t>
    </r>
  </si>
  <si>
    <r>
      <rPr>
        <b/>
        <sz val="10"/>
        <rFont val="Arial"/>
        <family val="2"/>
        <charset val="161"/>
      </rPr>
      <t>ΕΞΕΡΧΟΜΕΝΕΣ</t>
    </r>
    <r>
      <rPr>
        <sz val="10"/>
        <rFont val="Arial"/>
        <family val="2"/>
        <charset val="161"/>
      </rPr>
      <t xml:space="preserve"> υπηρεσίες παράδοσης δεμάτων
(Αφορά : Μικροδέματα έως 2 κιλά, Δέματα από 2 κιλά έως 20 κιλά, Δέματα από 20 κιλά έως 31,5 κιλά διεθνή εξερχόμενα)</t>
    </r>
  </si>
  <si>
    <t>Το σύνολο των στοιχείων 9.2.1 - 9.2.3 πρέπει να αθροίζει στο 100%</t>
  </si>
  <si>
    <r>
      <t xml:space="preserve">Αριθμός υπαλλήλων 
</t>
    </r>
    <r>
      <rPr>
        <i/>
        <sz val="10"/>
        <rFont val="Arial"/>
        <family val="2"/>
        <charset val="161"/>
      </rPr>
      <t>που εργάζονταν και συμμετείχαν στην παροχή υπηρεσιών παράδοσης δεμάτων  (πραγματικός αριθμός εργαζομένων)</t>
    </r>
  </si>
  <si>
    <t>Κανονισμός σχετικά με την εφαρμογή των διατάξεων των άρθρων 1 έως και 6 του Κανονισμού (ΕΕ) 2018/644 για τις υπηρεσίες διασυνοριακής παράδοσης δεμάτων</t>
  </si>
  <si>
    <t>Έντυπο για την υποβολή των πληροφοριών που αναφέρονται στο Άρθρο 4 του Κανονισμού (ΕΕ) 2018/644 σύμφωνα με την ΕΕΤΤ ΑΠ.: 910/003/2019 : Κανονισμός σχετικά με την εφαρμογή των διατάξεων των άρθρων 1 έως και 6 του Κανονισμού (ΕΕ) 2018/644 για τις υπηρεσίες διασυνοριακής παράδοσης δεμάτων</t>
  </si>
  <si>
    <t>3. ΕΓΧΩΡΙΕΣ υπηρεσίες παράδοσης δεμάτων  
(Αφορά : Μικροδέματα έως 2 κιλά, Δέματα από 2 κιλά έως 20 κιλά, Δέματα από 20 κιλά έως 31,5 κιλά εσωτερικού)</t>
  </si>
  <si>
    <t>ΠΛΗΘΟΣ Δεμάτων
σε χιλιάδες ('000) τμχ.</t>
  </si>
  <si>
    <t>3. ΕΓΧΩΡΙΕΣ υπηρεσίες παράδοσης δεμάτων 
(Αφορά : Μικροδέματα έως 2 κιλά, Δέματα από 2 κιλά έως 20 κιλά, Δέματα από 20 κιλά έως 31,5 κιλά εσωτερικού)</t>
  </si>
  <si>
    <t>ΚΥΚΛΟΣ ΕΡΓΑΣΙΩΝ
σε χιλιάδες ('000) ευρώ, χωρίς ΦΠΑ</t>
  </si>
  <si>
    <t>4. ΕΙΣΕΡΧΟΜΕΝΕΣ υπηρεσίες παράδοσης δεμάτων 
(Αφορά : Μικροδέματα έως 2 κιλά, Δέματα από 2 κιλά έως 20 κιλά, Δέματα από 20 κιλά έως 31,5 κιλά διεθνή εισερχόμενα)</t>
  </si>
  <si>
    <t>ΣΥΝΟΛΙΚΟ ΠΛΗΘΟΣ Εισερχόμενων Δεμάτων
σε χιλιάδες ('000) τμχ.</t>
  </si>
  <si>
    <t>εκ των οποίων προέλευσης ΕΝΤΟΣ ΕΕ/ΕΟΧ
σε χιλιάδες ('000) τμχ.</t>
  </si>
  <si>
    <t>εκ των οποίων προέλευσης ΕΚΤΟΣ ΕΕ/ΕΟΧ
σε χιλιάδες ('000) τμχ.</t>
  </si>
  <si>
    <t>ΣΥΝΟΛΙΚΟΣ ΚΥΚΛΟΣ ΕΡΓΑΣΙΩΝ Εισερχόμενων Δεμάτων
σε χιλιάδες ('000) ευρώ, χωρίς ΦΠΑ</t>
  </si>
  <si>
    <t>εκ των οποίων προέλευσης ΕΝΤΟΣ ΕΕ/ΕΟΧ</t>
  </si>
  <si>
    <t>εκ των οποίων προέλευσης ΕΚΤΟΣ ΕΕ/ΕΟΧ</t>
  </si>
  <si>
    <t>5. ΕΞΕΡΧΟΜΕΝΕΣ υπηρεσίες παράδοσης δεμάτων
(Αφορά : Μικροδέματα έως 2 κιλά, Δέματα από 2 κιλά έως 20 κιλά, Δέματα από 20 κιλά έως 31,5 κιλά διεθνή εξερχόμενα)</t>
  </si>
  <si>
    <t>ΣΥΝΟΛΙΚΟ ΠΛΗΘΟΣ Εξερχόμενων Δεμάτων
σε χιλιάδες ('000) τμχ.</t>
  </si>
  <si>
    <t>εκ των οποίων προορισμού ΕΝΤΟΣ ΕΕ/ΕΟΧ
σε χιλιάδες ('000) τμχ.</t>
  </si>
  <si>
    <t>εκ των οποίων προορισμού ΕΚΤΟΣ ΕΕ/ΕΟΧ
σε χιλιάδες ('000) τμχ.</t>
  </si>
  <si>
    <t>ΣΥΝΟΛΙΚΟΣ ΚΥΚΛΟΣ ΕΡΓΑΣΙΩΝ Εξερχόμενων Δεμάτων
σε χιλιάδες ('000) ευρώ, χωρίς ΦΠΑ</t>
  </si>
  <si>
    <t>εκ των οποίων προορισμού ΕΝΤΟΣ ΕΕ/ΕΟΧ
σε χιλιάδες ('000) ευρώ, χωρίς ΦΠΑ</t>
  </si>
  <si>
    <t>εκ των οποίων προορισμού ΕΚΤΟΣ ΕΕ/ΕΟΧ
σε χιλιάδες ('000) ευρώ, χωρίς ΦΠΑ</t>
  </si>
  <si>
    <r>
      <t>Ποσοτικά Δεδομένα</t>
    </r>
    <r>
      <rPr>
        <b/>
        <sz val="14"/>
        <rFont val="Arial"/>
        <family val="2"/>
        <charset val="161"/>
      </rPr>
      <t xml:space="preserve"> Έτους </t>
    </r>
    <r>
      <rPr>
        <b/>
        <sz val="14"/>
        <color indexed="12"/>
        <rFont val="Arial"/>
        <family val="2"/>
        <charset val="161"/>
      </rPr>
      <t>2020</t>
    </r>
  </si>
  <si>
    <t>(Χρήση από 1/1/2020 έως 31/12/2020)</t>
  </si>
  <si>
    <r>
      <t xml:space="preserve">Πραγματοποίησε η ταχυδρομική επιχείρηση </t>
    </r>
    <r>
      <rPr>
        <b/>
        <sz val="10"/>
        <color rgb="FFC00000"/>
        <rFont val="Arial"/>
        <family val="2"/>
        <charset val="161"/>
      </rPr>
      <t>μηδενικά έσοδα</t>
    </r>
    <r>
      <rPr>
        <b/>
        <sz val="10"/>
        <rFont val="Arial"/>
        <family val="2"/>
        <charset val="161"/>
      </rPr>
      <t xml:space="preserve"> από ταχυδρομική δραστηριότητα κατά το 2020? 
Εάν</t>
    </r>
    <r>
      <rPr>
        <b/>
        <sz val="10"/>
        <color rgb="FFC00000"/>
        <rFont val="Arial"/>
        <family val="2"/>
        <charset val="161"/>
      </rPr>
      <t xml:space="preserve"> ΝΑΙ</t>
    </r>
    <r>
      <rPr>
        <b/>
        <sz val="10"/>
        <rFont val="Arial"/>
        <family val="2"/>
        <charset val="161"/>
      </rPr>
      <t>, συμπληρώστε</t>
    </r>
    <r>
      <rPr>
        <b/>
        <sz val="10"/>
        <color rgb="FFC00000"/>
        <rFont val="Arial"/>
        <family val="2"/>
        <charset val="161"/>
      </rPr>
      <t xml:space="preserve"> μόνο την Ενότητα Β</t>
    </r>
    <r>
      <rPr>
        <b/>
        <sz val="10"/>
        <rFont val="Arial"/>
        <family val="2"/>
        <charset val="161"/>
      </rPr>
      <t>.</t>
    </r>
  </si>
  <si>
    <r>
      <t xml:space="preserve">Παρείχε η ταχυδρομική επιχείρηση υπηρεσίες </t>
    </r>
    <r>
      <rPr>
        <b/>
        <sz val="10"/>
        <color rgb="FFFF0000"/>
        <rFont val="Arial"/>
        <family val="2"/>
        <charset val="161"/>
      </rPr>
      <t>διασυνοριακής παράδοσης δεμάτων</t>
    </r>
    <r>
      <rPr>
        <b/>
        <sz val="10"/>
        <rFont val="Arial"/>
        <family val="2"/>
        <charset val="161"/>
      </rPr>
      <t xml:space="preserve"> κατά το 2020? 
Εάν </t>
    </r>
    <r>
      <rPr>
        <b/>
        <sz val="10"/>
        <color rgb="FFFF0000"/>
        <rFont val="Arial"/>
        <family val="2"/>
        <charset val="161"/>
      </rPr>
      <t>ΟΧΙ</t>
    </r>
    <r>
      <rPr>
        <b/>
        <sz val="10"/>
        <rFont val="Arial"/>
        <family val="2"/>
        <charset val="161"/>
      </rPr>
      <t>, συμπληρώστε τους πίνακες 6 έως 10. Εάν</t>
    </r>
    <r>
      <rPr>
        <b/>
        <sz val="10"/>
        <color rgb="FFFF0000"/>
        <rFont val="Arial"/>
        <family val="2"/>
        <charset val="161"/>
      </rPr>
      <t xml:space="preserve"> ΝΑΙ</t>
    </r>
    <r>
      <rPr>
        <b/>
        <sz val="10"/>
        <rFont val="Arial"/>
        <family val="2"/>
        <charset val="161"/>
      </rPr>
      <t>, συμπληρώστε τους πίνακες από 3 έως 10.</t>
    </r>
  </si>
  <si>
    <t>Ποιοτικά Δεδομένα Έτους 2020</t>
  </si>
  <si>
    <t>Σε τι βαθμό (ποσοστό +/-) εκτιμάτε ότι θα μεταβληθεί η Ελληνική Ταχυδρομική Αγορά το 2021, στις παρακάτω υπηρεσίες</t>
  </si>
  <si>
    <t xml:space="preserve">Ερωτηματολόγιο Επιχειρήσεων με Γενική Άδεια Παροχής Ταχυδρομικών Υπηρεσιών
Ποσοτικά Δεδομένα Έτους 2020
ΟΔΗΓΙΕΣ ΣΥΜΠΛΗΡΩΣΗΣ ΕΡΩΤΗΜΑΤΟΛΟΓΙΟΥ </t>
  </si>
  <si>
    <t>Πραγματοποίησε η ταχυδρομική επιχείρηση μηδενικά έσοδα από ταχυδρομική δραστηριότητα κατά το 2020? 
Εάν ΝΑΙ, συμπληρώστε μόνο την Ενότητα Β.</t>
  </si>
  <si>
    <t>Συμπληρώνετε το ΠΛΗΘΟΣ των χώρων κτιριακής υποδομής της ταχ. επιχείρησης και του υπόλοιπου δικτύου, χωρίς Γενική Άδεια (εφόσον υπάρχει), στις 31/12/2020 για καθένα από τους παρακάτω χώρους:
- Συστεγασμένα καταστήματα ταχυμεταφορών, που λειτουργούν και ως κέντρα διαλογής        
- Κέντρα διαλογής που αποκλειστικά χρησιμοποιούνται ως τέτοια        
- Καταστήματα ταχυμεταφορών που αποκλειστικά χρησιμοποιούνται ως τέτοια        
- Αποθηκευτικοί χώροι        
- Θυρίδες υποδοχής (Αυτοματοποιημένες)
- Θυρίδες υποδοχής (Μη Αυτοματοποιημένες)</t>
  </si>
  <si>
    <r>
      <rPr>
        <b/>
        <u/>
        <sz val="10"/>
        <rFont val="Arial"/>
        <family val="2"/>
        <charset val="161"/>
      </rPr>
      <t>ΕΝΟΤΗΤΑ Α</t>
    </r>
    <r>
      <rPr>
        <b/>
        <sz val="10"/>
        <rFont val="Arial"/>
        <family val="2"/>
        <charset val="161"/>
      </rPr>
      <t>:</t>
    </r>
    <r>
      <rPr>
        <sz val="10"/>
        <rFont val="Arial"/>
        <family val="2"/>
        <charset val="161"/>
      </rPr>
      <t xml:space="preserve">
Να συμπληρωθεί από τις ταχ. επιχειρήσεις που κατά το 2020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r>
  </si>
  <si>
    <t xml:space="preserve">Ερωτηματολόγιο Επιχειρήσεων με Γενική Άδεια Παροχής Ταχυδρομικών Υπηρεσιών
Ποιοτικά Δεδομένα Έτους 2020
ΟΔΗΓΙΕΣ ΣΥΜΠΛΗΡΩΣΗΣ ΕΡΩΤΗΜΑΤΟΛΟΓΙΟΥ </t>
  </si>
  <si>
    <t>Σε τι βαθμό (ποσοστό +/-) εκτιμάτε ότι θα μεταβληθεί η Ελληνική Ταχυδρομική Αγορά το 2021 στις παρακάτω υπηρεσίες</t>
  </si>
  <si>
    <r>
      <t xml:space="preserve">Οποιοσδήποτε δημοσίως διαθέσιμος Τιμοκατάλογος που ισχύει την 1η Ιανουαρίου 2020 για τις υπηρεσίες παράδοσης δεμάτων
</t>
    </r>
    <r>
      <rPr>
        <i/>
        <sz val="10"/>
        <rFont val="Arial"/>
        <family val="2"/>
        <charset val="161"/>
      </rPr>
      <t>[Αποστείλτε τον τιμοκατάλογο και εάν είναι διαθέσιμος στο διαδίκτυο, δώστε τον/τους σύνδεσμο/ους.]</t>
    </r>
  </si>
  <si>
    <t>00-156, ΡΑΓΓΟΥ ΜΕΡΗΤΖΑΝΗ</t>
  </si>
  <si>
    <t>00-170, ΜΑΝΙΑΤΗΣ ΚΛΕΑΝΘΗΣ</t>
  </si>
  <si>
    <t>00-180, ΚΥΡΚΟΣ ΠΑΣΧΑΛΗΣ</t>
  </si>
  <si>
    <t>00-186, ΒΑΣΙΛΑΚΑΚΗ ΑΝΑΣΤΑΣΙΑ</t>
  </si>
  <si>
    <t>01-195, ΓΚΟΛΝΤΕΝ ΤΑΧΥΜΕΤΑΦΟΡΙΚΗ ΕΛΛΑΣ Α.Ε.</t>
  </si>
  <si>
    <t>01-199, ΧΡΥΣΑΦΟΠΟΥΛΟΣ ΔΗΜΗΤΡΙΟΣ</t>
  </si>
  <si>
    <t>01-200, ΤΑΧΥΜΕΤΑΦΟΡΕΣ ΕΛΤΑ Α.Ε.</t>
  </si>
  <si>
    <t>02-024, ΑΝΑΣΤΑΣΑΚΗ ΝΙΚΗ</t>
  </si>
  <si>
    <t>02-061, ΜΕΤΟΧΙΑΝΑΚΗΣ ΗΛΙΑΣ</t>
  </si>
  <si>
    <t>02-063, ΓΚΕΝΟΣ Χ - ΣΑΜΑΡΑ Ε. Ο.Ε</t>
  </si>
  <si>
    <t>02-072, ΖΑΝΝΕΤΗΣ ΓΕΩΡΓΙΟΣ</t>
  </si>
  <si>
    <t>02-079, ΣΤΑΡΕΞ ΓΚΡΟΥΠ ΜΟΝΟΠΡΟΣΩΠΗ ΕΠΕ</t>
  </si>
  <si>
    <t>03-023, ΓΕΩΡΓΙΟΥ  ΗΛΙΑΣ</t>
  </si>
  <si>
    <t>03-040, Ν. ΑΤΣΑΛΗΣ - Α. ΓΚΟΓΚΟΣ Ο.Ε</t>
  </si>
  <si>
    <t>03-042, ΧΑΤΖΗΚΑΛΥΜΝΙΟΣ Π. - ΖΩΖΟΥΛΑΣ Ε. ΟΕ</t>
  </si>
  <si>
    <t>03-058, ΟΡΜΠΙΤ ΤΑΧΥΜΕΤΑΦΟΡΕΣ ΑΕ</t>
  </si>
  <si>
    <t>03-059, ΔΙΑΔΙΚΤΥΑΚΗ ΜΕΤΑΦΟΡΙΚΗ ΜΟΝΟΠΡΟΣΩΠΗ ΑΝΩΝΥΜΗ ΕΤΑΙΡΕΙΑ ΠΡΟΊΟΝΤΩΝ ΥΨΗΛΗΣ ΤΕΧΝΟΛΟΓΙΑΣ</t>
  </si>
  <si>
    <t>04-009, ΔΕΛΑΤΟΛΑΣ ΤΑΧΥΜΕΤΑΦΟΡΙΚΗ ΜΟΝΟΠΡΟΣΩΠΗ ΕΠΕ</t>
  </si>
  <si>
    <t>04-027, ΚΑΝΚΟ ΑΕ ΤΑΧΥΜΕΤΑΦΟΡΩΝ</t>
  </si>
  <si>
    <t>04-031, ΔΕΛΤΑ ΠΟΣΤ ΑΝΩΝΥΜΟΣ ΕΤΑΙΡΕΙΑ ΕΜΠΟΡΙΑΣ ΓΕΝΙΚΗΣ ΔΙΑΦΗΜΙΣΗΣ ΚΑΙ ΤΑΧΥΜΕΤΑΦΟΡΩΝ</t>
  </si>
  <si>
    <t>04-042, ΖΙΑΜΠΡΑΣ Π.- ΔΕΛΗΓΙΑΝΝΗΣ Ι. Ο.Ε</t>
  </si>
  <si>
    <t>04-043, ΜΑΡΙΑ ΧΡΥΣΟΒΑΛΑΝΤΗ</t>
  </si>
  <si>
    <t>04-049, ΤΡΟΧΑΔΗΝ ΤΑΧΥΜΕΤΑΦΟΡΕΣ Ε.Ε.</t>
  </si>
  <si>
    <t>04-055, ΠΕΡΙΣΤΕΡΑΚΗΣ Σ. &amp; ΣΙΑ Ο.Ε.</t>
  </si>
  <si>
    <t>04-059, ΒΡΥΣΑΝΑΚΗΣ ΜΙΧ. ΕΜΜΑΝΟΥΗΛ</t>
  </si>
  <si>
    <t>04-070, ΜΙΧΑΗΛΙΔΟΥ ΑΝΝΑ</t>
  </si>
  <si>
    <t>04-077, QUICK INTERNATIONAL FREIGHT SERVICES LTD</t>
  </si>
  <si>
    <t>04-107, SPEED AIR ΔΙΕΘΝΕΙΣ ΜΕΤΑΦΟΡΕΣ &amp; LOGISTICS Α.Ε.</t>
  </si>
  <si>
    <t>04-112, ΣΑΜΑΤΙΔΗΣ Τ. ΑΛΕΞΙΟΣ</t>
  </si>
  <si>
    <t>05-016, ΠΑΝΩΡΙΟΣ Π. ΚΩΝΣΤΑΝΤΙΝΟΣ</t>
  </si>
  <si>
    <t>05-017, ΚΑΡΟΥΖΟΣ Π. - ΤΡΑΚΑΔΑΣ Π. Ο.Ε.</t>
  </si>
  <si>
    <t>05-069, GUNELLA KOSTA</t>
  </si>
  <si>
    <t>05-089, ΝΟΥΤΣΟΣ ΕΜΜ.  &amp; ΝΤΟΥΝΤΑΣ Γ. Ο.Ε.</t>
  </si>
  <si>
    <t>05-091, OLYMPUS ΕΜΠΟΡΙΑ ΙΑΤΡΙΚΩΝ ΕΙΔΩΝ ΙΚΕ</t>
  </si>
  <si>
    <t>06-013, ΚΟΥΤΣΙΚΟΣ ΧΡΗΣΤΟΣ</t>
  </si>
  <si>
    <t>06-016, ΜΑΥΡΟΜΜΑΤΗΣ ΒΑΣΙΛΕΙΟΣ</t>
  </si>
  <si>
    <t>06-021, ΓΚΟΥΖΟΣ ΜΙΧΑΗΛ &amp;  ΣΙΑ Ο.Ε.</t>
  </si>
  <si>
    <t>06-035, ΜΕΤΑΞΑΣ Π. - ΝΙΚΟΛΑΙΔΗΣ Δ. Ο.Ε.</t>
  </si>
  <si>
    <t>06-043, ΜΠΙΚΑΚΗΣ ΚΥΡΙΑΚΟΣ</t>
  </si>
  <si>
    <t>06-072, ΣΠ. ΛΙΟΥΜΠΑΣ &amp; ΣΙΑ ΟΕ</t>
  </si>
  <si>
    <t>06-075, ΔΟΥΚΑΣ ΘΕΟΔΩΡΟΣ ΚΑΙ ΔΟΥΚΑΣ ΚΩΝ. Ο.Ε.</t>
  </si>
  <si>
    <t>06-138, ΑΝΤΩΝΗΣ ΡΕΠΟΥΣΚΟΣ ΤΑΧΥΜΕΤΑΦΟΡΕΣ</t>
  </si>
  <si>
    <t>06-164, ΚΟΚΚΙΝΟΣ ΕΠΕ</t>
  </si>
  <si>
    <t>06-174, ΝΤΙΝΙΩΤΑΚΗΣ ΕΜΜΑΝΟΥΗΛ</t>
  </si>
  <si>
    <t>07-011, ΕΜΜ. ΛΟΥΡΟΣ &amp; ΣΙΑ Ο.Ε.</t>
  </si>
  <si>
    <t>07-033, ΧΟΥΪΑΡΙΔΗΣ ΚΩΝΣΤΑΝΤΙΝΟΣ</t>
  </si>
  <si>
    <t>07-048, ΒΑΡΤΖΩΚΑΣ ΙΩΑΝΝΗΣ</t>
  </si>
  <si>
    <t>07-053, ΑΦΟΙ Σ. Κ Δ. ΙΩΑΝΝΙΔΗ ΟΕ</t>
  </si>
  <si>
    <t>07-058, ΑΝΘΟΥΛΗΣ ΑΡΙΣΤΕΙΔ. ΧΑΡΑΛΑΜΠΟΣ</t>
  </si>
  <si>
    <t>07-072, MEEST ΓΕΦΥΡΑ HELLAS ΕΤΑΙΡΙΑ ΠΕΡΙΟΡΙΣΜΕΝΗΣ ΕΥΘΥΝΗΣ</t>
  </si>
  <si>
    <t>07-100, ΧΡΗΣΤΟΣ Π. ΟΥΖΟΥΝΙΔΗΣ</t>
  </si>
  <si>
    <t>07-121, ΘΩΜΑΣ Κ. ΤΣΙΑΟΥΣΗΣ- ΤΑΧΥΜΕΤΑΦΟΡΕΣ</t>
  </si>
  <si>
    <t>07-122, ΜΟΥΖΑΚΗΣ ΑΝΤΩΝIOΣ &amp; ΣΙΑ Ε.Ε.</t>
  </si>
  <si>
    <t>07-133, Σ. ΒΕΛΗΜΒΑΣΑΚΗΣ &amp; ΣΙΑ Ο.Ε.</t>
  </si>
  <si>
    <t>07-136, ΜΥΤΙΛΗΝΟΣ Ε-ΚΟΥΡΤΙΔΗΣ Λ Ο.Ε</t>
  </si>
  <si>
    <t>07-160, ΛΕΩΝΙΔΑΣ ΝΑΚΑΣ &amp; ΣΙΑ ΕΕ</t>
  </si>
  <si>
    <t>07-164, HELLAS TRANS - N. STASINOS</t>
  </si>
  <si>
    <t>07-185, ΣΑΡΙΔΑΚΗΣ ΧΡ. -  ΨΑΡΑΚΗΣ Ν. Ο.Ε.</t>
  </si>
  <si>
    <t>07-186, ΠΑΠΑΔΟΠΟΥΛΟΣ ΓΕΩΡΓΙΟΣ</t>
  </si>
  <si>
    <t>07-208, VFS LOGISTICS SUPPORT ΑΝΩΝΥΜΗ ΕΤΑΙΡΕΙΑ ΤΑΧΥΜΕΤΑΦΟΡΩΝ ΕΜΠΟΡΕΥΜΑΤΩΝ ΚΑΙ ΕΓΓΡΑΦΩΝ</t>
  </si>
  <si>
    <t>07-220, ΒΕΚΙΟΣ ΚΩΝΣΤΑΝΤΙΝΟΣ ΚΑΙ ΣΙΑ Ε.Ε</t>
  </si>
  <si>
    <t>08-232, ΔΙΑΜΑΝΤΟΠΟΥΛΟΣ ΠΑΝΑΓΙΩΤΗΣ</t>
  </si>
  <si>
    <t>08-249, TOURIST SERVICE HOLDING A.E.</t>
  </si>
  <si>
    <t>08-262, ΚΡΑΓΙΑΣ ΑΘΑΝΑΣΙΟΣ ΤΟΥ ΣΤΕΡΓΙΟΥ</t>
  </si>
  <si>
    <t>08-286, ΛΙΝΑΡΔΑΚΗ ΧΡΙΣΤΙΝΑ</t>
  </si>
  <si>
    <t>08-297, ΓΚΡΗΚ ΑΙΡ ΚΑΡΓΚΟ A.E.</t>
  </si>
  <si>
    <t>08-354, UNIT E-LOGISTICS COURIER ΑΝΩΝΥΜΗ ΕΤΑΙΡΕΙΑ</t>
  </si>
  <si>
    <t>08-371, D2D COURIER SERVICES ΝΑΤΣΙΟΣ Μ. ΙΩΑΝΝΗΣ</t>
  </si>
  <si>
    <t>08-377, HOLLAND HELLAS LOGISTICS ΔΙΑΜΕΤΑΦΟΡΙΚΗ ΑΠΟΘΗΚΕΥΤΙΚΗ Α.Ε.</t>
  </si>
  <si>
    <t>08-432, ΘΩΔΗΣ ΑΝΑΣΤΑΣΙΟΣ Κ ΣΙΑ Ε.Ε.</t>
  </si>
  <si>
    <t>08-451, ΚΥΡΙΛΛΙΔΗΣ ΚΩΝΣΤΑΝΤΙΝΟΣ &amp; ΣΙΑ Ο.Ε.</t>
  </si>
  <si>
    <t>09-004, ΓΕΩΡΓΙΑΔΗΣ ΙΩΑΝΝΗΣ</t>
  </si>
  <si>
    <t>09-023, ΣΤΑΥΡΟΣ ΔΑΡΔΟΥΜΑΣ ΚΑΙ ΣΙΑ Ο.Ε.</t>
  </si>
  <si>
    <t>09-024, ΤΣΑΠΑΤΣΑΡΗ Ι. ΑΝΑΣΤΑΣΙΑ</t>
  </si>
  <si>
    <t>09-034, ΕΥΡΙΚΟΜΗ ΣΑΒΒΑ &amp; ΣΙΑ ΕΕ</t>
  </si>
  <si>
    <t>09-055, ΤΖΕΝΗ ΑΝΤΩΝΙΑΔΟΥ</t>
  </si>
  <si>
    <t>09-061, Ε.ΤΣΕΛΕΠΙΔΗΣ ΚΑΙ ΣΙΑ Ο.Ε.</t>
  </si>
  <si>
    <t>09-072, ΚΩΝΣΤΑΝΤΙΝΟΣ ΚΑΙ ΘΩΜΑΣ ΠΕΤΡΑΚΗΣ Ο.Ε.</t>
  </si>
  <si>
    <t>09-077, ΑΛΕΞΑΚΗΣ ΣΤΕΛΙΟΣ</t>
  </si>
  <si>
    <t>09-086, PROTON COURIER ΤΑΧΥΜΕΤΑΦΟΡΕΣ Μ. Ε.Π.Ε.</t>
  </si>
  <si>
    <t>09-125, ΚΟΥΤΡΑΚΟΣ ΠΑΝΑΓΙΩΤΗΣ ΚΑΙ ΣΙΑ Ε.Ε.</t>
  </si>
  <si>
    <t>09-157, KRETA LOGISTICS ΑΝΩΝΥΜΗ ΕΤΑΙΡΕΙΑ ΜΕΤΑΦΟΡΩΝ</t>
  </si>
  <si>
    <t>09-160, ΕΜΜΑΝΟΥΗΛ ΕΛ. ΖΑΧΑΡΙΟΥ</t>
  </si>
  <si>
    <t>09-194, ΡΙΓΑΝΑΣ ΑΛΕΞΑΝΔΡΟΣ &amp; ΣΙΑ Ε.Ε.</t>
  </si>
  <si>
    <t>09-195, RANGE ΔΙΑΝΟΜΕΣ - ΤΑΧΥΜΕΤΑΦΟΡΕΣ - ΕΜΠΟΡΙΑ ΕΙΔΩΝ ΟΙΚΙΑΚΗΣ ΧΡΗΣΗΣ Ε.Π.Ε.</t>
  </si>
  <si>
    <t>09-230, Γ. ΚΩΤΑΚΗΣ ΤΡΑΝΣ Α.Ε.</t>
  </si>
  <si>
    <t>09-234, Π. ΜΑΝΕΑΔΗΣ &amp; ΣΙΑ Ο.Ε.</t>
  </si>
  <si>
    <t>09-238, Γ. ΥΦΑΝΤΗΣ ΚΑΙ ΣΙΑ Ε.Ε.</t>
  </si>
  <si>
    <t>10-011, ΑΝΔΡΕΑΣ ΠΑΝ. ΑΛΑΤΕΡΑΣ</t>
  </si>
  <si>
    <t>10-023, ΤΡΙΤΟΣ Π. ΠΑΡΙΣ</t>
  </si>
  <si>
    <t>10-025, ΥΠΗΡΕΣΙΕΣ ΔΙΑΝΟΜΩΝ ΚΑΙ ΕΞΥΠΗΡΕΤΗΣΕΩΣ ΤΑΞΙΔΙΩΤΩΝ - AIRLINE SELECTIVE SERVICES EXPRESS ΙΔΙΩΤΙΚΗ ΚΕΦΑΛΑΙΟΥΧΙΚΗ ΕΤΑΙΡΕΙΑ (ΙΚΕ)</t>
  </si>
  <si>
    <t>10-043, ΜΙΣΑΗΛΙΔΗΣ ΠΡΟΔΡΟΜΟΣ</t>
  </si>
  <si>
    <t>10-048, ATI TRANS Ε.Π.Ε</t>
  </si>
  <si>
    <t>10-053, ΓΟΥΔΡΑΣ ΑΝΑΣΤΑΣΙΟΣ</t>
  </si>
  <si>
    <t>10-056, SUPPLY SERVICES ΤΑΧΥΜΕΤΑΦΟΡΕΣ ΜΟΝΟΠΡΟΣΩΠΗ Α.Ε.</t>
  </si>
  <si>
    <t>10-074, ΚΑΨΑΛΗΣ ΕΥΑΓΓΕΛΟΣ</t>
  </si>
  <si>
    <t>10-098, ΤΕΤΙΑΝΑ ΦΙΓΑ</t>
  </si>
  <si>
    <t>10-123, ΣΤΑΜΠΟΥΛΗΣ ΓΕΩΡΓΙΟΣ</t>
  </si>
  <si>
    <t>10-142, ΠΑΝΤΙΝΑΚΗ ΧΡΥΣΗ</t>
  </si>
  <si>
    <t>10-187, ΑΡΩΝΗΣ Ι. ΘΕΟΦΑΝΗΣ</t>
  </si>
  <si>
    <t>11-006, EUROFREIGHT HELLAS ΜΟΝΟΠΡΟΣΩΠΗ ΕΤΑΙΡΕΙΑ ΠΕΡΙΟΡΙΣΜΕΝΗΣ ΕΥΘΥΝΗΣ</t>
  </si>
  <si>
    <t>11-018, GENERAL EXPRESS TRANSPORT ΤΑΧΥΜΕΤΑΦΟΡΕΣ ΕΠΕ</t>
  </si>
  <si>
    <t>11-025, ΣΠΥΡΙΔΑΚΗ ΧΑΡΟΥΛΑ Τ. ΝΙΚ.</t>
  </si>
  <si>
    <t>11-031, ΖΙΩΓΚΑΣ ΟΔΥΣΣΕΑΣ &amp; ΣΙΑ Ο.Ε.</t>
  </si>
  <si>
    <t>11-049, ΚΟΥΜΟΥΣΙΔΗΣ  Σ.  ΠΟΛΥΧΡΟΝΙΟΣ</t>
  </si>
  <si>
    <t>11-050, ΤΑΧΥΔΙΑΝΟΜΕΣ ΘΕΣΣΑΛΙΑΣ - ΜΟΝΟΠΡΟΣΩΠΗ ΕΤΑΙΡΙΑ ΠΕΡΙΟΡΙΣΜΕΝΗΣ ΕΥΘΥΝΗΣ</t>
  </si>
  <si>
    <t>11-055, Μ.ΒΑΒΑΡΙΝΗ Ι.Κ.Ε.</t>
  </si>
  <si>
    <t>11-056, ΑΘΑΝΑΣΟΠΟΥΛΟΥ ΚΩΝΣΤΑΝΤΙΝΑ</t>
  </si>
  <si>
    <t>11-064, ΔΙΑΦΗΜΙΣΤΙΚΗ ΤΟΥΡΙΣΤΙΚΗ ΑΝΩΝΥΜΗ ΕΤΑΙΡΕΙΑ - ΑΝΑΠΑΡΑΓΩΓΗ ΙΠΠΩΝ - ΞΕΝΟΔΟΧΕΙΑΚΕΣ ΕΠΙΧΕΙΡΗΣΕΙΣ</t>
  </si>
  <si>
    <t>11-078, ΕΜΜΑΝΟΥΗΛ Π. ΓΙΑΛΙΤΑΚΗΣ</t>
  </si>
  <si>
    <t>11-082, ΙΔΙΩΤΙΚΗ ΕΠΙΧΕΙΡΗΣΗ ΠΑΡΟΧΗΣ ΥΠΗΡΕΣΙΩΝ ΑΣΦΑΛΕΙΑΣ-ΒΑΣΙΛΕΙΟΣ ΠΑΛΑΙΟΛΟΓΟΣ ΟΕ</t>
  </si>
  <si>
    <t>11-115, ΕΚΟΝΤ ΕΛΛΑΣ Ε.Π.Ε.</t>
  </si>
  <si>
    <t>11-116, ΑΛΕΞΑΝΔΡΟΣ ΒΕΒΟΠΟΥΛΟΣ &amp; ΣΙΑ Ε.Ε.</t>
  </si>
  <si>
    <t>11-135, MEDX LOGISTICS ΜΕΠΕ</t>
  </si>
  <si>
    <t>11-144, ΧΑΤΖΗΤΟΥΡΝΟΣ ΦΙΛΙΠΠΟΣ &amp; ΣΙΑ ΟΕ</t>
  </si>
  <si>
    <t>11-148, ΣΤΟΣΕΒΙΤΣ Κ. ΔΗΜΗΤΡΙΟΣ</t>
  </si>
  <si>
    <t>11-180, ΖΑΧΑΡΟΠΟΥΛΟΥ ΕΛΕΝΗ</t>
  </si>
  <si>
    <t>11-193, ΚΟΣΜΙΔΟΥ ΜΑΓΔΑΛΗΝΗ</t>
  </si>
  <si>
    <t>11-213, ΣΗΓΚΑΛ ΔΙΑΜΕΤΑΦΟΡΙΚΗ ΕΜΠΟΡΙΚΗ Α.Ε.</t>
  </si>
  <si>
    <t>12-005, ΖΩΓΟΠΟΥΛΟΣ ΓΕΩΡΓΙΟΣ</t>
  </si>
  <si>
    <t>12-013, ΒΟΛΤΗΣ ΒΑΣΙΛΕΙΟΣ</t>
  </si>
  <si>
    <t>12-020, ΑΝΤΩΝΙΟΣ ΜΠΙΚΑΚΗΣ</t>
  </si>
  <si>
    <t>12-036, ΦΛΩΡΟΥ ΧΡΙΣΤΙΝΑ</t>
  </si>
  <si>
    <t>12-044, CC-LIT A.E. ΑΠΟΘΗΚΕΥΣΗΣ ΚΑΙ ΔΙΑΝΟΜΩΝ</t>
  </si>
  <si>
    <t>12-048, ΡΟΥΣΟΝΙΚΟΛΟΣ ΚΩΝΣΤΑΝΤΙΝΟΣ</t>
  </si>
  <si>
    <t>12-049, ΣΤΕΡΓΙΟΣ ΑΣΤΕΡΙΑΔΗΣ</t>
  </si>
  <si>
    <t>12-069, ΙΩΣΗΦ ΑΡΜΑΚΟΛΑΣ ΚΑΙ ΣΙΑ ΟΕ</t>
  </si>
  <si>
    <t>12-071, ΕΝΩΣΗ ΜΑΚΕΔΟΝΙΑΣ ΑΜΕ</t>
  </si>
  <si>
    <t>12-080, ΑΦΟΙ ΣΤΕΦΑΝΙΔΗ ΕΠΕ</t>
  </si>
  <si>
    <t>12-086, ΞΟΥΠΑΣ ΔΗΜ. ΑΘΑΝΑΣΙΟΣ</t>
  </si>
  <si>
    <t>12-087, KOSTANDIN ANDREA MIHALI (ΚΩΣΤΑΝΤΙΝ ΑΝΤΡΕΑ ΜΙΧΑΛΗ)</t>
  </si>
  <si>
    <t>12-115, ΛΙΑΠΗΣ ΙΩΑΝΝΗΣ</t>
  </si>
  <si>
    <t>12-117, ΚΟΥΛΙΕΡΑΚΗ ΕΛΕΝΗ</t>
  </si>
  <si>
    <t>12-119, ΠΑΝΑΓΙΩΤΗΣ ΠΑΠΑΡΟΪΔΑΜΗΣ</t>
  </si>
  <si>
    <t>12-135, Π. ΠΙΤΕΛΗΣ ΚΑΙ ΣΙΑ Ε.Ε.</t>
  </si>
  <si>
    <t>13-001, ΙΩΑΝΝΟΥ ΛΕΩΝΙΔΑΣ</t>
  </si>
  <si>
    <t>13-006, ΚΩΝΣΤΑΝΤΙΝΟΣ ΜΑΥΡΙΔΟΠΟΥΛΟΣ ΜΕΠΕ</t>
  </si>
  <si>
    <t>13-029, ΑΛΠΑ LOGISTICS A.E.</t>
  </si>
  <si>
    <t>13-064, Δ. ΜΠΑΚΟΓΙΑΝΝΗΣ &amp; ΣΙΑ Ε.Ε</t>
  </si>
  <si>
    <t>13-071, INNOVATIVE AND OUTSOURCING SERVICES Ε.Ε.</t>
  </si>
  <si>
    <t>13-072, EASY MAIL ΑΝΩΝΥΜΗ ΕΤΑΙΡΕΙΑ ΤΑΧΥΜΕΤΑΦΟΡΩΝ</t>
  </si>
  <si>
    <t>13-075, ΚΕΡΑΜΥΔΑΣ Ι. ΚΑΙ ΣΙΑ Ε.Ε</t>
  </si>
  <si>
    <t>13-078, ΚΑΡΠΟΥΤΖΑΚΗΣ  ΙΩΑΝΝΗΣ</t>
  </si>
  <si>
    <t>13-082, CITYFAST COURIERS ΥΠΗΡΕΣΙΕΣ ΜΕΤΑΦΟΡΩΝ-ΤΑΧΥΜΕΤΑΦΟΡΩΝ ΕΤΑΙΡΕΙΑ ΠΕΡΙΟΡΙΣΜΕΝΗΣ ΕΥΘΥΝΗΣ</t>
  </si>
  <si>
    <t>13-083, ΕΥΡΩΠΗ-ΠΡΑΚΤΟΡΕΙΟ ΔΙΑΝΟΜΗΣ ΤΥΠΟΥ ΑΕ</t>
  </si>
  <si>
    <t>13-087, ΨΥΧΟΥΛΗΣ ΙΩΑΝΝΗΣ</t>
  </si>
  <si>
    <t>13-092, ΚΑΠΟΥΡΟΣ ΚΩΝΣΤΑΝΤΙΝΟΣ</t>
  </si>
  <si>
    <t>13-098, INTRALINK LOGISTICS ΑΝΩΝΥΜΗ ΜΕΤΑΦΟΡΙΚΗ ΕΤΑΙΡΙΑ ΓΕΝΙΚΩΝ ΜΕΤΑΦΟΡΩΝ</t>
  </si>
  <si>
    <t>13-101, ΠΑΠΑΔΑΤΟΣ ΕΞΕΙΔΙΚΕΥΜΕΝΕΣ ΤΑΧΥΜΕΤΑΦΟΡΕΣ Ι.Κ.Ε.</t>
  </si>
  <si>
    <t>13-105, TΣΑΓΚΑΡΑΚΗΣ ΙΩΑΝΝΗΣ</t>
  </si>
  <si>
    <t>13-106, ΓΚΟΤΣΟΠΟΥΛΟΣ ΓΕΩΡΓΙΟΣ</t>
  </si>
  <si>
    <t>13-112, ΤΟΡΒΑΣ ΙΩΑΝΝΗΣ</t>
  </si>
  <si>
    <t>13-122, ΔΡΟΥΓΚΑΣ ΦΩΤ. ΣΩΤΗΡΙΟΣ</t>
  </si>
  <si>
    <t>14-003, ΠΑΠΑΝΙΔΟΥ ΝΑΤΑΛΙΑ</t>
  </si>
  <si>
    <t>14-004, ΚΑΡΓΑΣ Γ. ΕΛΕΥΘΕΡΙΟΣ</t>
  </si>
  <si>
    <t>14-007, ΤΑΧΥΜΕΤΑΦΟΡΕΣ POINT Μ.Ε.Π.Ε.</t>
  </si>
  <si>
    <t>14-009, Γ. ΔΕΓΑΪΤΑΣ &amp; ΣΙΑ ΕΕ</t>
  </si>
  <si>
    <t>14-010, ΙΩΑΝΝΗΣ Θ. ΣΠΥΡΟΠΟΥΛΟΣ</t>
  </si>
  <si>
    <t>14-025, ΑΛΕΞΑΝΔΡΟΣ ΜΑΖΑΡΑΚΗΣ</t>
  </si>
  <si>
    <t>14-038, ΔΗΜΕΛ ΑΕ</t>
  </si>
  <si>
    <t>14-040, ΒΑΧΤΣΕΒΑΝΟΣ ΙΩΑΝΝΗΣ</t>
  </si>
  <si>
    <t>14-052, ΖΑΧΑΡΙΟΥ ΕΛΕΥΘΕΡΙΟΣ</t>
  </si>
  <si>
    <t>14-053, ΜΗΤΡΟΠΟΥΛΟΣ Θ.ΙΩΑΝΝΗΣ</t>
  </si>
  <si>
    <t>14-057, ΑΝΤ. ΓΕΩΡΓΟΥΛΑΣ Κ ΣΙΑ ΟΕ</t>
  </si>
  <si>
    <t>14-058, ΠΑΘΗΝ KRONOS EXPRESS GREECE ΜΟΝ. Ι.Κ.Ε.</t>
  </si>
  <si>
    <t>14-071, ΝΙΚΟΛΑΟΥ ΝΙΚ. ΕΜΜΑΝΟΥΗΛ</t>
  </si>
  <si>
    <t>14-077, ΜΕΤΑΦΟΡΙΚΗ ΠΕΤΡΑΚΗ ΑΕ</t>
  </si>
  <si>
    <t>14-080, ΜΠΑΛΤΑ ΕΥΑΓΓΕΛΙΑ Ε.Ε.</t>
  </si>
  <si>
    <t>14-086, ΖΑΧΑΡΙΑΣ ΝΤΟΥΛΙΑΣ ΚΑΙ ΣΙΑ ΟΕ</t>
  </si>
  <si>
    <t>14-091, ΑΛΕΞΑΝΔΡΗΣ  ΔΗΜΗΤΡΙΟΣ</t>
  </si>
  <si>
    <t>14-096, ΜΟΥΖΑΚΗ ΙΩΑΝΝΑ</t>
  </si>
  <si>
    <t>14-097, ΚΟΜΒΟΣ ΕΞΠΡΕΣ ΕΤΑΙΡΕΙΑ ΠΕΡΙΟΡΙΣΜΕΝΗΣ ΕΥΘΥΝΗΣ</t>
  </si>
  <si>
    <t>14-098, TRANSCOMBI EXPRESS AE</t>
  </si>
  <si>
    <t>14-099, ΣΑΜΟΘΡΑΚΙΤΗΣ ΝΑΥΤΙΛΙΑΚΗ ΕΠΕ</t>
  </si>
  <si>
    <t>14-104, ΓΟΥΚΟΣ ΠΑΝΑΓΙΩΤΗΣ</t>
  </si>
  <si>
    <t>14-106, Ι. ΠΕΖΙΚΟΓΛΟΥ &amp; ΣΙΑ ΕΠΕ</t>
  </si>
  <si>
    <t>14-110, ICC ΤΑΧΥΜΕΤΑΦΟΡΕΣ Ε.Ε</t>
  </si>
  <si>
    <t>14-117, ΠΑΝΑΓΙΩΤΗΣ ΝΤΟΥΝΕΤΑΣ</t>
  </si>
  <si>
    <t>14-121, ΓΑΡΓΑΝΟΥΡΑΚΗ ΠΟΛΥΜΝΙΑ</t>
  </si>
  <si>
    <t>14-123, ΑΣΤΡΑΚΑΣ ΣΠΥΡΙΔΩΝ</t>
  </si>
  <si>
    <t>14-135, ΣΠΥΡΟΠΟΥΛΟΣ ΘΕΟΔΩΡΟΣ</t>
  </si>
  <si>
    <t>14-146, F.I.S COURIER SERVICES ΙΔΙΩΤΙΚΉ ΚΕΦΑΛΑΙΟΥΧΙΚΉ ΕΤΑΙΡΕΊΑ</t>
  </si>
  <si>
    <t>14-148, CLEVER SERVICES ΑΝΩΝΥΜΗ ΕΤΑΙΡΕΙΑ ΠΑΡΟΧΗΣ ΥΠΗΡΕΣΙΩΝ ΑΝΑΠΤΥΞΗΣ ΔΙΚΤΥΟΥ ΔΙΑΝΟΜΗΣ</t>
  </si>
  <si>
    <t>14-152, ΒΟΥΤΣΙΝΟΣ ΓΕΩΡΓΙΟΣ ΑΠΟΘΗΚΕΥΣΕΙΣ - ΜΕΤΑΦΟΡΕΣ ΜΟΝΟΠΟΡΩΠΗ ΕΠΕ</t>
  </si>
  <si>
    <t>14-153, SKYWAY ΕΠΕ</t>
  </si>
  <si>
    <t>14-154, Ν. ΠΑΠΑΔΟΠΟΥΛΟΣ &amp; ΣΙΑ Ο.Ε.</t>
  </si>
  <si>
    <t>14-159, ΣΑΜΑΡΑΣ ΒΑΣΙΛΕΙΟΣ</t>
  </si>
  <si>
    <t>14-161, ΚΑΖΕΛΙΔΗΣ ΝΕΚΤΑΡΙΟΣ</t>
  </si>
  <si>
    <t>15-001, ΒΛΑΧΟΣ ΣΩΤΗΡΗΣ</t>
  </si>
  <si>
    <t>15-004, ΦΑΡΑΖΟΥΜΗ ΕΛΕΝΑ</t>
  </si>
  <si>
    <t>15-007, ΖΑΧΑΡΙΑΣ ΣΑΡΡΗΣ</t>
  </si>
  <si>
    <t>15-011, Δ.ΑΝΑΣΤΑΣΙΑΔΗΣ &amp; ΣΙΑ ΕΕ</t>
  </si>
  <si>
    <t>15-018, ΑΘΗΝΟΔΩΡΟΣ ΜΟΥΤΣΙΑΝΟΣ</t>
  </si>
  <si>
    <t>15-020, ΜΠΑΣΔΑΝΗ-ΣΑΚΑΡΗΣ ΙΚΕ</t>
  </si>
  <si>
    <t>15-021, KUEHNE-NAGEL ΑΝΩΝΥΜΗ ΕΤΑΙΡΙΑ ΜΕΤΑΦΟΡΩΝ &amp; LOGISTICS</t>
  </si>
  <si>
    <t>15-022, AMF ΜΕΤΑΦΟΡΙΚΗ Ε.Π.Ε.</t>
  </si>
  <si>
    <t>15-024, ΚΟΙΝΟ ΤΑΜΕΙΟ ΕΙΣΠΡΑΞΕΩΝ ΛΕΩΦΟΡΕΙΩΝ ΚΤΕΛ ΥΠΕΡΑΣΤΙΚΩΝ ΓΡΑΜΜΩΝ ΝΟΜΟΥ ΕΒΡΟΥ ΑΝΩΝΥΜΟΣ ΕΤΑΙΡΕΙΑ</t>
  </si>
  <si>
    <t>15-025, ΑΦΟΙ ΜΗΛΙΔΑΚΗ ΕΕ</t>
  </si>
  <si>
    <t>15-030, ΛΙΝΑΡΔΑΚΗ ΜΙΝΑ</t>
  </si>
  <si>
    <t>15-036, ΑΛΦΑ ΔΙΑΝΟΜΕΣ ΖΑΧΑΡΩΔΗ ΠΟΤΑ ΨΙΛΙΚΑ ΑΝΩΝΥΜΗ ΕΤΑΙΡΕΙA</t>
  </si>
  <si>
    <t>15-040, ΜΟΥΛΝΤΗΣ COURIER SERVICES ΙΚΕ</t>
  </si>
  <si>
    <t>15-042, ΤΕΜΠΟΝΕΡΑΣ ΙΩΣΗΦ</t>
  </si>
  <si>
    <t>15-043, ΣΟΥΡΔΗ ΑΝΑΣΤΑΣΙΑ</t>
  </si>
  <si>
    <t>15-044, ΘΕΜΕΛΗΣ ΑΝΔΡΕΑΣ</t>
  </si>
  <si>
    <t>15-049, ΜΑΚΑΡΙΓΑΚΗΣ ΓΕΩΡΓΙΟΣ</t>
  </si>
  <si>
    <t>15-050, COURIER CENTER ΑΝΩΝΥΜΗ ΕΤΑΙΡΕΙΑ</t>
  </si>
  <si>
    <t>15-058, ΜΠΕΤΣΙΚΑΣ ΜΙΛΤΙΑΔΗΣ</t>
  </si>
  <si>
    <t>15-060, ΑΡΓΩ ΑΝΩΝΥΜΟΣ ΕΤΑΙΡΙΑ ΔΙΕΘΝΩΝ ΜΕΤΑΦΟΡΩΝ ΚΑΙ ΑΠΟΘΗΚΕΥΣΕΩΝ</t>
  </si>
  <si>
    <t>15-072, ΑΡΓΟΣ ΑΝΩΝΥΜΗ ΕΤΑΙΡΕΙΑ ΠΡΑΚΤΟΡΕΥΣΕΩΣ ΔΙΑΧΕΙΡΙΣΕΩΣ &amp; ΜΕΤΑΦΟΡΩΝ</t>
  </si>
  <si>
    <t>15-075, ΜΑΘΙΟΣ ΚΩΝΣΤΑΝΤΙΝΟΣ</t>
  </si>
  <si>
    <t>15-079, ΣΚΡΙΒΙΛΙΩΤΑΚΗ ΑΡΙΩΝΗ</t>
  </si>
  <si>
    <t>15-081, ΤΑΒΛΑΡΙΔΗΣ ΜΟΝΟΠΡΟΣΩΠΗ Ι.Κ.Ε.</t>
  </si>
  <si>
    <t>15-082, ΒΑΣΙΛΕΙΟΥ ΔΗΜΗΤΡΙΟΣ</t>
  </si>
  <si>
    <t>15-085, PC TURNAROUND AIR SERVICE CORPORATION SINGLE MEMBER PRIVATE COMPANY</t>
  </si>
  <si>
    <t>15-086, ΣΤΕΦΑΝΟΣ ΠΟΡΤΟΚΑΛΙΔΗΣ ΚΑΙ ΣΙΑ Ο.Ε.</t>
  </si>
  <si>
    <t>15-087, FIELD SALES LOGISTICS SOLUTIONS ΙΔΙΩΤΙΚΗ ΚΕΦΑΛΑΙΟΥΧΙΚΗ ΕΤΑΙΡΕΙΑ</t>
  </si>
  <si>
    <t>15-088, ΙΣΤΟΣ ΜΕΤΑΦΟΡΙΚΗ ΟΕ</t>
  </si>
  <si>
    <t>15-089, ΤΣΙΤΩΤΑΣ ΓΕΩΡΓΙΟΣ</t>
  </si>
  <si>
    <t>15-094, ΤΑΓΑΡΟΥΛΙΑ ΠΑΡΑΣΚΕΥΟΥΛΑ</t>
  </si>
  <si>
    <t>15-095, ΟΙΚΟΝOΜΙΔΗ ΠΑΝΑΓΙΩΤΑ</t>
  </si>
  <si>
    <t>15-104, ΠΑΠΑΕΥΣΤΑΘΙΟΥ ΜΑΡΙΑ</t>
  </si>
  <si>
    <t>15-105, EUROTRAFFIC DISTRIBUTION SERVICES AE</t>
  </si>
  <si>
    <t>15-107, ΡΟΜΠΟΛΑΣ ΘΕΟΔΩΡΟΣ Τ ΝΙΚΟΛΑΟΥ</t>
  </si>
  <si>
    <t>15-108, ΦΑΣΙΤΣΑΣ ΛΟΥΚΑΣ</t>
  </si>
  <si>
    <t>15-110, MILKRO HELLAS PUBLISHER SERVICES LTD</t>
  </si>
  <si>
    <t>15-112, ΛΙΝΑΡΔΑΚΗΣ ΒΑΣΙΛΗΣ</t>
  </si>
  <si>
    <t>15-122, ΝΙΚΟΛΟΥΛΗΣ ΕΥΡΙΠΙΔΗΣ-ΑΘΑΝΑΣΙΟΣ</t>
  </si>
  <si>
    <t>15-123, ΠΑΤΣΙΟΥ ΓΕΩΡΓΙΟΣ &amp; ΣΙΑ Ε.Ε</t>
  </si>
  <si>
    <t>15-125, CITIPOST I.K.E</t>
  </si>
  <si>
    <t>15-127, ΝΤΕΛΟΠΟΥΛΟΣ ΖΗΣΗΣ</t>
  </si>
  <si>
    <t>15-132, ΣΤΡΑΤΟΥΡΗΣ ΑΝΔΡΟΝΙΚΟΣ</t>
  </si>
  <si>
    <t>16-001, ΜΠΟΤΣΑΡΗ Γ. ΚΑΛΛΙΟΠΗ</t>
  </si>
  <si>
    <t>16-002, KATSARAN EDUARD</t>
  </si>
  <si>
    <t>16-004, ΜΠΑΡΟΥΝΗΣ ΑΝΑΡΓΥΡΟΣ</t>
  </si>
  <si>
    <t>16-006, DM LOGISTICS ΒΕΝΤΟΥΡΗ - ΜΕΡΤΥΡΗ ΙΔΙΩΤΙΚΗ ΚΕΦΑΛΑΙΟΥΧΙΚΗ ΕΤΑΙΡΕΙΑ</t>
  </si>
  <si>
    <t>16-007, ΧΑΛΒΑΤΖΗΣ ΘΩΜΑΣ</t>
  </si>
  <si>
    <t>16-009, ΖΕΡΓΙΩΤΗΣ ΔΙΟΝΥΣΙΟΣ - ΠΑΝΤΕΛΕΗΜΩΝ</t>
  </si>
  <si>
    <t>16-010, ΚΑΡΑΙΣΚΟΣ ΣΑΒΒΑΣ</t>
  </si>
  <si>
    <t>16-011, ΖΕΡΒΟΓΙΑΝΝΗ ΓΕΩΡΓΙΑ</t>
  </si>
  <si>
    <t>16-015, ΑΘΑΝΑΣΑΚΟΠΟΥΛΟΣ ΙΩΑΝΝΗΣ</t>
  </si>
  <si>
    <t>16-017, ΤΖΙΟΤΖΙΟΣ ΧΡΗΣΤΟΣ &amp; ΣΙΑ Ο.Ε.</t>
  </si>
  <si>
    <t>16-018, KOURIERS ΙΔΙΩΤΙΚΗ ΚΕΦΑΛΑΙΟΥΧΙΚΗ ΕΤΑΙΡΕΙΑ</t>
  </si>
  <si>
    <t>16-020, CAPRAZI ANESTI</t>
  </si>
  <si>
    <t>16-021, ΧΑΡΑΤΣΗ ΕΥΑΓΓΕΛΙΑ ΦΑΝΟΥΡΙΑ</t>
  </si>
  <si>
    <t>16-022, ΜΑΡΕΤΙΔΗΣ ΠΑΥΛΟΣ</t>
  </si>
  <si>
    <t>16-023, ΑΦΟΙ ΣΤΑΘΗ ΜΕΤΑΦΟΡΙΚΗ ΙΚΕ</t>
  </si>
  <si>
    <t>16-026, ΣΩΤΗΡΙΑΔΗΣ ΜΑΡΚΟΣ</t>
  </si>
  <si>
    <t>16-028, ΚΟΥΓΙΟΥΜΤΖΙΔΗΣ Σ. ΧΡΗΣΤΟΣ</t>
  </si>
  <si>
    <t>16-030, ΒΑΣΙΛΙΚΗ ΙΩΑΝ.ΠΑΠΑΣΩΤΗΡΟΠΟΥΛΟΥ</t>
  </si>
  <si>
    <t>16-031, ΜΑΝΤΖΑΒΕΛΑΣ ΧΡΗΣΤΟΣ</t>
  </si>
  <si>
    <t>16-032, ΣΤΕΡΓΙΟΥ ΙΩΑΝΝΗΣ &amp; ΣΙΑ Ο.Ε</t>
  </si>
  <si>
    <t>16-036, INTERNATIONAL ONLINE AE</t>
  </si>
  <si>
    <t>16-041, Γ.ΜΑΚΑΡΩΝΗΣ ΜΟΝΟΠΡΩΣΟΠΗ Ε.Π.Ε</t>
  </si>
  <si>
    <t>16-042, ΒΑΤΙΣΤΑΣ ΑΝΤΩΝΙΟΣ</t>
  </si>
  <si>
    <t>16-043, ΒΕΝΙΖΕΛΟΣ   ΔΗΜΗΤΡΙΟΣ</t>
  </si>
  <si>
    <t>16-044, ΣΕΡΒΙΟΥ ΜΑΡΙΑ</t>
  </si>
  <si>
    <t>16-045, ΠΑΠΑΒΕΝΤΣΗΣ ΑΝΑΣΤΑΣΙΟΣ</t>
  </si>
  <si>
    <t>16-046, ΚΟΝΤΟΓΙΩΡΓΗΣ ΝΙΚΟΛΑΟΣ</t>
  </si>
  <si>
    <t>16-047, ΤΣΙΚΑΛΑΣ ΓΕΩΡΓΙΟΣ</t>
  </si>
  <si>
    <t>16-051, ΝΙΚΟΣ ΡΗΓΑΣ &amp; ΣΙΑ ΕΕ</t>
  </si>
  <si>
    <t>16-053, ΑΝΑΣΤΑΣΙΑΔΗΣ ΑΛΕΞΑΝΔΡΟΣ</t>
  </si>
  <si>
    <t>16-054, EXPRESS LINE ΙΔΙΩΤΙΚΗ ΚΕΦΑΛΑΙΟΥΧΙΚΗ ΕΤΑΙΡΕΙΑ</t>
  </si>
  <si>
    <t>16-057, ΜΕΤΑΦΟΡΙΚΗ ΠΛΗΣΙΩΤΗΣ Ο.Ε.</t>
  </si>
  <si>
    <t>16-058, ΓΙΑΝΝΟΥΛΗΣ ΙΩΑΝΝΗΣ ΜΟΝΟΠΡΟΣΩΠΗ ΑΜΕ</t>
  </si>
  <si>
    <t>16-060, ΣΑΛΙΒΕΡΟΣ Π. ΔΙΟΝΥΣΙΟΣ</t>
  </si>
  <si>
    <t>16-062, ΑΛΜΠΑΝΤΟΠΟΥΛΟΣ ΑΘΑΝΑΣΙΟΣ</t>
  </si>
  <si>
    <t>16-063, ΜΑ ΤΑΧΥΔΕΜΑ ΕΛΛΑΣ ΥΠΟΚΑΤΑΣΤΗΜΑ ΕΛΛΑΔΑ</t>
  </si>
  <si>
    <t>16-065, ΤΥΛΙΠΑΚΗ ΙΩΑΝΝΑ</t>
  </si>
  <si>
    <t>16-066, ΒΑΣΙΛΑΣ Μ. ΝΙΚΟΛΑΟΣ</t>
  </si>
  <si>
    <t>16-067, ΚΟΛΟΣΙΔΗΣ ΑΛΕΚΟΣ</t>
  </si>
  <si>
    <t>16-068, ΣΤΑΡ ΦΡΟΣΤ ΜΟΝΟΠΡΟΣΩΠΗ ΕΠΕ</t>
  </si>
  <si>
    <t>16-070, CPD CARGO &amp; ΣΙΑ ΕΕ</t>
  </si>
  <si>
    <t>16-078, ΔΟΥΣΜΑΝΗΣ ΜΕΤΑΦΟΡΙΚΗ ΙΜΕ ΕΠΕ</t>
  </si>
  <si>
    <t>16-080, ΝΙΚΗ ΙΩΑΝ.ΦΩΤΕΙΝΟΠΟΥΛΟΥ</t>
  </si>
  <si>
    <t>16-081, ΔΗΜΗΤΡΗΣ ΑΝΤΥΠΑΣ</t>
  </si>
  <si>
    <t>16-082, ΓΑΒΑΛΑΣ ΧΑΡΑΛΑΜΠΟΣ</t>
  </si>
  <si>
    <t>16-083, ΑΓΡΙΝΙΟ EXPRESS ΙΚΕ</t>
  </si>
  <si>
    <t>16-084, ON TIME SERVICES ΕΠΕ</t>
  </si>
  <si>
    <t>16-086, ΓΙΑΛΙΤΑΚΗΣ ΓΕΩΡΓΙΟΣ ΙΩΑΝΝΗΣ</t>
  </si>
  <si>
    <t>16-087, JET POST ΜΟΝΟΠΡΟΣΩΠΗ ΙΚΕ</t>
  </si>
  <si>
    <t>16-091, ΜΑΡΙΝΟΣ ΜΕΤΑΦΟΡΙΚΗ ΙΚΕ</t>
  </si>
  <si>
    <t>16-093, ΠΡΕΚΑΣ ΔΗΜΗΤΡΗΣ ΙΩΑΝΝΗΣ</t>
  </si>
  <si>
    <t>16-094, ΧΟΝΔΡΟΔΗΜΟΣ ΑΠΟΣΤΟΛΟΣ</t>
  </si>
  <si>
    <t>16-095, ΝΤΑΪΝΑΜΙΚ ΠΑΡΣΕΛ ΝΤΙΣΤΡΙΜΠΟΥΣΙΟΝ -ΕΛΛΑΔΑ/ DYNAMIC PARCEL DISTRIBUTION -GREECE</t>
  </si>
  <si>
    <t>16-098, ΜΙΜΗΚΟΠΟΥΛΟΣ ΑΝΩΝΥΜΗ ΕΤΑΙΡΕΙΑ ΕΘΝΙΚΩΝ ΟΔΙΚΩΝ ΜΕΤΑΦΟΡΩΝ ΚΑΙ LOGISTICS</t>
  </si>
  <si>
    <t>16-100, ΣΟΥΗΔΑΣ ΚΩΝΣΤΑΝΤΙΝΟΣ</t>
  </si>
  <si>
    <t>16-102, ΒΟΥΡΛΙΩΤΗΣ ΓΕΩΡΓΙΟΣ</t>
  </si>
  <si>
    <t>16-103, ΚΑΤΣΑΡΟΣ Δ.-ΚΑΤΣΑΡΟΣ Β.ΟΕ</t>
  </si>
  <si>
    <t>16-110, ΡΑΓΓΟΥ ΕΥΑΓΓΕΛΙΑ</t>
  </si>
  <si>
    <t>16-111, ΜΠΑΛΑΣΚΑΣ ΑΔΡΙΑΝΟΣ</t>
  </si>
  <si>
    <t>16-116, ΑΠΙΑ ΜΕΤΑΦΟΡΙΚΗ ΑΝΩΝΥΜΗ ΕΤΑΙΡΕΙΑ</t>
  </si>
  <si>
    <t>16-118, ΜΠΑΪΟΤΡΑΝΣ ΑΝΩΝΥΜΗ ΕΤΑΙΡΕΙΑ ΠΑΡΟΧΗΣ ΕΞΕΙΔΙΚΕΥΜΕΝΩΝ ΥΠΗΡΕΣΙΩΝ ΥΓΕΙΑΣ,ΕΡΕΥΝΑΣ ΚΑΙ ΜΕΤΑΦΟΡΑΣ</t>
  </si>
  <si>
    <t>16-123, ΚΩΝΣΤΑΝΤΙΝΟΣ ΚΟΡΟΜΠΟΚΗΣ</t>
  </si>
  <si>
    <t>16-124, ΕΥΑΓΓΕΛΟΥ ΓΡΗΓΟΡΙΟΣ</t>
  </si>
  <si>
    <t>16-126, ΠΑΠΑΘΕΟΔΩΡΟΥ ΕΥΑΓΓΕΛΟΣ</t>
  </si>
  <si>
    <t>16-127, ΑΝΑΣΤΑΣΙΑΔΗΣ ΣΤΕΦΑΝΟΣ</t>
  </si>
  <si>
    <t>16-128, ΚΟΥΚΟΥΤΣΑΚΗΣ ΙΩΑΝΝΗΣ ΜΟΝΟΠΡΟΣΩΠΗ ΕΤΑΙΡΕΙΑ ΠΕΡΙΟΡΙΣΜΕΝΗΣ ΕΥΘΥΝΗΣ</t>
  </si>
  <si>
    <t>17-001, ANT ΑΝΩΝΥΜΗ ΕΤΑΙΡΕΙΑ ΑΠΟΘΗΚΕΥΣΕΩΝ ΚΑΙ ΛΟΤΖΙΣΤΙΚΣ</t>
  </si>
  <si>
    <t>17-003, ΑΣΛΑΝΗ ΕΛΕΝΗ</t>
  </si>
  <si>
    <t>17-004, CITYLETTERS ΤΑΧΥΜΕΤΑΦΟΡΕΣ ΜΟΝΟΠΡΟΣΩΠΗ ΕΠΕ</t>
  </si>
  <si>
    <t>17-005, ΤΣΙΑΚΑΝΙΚΑΣ ΦΩΤΙΟΣ</t>
  </si>
  <si>
    <t>17-008, G.P. GREEN PROMOTIONS &amp; SALES ΜΟΝΟΠΡΟΣΩΠΗ Ι.Κ.Ε</t>
  </si>
  <si>
    <t>17-010, ΜΙΧΑΗΛ ΣΤΕΡΓΙΟΥ ΜΟΝΟΠΡΟΣΩΠΗ ΙΚΕ</t>
  </si>
  <si>
    <t>17-011, ΖΑΡΟΓΙΑΝΝΗΣ ΑΛΚΙΒΙΑΔΗΣ</t>
  </si>
  <si>
    <t>17-012, ΑΘΗΝΑΙΚΗ EXPRESS COURIER ΙΚΕ</t>
  </si>
  <si>
    <t>17-019, ΛΑΛΑΚΗΣ ΚΩΝΣΤΑΝΤΙΝΟΣ</t>
  </si>
  <si>
    <t>17-020, SIMEONOVA MARGARITA ΚΑΙ ΣΙΑ Ε.Ε.</t>
  </si>
  <si>
    <t>17-022, ΠΑΠΑΔΟΠΟΥΛΟΣ ΛΕΩΝΙΔΑΣ</t>
  </si>
  <si>
    <t>17-023, ΜΠΡΑΤΣΙΑΚΟΥ ΧΑΡΑΛΑΜΠΙΑ ΜΟΝΟΠΡΟΣΩΠΗ ΙΚΕ</t>
  </si>
  <si>
    <t>17-024, ΑΓΑΠΟΓΛΟΥ ΠΑΝΤΕΛΕΗΜΩΝ</t>
  </si>
  <si>
    <t>17-030, Δ.ΚΙΖΙΡΙΔΗΣ-Σ.ΜΠΙΛΙΟΥΣΗΣ Ο.Ε.</t>
  </si>
  <si>
    <t>17-031, SDS ΜΟΝ Ι.Κ.Ε</t>
  </si>
  <si>
    <t>17-032, ΦΙΛΙΚΑΣ Γ. ΚΥΡΙΑΚΟΣ</t>
  </si>
  <si>
    <t>17-034, ΑΦΟΙ ΔΡΑΚΑΚΗ Ο.Ε.</t>
  </si>
  <si>
    <t>17-036, ΜΑΥΡΙΔΗΣ ΕΜΜΑΝΟΥΗΛ</t>
  </si>
  <si>
    <t>17-040, ΔΡΑΓΟΥΤΗΣ ΗΛΙΑΣ</t>
  </si>
  <si>
    <t>17-041, ΚΟΥΡΠΑΣ ΣΤΑΥΡΟΣ</t>
  </si>
  <si>
    <t>17-042, ΠΑΡΑΣΙΔΗΣ ΓΕΩΡΓΙΟΣ</t>
  </si>
  <si>
    <t>17-045, ΜΑΥΡΟΥΔΗΣ ΤΑΧΥΜΕΤΑΦΟΡΕΣ Ε.Ε</t>
  </si>
  <si>
    <t>17-046, ΚΑΡΑΧΡΗΣΤΟΣ ΑΘΑΝΑΣΙΟΣ</t>
  </si>
  <si>
    <t>17-048, GALYA GEORGIEVA BELEGANSKA</t>
  </si>
  <si>
    <t>17-050, ΓΕΩΡΓΑΚΗΣ Δ. - ΜΠΟΪΚΟΥ Ε. ΟΕ</t>
  </si>
  <si>
    <t>17-057, ΑΝΤΩΝΑΚΟΣ ΙΩΑ. ΘΕΟΔΩΡΟΣ</t>
  </si>
  <si>
    <t>17-059, MEDICAL WASTE ΠΕΡΙΒΑΛΛΟΝΤΙΚΗ ΔΙΑΧΕΙΡΙΣΗ Α.Ε.</t>
  </si>
  <si>
    <t>17-061, ΤΣΟΚΑΣ Γ. ΚΩΝΣΤΑΝΤΙΝΟΣ</t>
  </si>
  <si>
    <t>17-062, ΑΦΟΙ Ι ΑΛΙΑΓΑ ΟΕ</t>
  </si>
  <si>
    <t>17-065, ΦΕΛΛΑΣ ΑΘΑΝΑΣΙΟΣ</t>
  </si>
  <si>
    <t>17-066, ΒΕΝΟΣ ΔΗΜΗΤΡΙΟΣ &amp; ΣΙΑ Ε.Ε.</t>
  </si>
  <si>
    <t>17-067, ΑΡΙΣΤΕΙΔΗΣ ΧΡΗΣΤΟΣ ΠΕΤΡΟΥ</t>
  </si>
  <si>
    <t>17-068, ΡΟΥΜΕΛΙΩΤΗΣ ΒΑΣΙΛΕΙΟΣ</t>
  </si>
  <si>
    <t>17-070, ΑΛΜΑΤΡΑΝΣ INTERNATIONAL ΕΤΑΙΡΙΑ ΔΙΕΘΝΩΝ ΜΕΤΑΦΟΡΩΝ ΚΑΙ ΑΠΟΘΗΚΕΥΣΕΥΩΝ</t>
  </si>
  <si>
    <t>17-075, ΝΙΚΟΥ ΚΩΝΣΤΑΝΤΙΝΟΣ ΤΟΥ ΝΙΚΟΛΑΟΥ</t>
  </si>
  <si>
    <t>17-077, ΚΟΝΤΟΡΑΒΔΗ ΧΑΙΔΩ</t>
  </si>
  <si>
    <t>17-078, ΠΟΪΡΑΖΗΣ ΙΩΑΝΝΗΣ</t>
  </si>
  <si>
    <t>17-079, ΚΟΤΟΠΟΥΛΟΣ ΚΩΝΣΤΑΝΤΙΝΟΣ</t>
  </si>
  <si>
    <t>17-080, SALIM MOHAMED</t>
  </si>
  <si>
    <t>17-081, ΜΠΛΑΤΣΟΥΚΑ ΒΑΣΙΛΙΚΗ</t>
  </si>
  <si>
    <t>17-083, ΚΟΥΣΟΥΛΑΣ ΕΛΕΥΘΕΡΙΟΣ</t>
  </si>
  <si>
    <t>17-084, ΝΙΚΟΛΑΙΔΗΣ-ΚΑΡΑΠΕΤΙΑΝ ΟΕ</t>
  </si>
  <si>
    <t>17-085, AERO AEROS ΜΟΝΟΠΡΟΣΩΠΗ ΙΚΕ</t>
  </si>
  <si>
    <t>17-086, ΚΑΚΚΑΣ ΠΑΝΑΓΙΩΤΗΣ</t>
  </si>
  <si>
    <t>17-087, ΚΟΚΟΒΙΔΗΣ ΦΡΙΓΚΟΤΡΑΝΣ ΑΝΩΝΥΜΗ ΕΤΑΙΡΕΙΑ ΟΔΙΚΩΝ MΕΤΑΦΟΡΩΝ LOGISTICS</t>
  </si>
  <si>
    <t>17-088, ERMIS ΤΑΧΥΜΕΤΑΦΟΡΕΣ ΕΓΓΡΑΦΩΝ ΚΑΙ ΔΕΜΑΤΩΝ Α.Ε.</t>
  </si>
  <si>
    <t>17-089, ΛΟΥΚΑΣ ΑΝΤΩΝΙΟΣ</t>
  </si>
  <si>
    <t>17-090, Σ ΑΝΤΩΝΑΚΗΣ&amp;ΣΙΑ ΕΕ</t>
  </si>
  <si>
    <t>17-095, ΑΤΜΑΤΖΙΔΗΣ ΕΥΑΓΓΕΛΟΣ ΤΟΥ ΣΑΒΒΑ</t>
  </si>
  <si>
    <t>17-097, ΔΑΝΙΗΛΙΔΗΣ ΚΩΝΣΤΑΝΤΙΝΟΣ</t>
  </si>
  <si>
    <t>17-098, ΤΣΙΑΔΗΡΑ ΑΓΛΑΙΑ</t>
  </si>
  <si>
    <t>17-099, ΣΑΛΒΑΝΟΣ ΔΗΜΗΤΡΙΟΣ</t>
  </si>
  <si>
    <t>17-104, ΣΟΥΓΙΟΛΤΣΗΣ ΜΙΧΑΗΛ</t>
  </si>
  <si>
    <t>17-105, ΚΑΡΑΜΠΟΙΚΗΣ ΔΙΟΝΥΣΙΟΣ</t>
  </si>
  <si>
    <t>17-106, BOKAS COURIER SERVICES T.FOLTEA &amp; SIA E.E.</t>
  </si>
  <si>
    <t>17-107, GEORGIAN POST ΜΟΝΟΠΡΟΣΩΠΗ ΙΚΕ</t>
  </si>
  <si>
    <t>17-108, ΔΗΜΗΤΡΙΟΥ ΚΥΡΙΑΚΗ ΜΟΝ/ΠΗ ΙΚΕ</t>
  </si>
  <si>
    <t>17-115, ΔΗΜΗΤΡΗΣ Σ. ΜΠΑΛΩΜΕΝΟΣ</t>
  </si>
  <si>
    <t>17-116, ΓΚΟΥΡΒΕΛΟΣ ΙΩΑΝΝΗΣ</t>
  </si>
  <si>
    <t>17-118, ΑΦΡΟΔΙΤΗ Ν ΗΛΙΑΚΙΔΟΥ</t>
  </si>
  <si>
    <t>17-123, ΠΑΠΑΡΡΗΓΟΠΟΥΛΟΣ ΑΔΑΜ</t>
  </si>
  <si>
    <t>17-126, ΜΟΥΜΤΖΗΣ ΜΙΧΑΗΛ ΜΟΝ. ΙΚΕ</t>
  </si>
  <si>
    <t>17-127, ΛΑΜΠΡΟΣ ΑΘΑΝ. ΔΕΚΟΥΛΗΣ</t>
  </si>
  <si>
    <t>17-128, ΜΠΟΙΤΣΗΣ ΔΗΜΗΤΡΙΟΣ</t>
  </si>
  <si>
    <t>17-130, ΤΣΙΦΛΙΚΑΣ ΓΕΩΡΓΙΟΣ</t>
  </si>
  <si>
    <t>17-131, ΛΕΚΚΑΣ ΝΙΚΟΛΑΟΣ</t>
  </si>
  <si>
    <t>17-133, Κ.ΠΑΠΑΓΕΩΡΓΙΟΥ-Κ.ΝΙΝΗΣ Ο.Ε.</t>
  </si>
  <si>
    <t>17-136, INTERSTATE ALL COURIER SERVICES IKE</t>
  </si>
  <si>
    <t>17-137, ΚΑΡΑΣΑΒΒΑΣ ΑΘΑΝΑΣΙΟΥ ΚΩΝΣΤΑΝΤΙΝΟΣ</t>
  </si>
  <si>
    <t>17-154, ΣΙΛΙΑΣ Κ. ΕΥΘΥΜΙΟΣ</t>
  </si>
  <si>
    <t>18-001, ΛΙΜΟΓΙΑΝΝΗΣ ΔΗΜΗΤΡΙΟΣ</t>
  </si>
  <si>
    <t>18-002, ΚΟΥΣΟΥΛΑΣ ΕΛΕΥΘΕΡΙΟΣ ΚΑΙ ΒΑΣΙΛΙΚΗ ΚΑΤΣΑΡΟΥ ΙΚΕ</t>
  </si>
  <si>
    <t>18-003, ΚΩΝΣΤΑΝΤΑΤΟΣ ΝΕΣ. ΣΠΥΡΙΔΩΝ</t>
  </si>
  <si>
    <t>18-004, METRON LOGISTICS A.E.</t>
  </si>
  <si>
    <t>18-005, ΚΑΡΠΟΥΣΗΣ ΔΗΜΗΤΡΙΟΣ</t>
  </si>
  <si>
    <t>18-006, ON LINE TRANSPORT AE</t>
  </si>
  <si>
    <t>18-010, ΜΕΤΑΦΟΡΙΚΗ ΗΡΑΚΛΗΣ ΜΟΝΟΠΡΟΣΩΠΗ ΕΤΑΙΡΙΑ ΠΕΡΙΟΡΙΣΜΕΝΗΣ ΕΥΘΥΝΗΣ</t>
  </si>
  <si>
    <t>18-013, ΤΣΙΠΟΥΡΑΣ ΣΑΡΑΝΤΟΣ</t>
  </si>
  <si>
    <t>18-014, ΕΚΟΛ ΛΟΤΖΙΣΤΙΚΣ ΕΤΑΙΡΕΙΑ ΠΕΡΙΟΡΙΣΜΕΝΗΣ ΕΥΘΥΝΗΣ</t>
  </si>
  <si>
    <t>18-015, ARAMEX GREECE ΙΚΕ</t>
  </si>
  <si>
    <t>18-017, SD EXPRESS TRANSPORT I.K.E.</t>
  </si>
  <si>
    <t>18-019, ΒΛΑΧΟΥ.ΓΕΡ.ΓΕΩΡΓΙΑ</t>
  </si>
  <si>
    <t>18-021, ΙΩΑΝΝΗΣ ΠΑΠΑΚΩΝΣΤΑΝΤΙΝΟΥ</t>
  </si>
  <si>
    <t>18-022, ΟΙΚΟΝΟΜΟΠΟΥΛΟΣ ΠΑΝΑΓΙΩΤΗΣ</t>
  </si>
  <si>
    <t>18-023, ALPHA POST ΤΑΧΥΜΕΤΑΦΟΡΙΚΗ ΜΟΝ ΙΚΕ</t>
  </si>
  <si>
    <t>18-025, ΒΕΝΕΤΙΔΗΣ ΛΟΥΚΑΣ</t>
  </si>
  <si>
    <t>18-028, SYNERCO SECURITY&amp;SERVICES M.IKE</t>
  </si>
  <si>
    <t>18-034, ΘΕΟΔΩΡΙΔΗΣ-ΘΕΟΔΩΡΟΥ ΑΝΤΩΝΙΟΣ</t>
  </si>
  <si>
    <t>18-035, Ε.Α.Δ. ΕΛΛΗΝΙΚΕΣ ΑΠΟΘΗΚΕΥΣΕΙΣ ΚΑΙ ΔΙΑΧΕΙΡΙΣΗ Ε.Π.Ε.</t>
  </si>
  <si>
    <t>18-036, ΜΕΤΑΦΟΡΙΚΗ ΜΠΕΣΔΕΚΗΣ ΙΚΕ</t>
  </si>
  <si>
    <t>18-042, ΓΚΟΡΙΤΣΑΣ Ι. ΧΡΗΣΤΟΣ</t>
  </si>
  <si>
    <t>18-043, ΠΑΠΑΔΑΚΗΣ ΜΙΧΑΗΛ</t>
  </si>
  <si>
    <t>18-047, ΤΡΟΧΑΔΗΝ ΕΛΛΑΣ ΜΟΝΟΠΡΟΣΩΠΗ ΙΚΕ</t>
  </si>
  <si>
    <t>18-048, ΓΕΝΙΚΗ ΧΗΜΙΚΩΝ ΕΦΑΡΜΟΓΩΝ Ε.Π.Ε.</t>
  </si>
  <si>
    <t>18-050, ΔΙΑΝΟΜΗ ΑΧΑΪΑΣ ΟΕ</t>
  </si>
  <si>
    <t>18-051, ΣΠΙΝΤΠΑΚ ΤΑΧΥΜΕΤΑΦΟΡΙΚΗ ΕΠΙΣΚΕΥΑΣΤΙΚΗ</t>
  </si>
  <si>
    <t>18-053, ΛΙΑΣΗΣ ΣΑΒΒΑΣ</t>
  </si>
  <si>
    <t>18-054, ΜΠΑΣΑΚΙΔΗΣ  ΑΛΕΞΑΝΔΡΟΣ</t>
  </si>
  <si>
    <t>18-055, ΕΛΕΝΗ ΤΣΑΚΜΑΚΗ</t>
  </si>
  <si>
    <t>18-056, ΑΝΔΡΟΥΤΣΟΠΟΥΛΟΣ ΚΩΝΣΤΑΝΤΙΝΟΣ -ΚΑΙΑΦΑΣ ΝΤΑΓΚΛΑΣ O.E.</t>
  </si>
  <si>
    <t>18-058, ΩΡΙΩΝ ΕΠΕ</t>
  </si>
  <si>
    <t>18-059, ΜΕΤΑΦΟΡΙΚΗ ΚΑΣΤΟΡΙΑΣ ΑΝΟΔΟΣ ΜΙΚΕ</t>
  </si>
  <si>
    <t>18-060, ΜΠΑΛΗΣ ΔΙΟΝΥΣΙΟΣ &amp; ΣΙΑ ΕΕ</t>
  </si>
  <si>
    <t>18-062, ΠΟΡΤΟ ΣΚΙΩΝΗ ΑΕ</t>
  </si>
  <si>
    <t>18-065, SMART FORWARDING ΥΠΗΡΕΣΙΕΣ ΔΙΑΧΕΙΡΙΣΗΣ ΚΑΙ ΟΡΓΑΝΩΣΗΣ ΜΕΤΑΦΟΡΩΝ ΜΟΝΟΠΡΟΣΩΠΗ ΙΔΙΩΤΙΚΗ ΚΕΦΑΛΑΙΟΥΧΙΚΗ ΕΤΑΙΡΕΙΑ</t>
  </si>
  <si>
    <t>18-066, ΚΟΣΜΙΔΟΥ ΧΡΥΣΟΥΛΑ</t>
  </si>
  <si>
    <t>18-067, ΒΕΛΟΣ ΟΜΟΡΡΥΘΜΗ ΕΤΑΙΡΙΑ</t>
  </si>
  <si>
    <t>18-072, ΤΗΚΟΣ ΓΕΩΡΓΙΟΣ</t>
  </si>
  <si>
    <t>18-073, Β ΒΑΣΙΛΕΙΑΔΗ Γ ΓΡΥΛΛΟΣ ΟΕ</t>
  </si>
  <si>
    <t>18-074, ΓΙΑΡΕΝΗΣ ΓΕΩΡΓΙΟΣ</t>
  </si>
  <si>
    <t>18-075, ΓΚΟΓΚΟΛΗΣ ΠΕΤΡΟΣ</t>
  </si>
  <si>
    <t>18-076, ΜΑΡΙΑ ΧΟΝΔΡΟΥ</t>
  </si>
  <si>
    <t>18-081, ΠΟΥΡΝΑΡΑΣ ΘΕΟΔΩΡΟΣ</t>
  </si>
  <si>
    <t>18-084, ΖΑΛΟΥΜΗΣ ΔΗΜΗΤΡΙΟΣ</t>
  </si>
  <si>
    <t>18-089, OCS COURIER MON. IKE</t>
  </si>
  <si>
    <t>18-090, ΓΙΑΝΝΗΣ ΒΑΓ ΑΡΜΠΕΝ</t>
  </si>
  <si>
    <t>18-091, ΟΡΦΑΝΙΔΗΣ ΚΩΝΣΤΑΝΤΙΝΟΣ</t>
  </si>
  <si>
    <t>18-093, ΧΑΣΑΠΗΣ Σ. ΒΑΣΙΛΕΙΟΣ</t>
  </si>
  <si>
    <t>18-097, GUCE ILIR ΤΟΥ MEHMET</t>
  </si>
  <si>
    <t>18-098, Ι. ΔΟΡΔΙΟΣ ΚΑΙ ΥΙΟΣ ΑΕ</t>
  </si>
  <si>
    <t>18-100, ΑΝΕΖΙΝΗΣ ΜΕΤΑΦΟΡΙΚΕΣ ΥΠΗΡΕΣΙΕΣ ΙΔΙΩΤΙΚΗ ΚΕΦΑΛΑΙΟΥΧΙΚΗ ΕΤΑΙΡΕΙΑ</t>
  </si>
  <si>
    <t>18-104, ΣΑΒΒΟΓΛΟΥ ΖΩΗΣ</t>
  </si>
  <si>
    <t>18-105, ΑΓΟΥΡΖΕΝΙΔΗΣ ΣΤΑΥΡΟΣ</t>
  </si>
  <si>
    <t>18-106, ΜΑΝΤΖΙΟΣ ΕΥΑΓΓΕΛΟΣ</t>
  </si>
  <si>
    <t>18-108, ΠΑΡΙΔΗΣ ΙΚΕ</t>
  </si>
  <si>
    <t>18-110, ΘΕΜΕΛΗΣ ΧΡΗΣΤΟΣ</t>
  </si>
  <si>
    <t>18-111, MYCOURIER ΝΑΤΣΙΟΣ Ι ΜΙΛΤΙΑΔΗΣ</t>
  </si>
  <si>
    <t>18-112, ΤΟΠΚΑΣ ΧΡΗΣΤΟΣ</t>
  </si>
  <si>
    <t>18-113, ΑΛΕΞΑΝΔΡΑ ΜΑΡΤΣΑΚΗ</t>
  </si>
  <si>
    <t>18-114, ΜΠΕΛΕΧΑ Γ. ΑΓΓΕΛΙΚΗ</t>
  </si>
  <si>
    <t>19-003, ΠΑΡΑΣΚΕΥΑΣ ΤΣΙΜΙΔΗΣ</t>
  </si>
  <si>
    <t>19-004, ΔΕΣΠΟΙΝΑ Κ ΚΑΖΑΚΟΥ ΚΑΙ ΣΙΑ ΕΕ</t>
  </si>
  <si>
    <t>19-007, ΖΑΜΙΟΥΔΗ ΠΑΓΩΝΑ</t>
  </si>
  <si>
    <t>19-008, ΔΗΜΗΤΡΑΚΑΚΗΣ ΕΥΑΓΓΕΛΟΣ</t>
  </si>
  <si>
    <t>19-009, ΜΟΥΝΤΟΥΡΛΗΣ ΓΕΩΡΓΙΟΣ ΙΚΕ ΙΔΙΩΤΙΚΗ ΕΠΙΧΕΙΡΗΣΗ ΠΑΡΟΧΗΣ ΥΠΗΡΕΣΙΩΝ ΑΣΦΑΛΕΙΑΣ</t>
  </si>
  <si>
    <t>19-010, ΚΑΡΑΜΠΕΛΑ ΣΤΑΜΑΤΙΝΑ</t>
  </si>
  <si>
    <t>19-011, TSIRIGOTIS PRINT IKE</t>
  </si>
  <si>
    <t>19-014, ΟΙΚΟΝΟΜΟΥ ΧΡΗΣΤΟΣ</t>
  </si>
  <si>
    <t>19-016, ΓΑΒΑΛΑΣ ΠΑΝΑΓΙΩΤΗΣ</t>
  </si>
  <si>
    <t>19-023, ΡΑΜΑΝΤΑΝΗΣ ΠΑΝΑΓΙΩΤΗΣ</t>
  </si>
  <si>
    <t>19-030, BKS ΜΕΤΑΦΟΡΙΚΗ ΑΠΟΘΗΚΕΥΤΙΚΗ ΜΟΝΟΠΡΟΣΩΠΗ ΕΠΕ</t>
  </si>
  <si>
    <t>19-031, SWIFT MAIL ΤΑΧΥΜΕΤΑΦΟΡΕΣ ΕΕ</t>
  </si>
  <si>
    <t>19-032, ΝΕΚΤΑΡΙΟΣ ΚΑΡΑΜΟΛΕΓΚΟΣ ΙΚΕ</t>
  </si>
  <si>
    <t>19-033, ΒΛΑΧΟΥ ΒΑΣΙΛΙΚΗ</t>
  </si>
  <si>
    <t>19-034, ΣΑΠΛΑΜΙΔΗΣ ΙΩΑΝΝΗΣ</t>
  </si>
  <si>
    <t>19-035, ΔΙΑΚΙΝΗΣΙΣ Α.Ε. ΑΠΟΘΗΚΕΎΣΕΙΣ - ΜΕΤΑΦΟΡΈΣ - ΣΥΣΚΕΥΑΣΊΕΣ</t>
  </si>
  <si>
    <t>19-036, ΚΟΝΤΟΠΟΥΛΟΣ ΘΕΟΦΑΝΗΣ</t>
  </si>
  <si>
    <t>19-039, GREEN NET ΜΟΝΟΠΡΟΣΩΠΗ Ι.Κ.Ε.</t>
  </si>
  <si>
    <t>19-040, COLONIS COURIER ΙΔΙΩΤΙΚΗ ΚΕΦΑΛΑΙΟΥΧΙΚΗ ΕΤΑΙΡΕΙΑ</t>
  </si>
  <si>
    <t>19-042, ΤΣΙΦΤΕΛΙΔΟΥ ΕΛΕΝΗ</t>
  </si>
  <si>
    <t>19-043, ΑΚΡΙΒΟΠΟΥΛΟΥ ΜΑΓΔΑΛΗΝΗ-ΑΝΤΩΝΙΑ</t>
  </si>
  <si>
    <t>19-049, ΝΙΚΟΛΑΪΔΟΥ ΙΑΣΜΗ</t>
  </si>
  <si>
    <t>19-050, VASILAS GROUP ΜΟΝ.ΙΚΕ</t>
  </si>
  <si>
    <t>19-052, POSTBOXX ΜΟΝΟΠΡΟΣΩΠΗ ΙΚΕ</t>
  </si>
  <si>
    <t>19-053, DELIVERTOO HELLAS  IKE</t>
  </si>
  <si>
    <t>19-054, ΝΕΞΤ ΑΝΩΝΥΜΟΣ ΕΤΑΙΡΕΙΑ ΠΑΡΑΓΩΓΗ ΕΝΤΥΠΩΝ</t>
  </si>
  <si>
    <t>19-055, ΣΑΜΑΝΤΖΙΔΗΣ ΚΩΝΣΤΑΝΤΙΝΟΣ ΜΟΝΟΠΡΟΣΩΠΗ ΙΚΕ</t>
  </si>
  <si>
    <t>19-057, ΜΠΡΑΤΣΟΣ ΑΘΑΝΑΣΙΟΣ</t>
  </si>
  <si>
    <t>19-062, ΚΑΣΒΙΚΗΣ ΔΗΜΗΤΡΙΟΣ</t>
  </si>
  <si>
    <t>19-063, Ε.ΒΟΥΤΣΙΝΑ-ΚΑΝΔΗΛΙΩΡΟΥ ΜΟΝΟΠΡΟΣΩΠΗ ΕΠΕ</t>
  </si>
  <si>
    <t>19-064, ΓΕΝΝΑΤΟΣ ΑΛΕΚΟΣ</t>
  </si>
  <si>
    <t>19-065, ΑΝΑΝΙΑΔΗΣ ΓΕΩΡΓΙΟΣ ΚΑΙ ΥΙΟΙ ΟΕ</t>
  </si>
  <si>
    <t>19-066, ΒΑΣΙΛΑΚΗΣ ΙΩΑΝΝΗΣ</t>
  </si>
  <si>
    <t>19-072, ΔΑΡΖΕΝΤΑΣ ΜΕΤΑΦΟΡΙΚΗ ΣΑΝΤΟΡΙΝΗ ΕΕ</t>
  </si>
  <si>
    <t>19-073, ΤΑΧΥΛΥΣΗ Ε.Ε.</t>
  </si>
  <si>
    <t>19-074, FAST TRACE E.E.</t>
  </si>
  <si>
    <t>19-075, ΒΟΥΡΓΑΣ ΑΝΑΣΤΑΣΙΟΣ</t>
  </si>
  <si>
    <t>19-076, ΓΚΟΥΝΤΟΥΛΑΣ ΚΩΝΣΤΑΝΤΙΝΟΣ</t>
  </si>
  <si>
    <t>19-077, ΔΗΜΗΤΡΙΟΣ ΓΕΡΑΝΤΩΝΗΣ</t>
  </si>
  <si>
    <t>19-078, ΚΑΝΕΛΛΟΠΟΥΛΟΥ ΕΛ. Ο.Ε.</t>
  </si>
  <si>
    <t>19-082, ΚΑΡΠΑΤΣΗ ΒΑΣΙΛΙΚΗ</t>
  </si>
  <si>
    <t>19-083, ΚΟΛΛΙΑΣ ΝΙΚΟΛΑΟΣ</t>
  </si>
  <si>
    <t>19-084, ΜΠΑΛΑΦΟΥΤΗΣ ΣΤΥΛΙΑΝΟΣ</t>
  </si>
  <si>
    <t>19-088, ΚΟΚΟΛΑΚΗ ΚΑΛΛΙΟΠΗ</t>
  </si>
  <si>
    <t>19-089, Β.ΚΑΡΑΠΕΤΣΑΣ Ι.Κ.Ε.</t>
  </si>
  <si>
    <t>19-090, ΚΟΥΦΑΛΙΤΑΚΗ ΧΑΡΑΚΙΑΝΑΚΗ ΕΥΘΑΛΙΑ</t>
  </si>
  <si>
    <t>19-096, ΣΤΑΜΑΤΙΟΥ ΓΕΩΡΓΙΟΣ</t>
  </si>
  <si>
    <t>19-098, ΑΝΤΩΣΙΔΟΥ ΕΛΕΝΗ</t>
  </si>
  <si>
    <t>19-099, ΚΑΛΑΙΤΖΙΔΗΣ ΛΕΩΝΙΔΑΣ</t>
  </si>
  <si>
    <t>19-101, Ι.ΚΟΜΠΟΧΟΛΗΣ ΚΑΙ ΣΙΑ ΟΕ</t>
  </si>
  <si>
    <t>19-103, ΑΓΓΕΛΙΚΗ ΠΛΕΣΣΑ ΚΑΙ ΣΙΑ ΟΕ</t>
  </si>
  <si>
    <t>19-104, ΝΤΟΝΑΔΟΥ ΠΑΝΑΓΙΩΤΑ</t>
  </si>
  <si>
    <t>19-105, ΤΡΙΑΝΤΑΦΥΛΛΟΥ ΣΠΥΡΙΔΟΥΛΑ</t>
  </si>
  <si>
    <t>19-106, ΣΤΑΥΡΙΔΗΣ ΧΑΡΑΛΑΜΠΟΣ</t>
  </si>
  <si>
    <t>20-002, ΜΑΝΗΣ.ΣΠ.ΣΠΥΡΙΔΩΝ</t>
  </si>
  <si>
    <t>20-003, ΑΠΟΣΤΟΛΑΚΗΣ ΣΠΥΡΙΔΩΝ</t>
  </si>
  <si>
    <t>20-008, ΠΡΟΦΙΡ ΒΙΤΑΛΙΕ ΤΟΥ ΒΙΤΑΛΙΕ</t>
  </si>
  <si>
    <t>20-009, Αβρααμ Καρυοφυλλης</t>
  </si>
  <si>
    <t xml:space="preserve">20-011, EZMERALDA SHKURTI </t>
  </si>
  <si>
    <t xml:space="preserve">20-014, ΣΑΝΤΑΣ ΚΩΝΣΤΑΝΤΙΝΟΣ ΤΟΥ ΑΘΑΝΑΣΊΟΥ </t>
  </si>
  <si>
    <t>20-015, ΠΕΤΣΑΣ ΛΕΩΝΙΔΑΣ</t>
  </si>
  <si>
    <t>20-018, AF EXPRESS ΜΟΝΟΠΡΟΣΩΠΗ ΙΔΙΩΤΙΚΗ ΚΕΦΑΛΑΙΟΥΧΙΚΗ ΕΤΑΙΡΙΑ</t>
  </si>
  <si>
    <t>20-019, IDS ΜΟΝΟΠΡΟΣΩΠΗ ΙΔΙΩΤΙΚΗ ΚΕΦΑΛΑΙΟΥΧΙΚΗ ΕΤΑΙΡΕΙΑ</t>
  </si>
  <si>
    <t>20-021, ART IN RED - EXPRESS COURIER MON. I.K.E.</t>
  </si>
  <si>
    <t>20-022, ΝΙΚΑΣ ΒΑΣΙΛΕΙΟΣ</t>
  </si>
  <si>
    <t>20-028, ΣΤΟΪΛΑΣ ΙΩΑΝΝΗΣ</t>
  </si>
  <si>
    <t>20-029, ΧΟΙΚΑΣ ΧΑΡΑΛΑΜΠΟΣ</t>
  </si>
  <si>
    <t>20-030, ΑΝΤΩΝΗΣ Ν. ΜΑΝΔΗΛΑΡΑΣ ΜΟΝΟΠΡΟΣΩΠΗ Ι.Κ.Ε</t>
  </si>
  <si>
    <t>20-034, ΣΤΟΦΕΡΝΩ ΙΔΙΩΤΙΚΗ ΚΕΦΑΛΑΙΟΥΧΙΚΗ ΕΤΑΙΡEΙΑ</t>
  </si>
  <si>
    <t>20-037, ΠΑΠΑΔΗΜΗΤΡΙΟΥ ΧΡΗΣΤΟΣ</t>
  </si>
  <si>
    <t>20-038, ΖΛΑΤΑΝΙΔΗΣ Δ. ΓΕΩΡΓΙΟΣ</t>
  </si>
  <si>
    <t>20-039, IONIAN EXPRESS CARGO ΜΟΝΟΠΡΟΣΩΠΗ Ι.Κ.Ε.</t>
  </si>
  <si>
    <t>20-040, PET  CITY AEBE</t>
  </si>
  <si>
    <t>20-041, ΔΗΜΗΤΡΗΣ ΒΑΣΙΛΑΚΗΣ</t>
  </si>
  <si>
    <t>20-042, TRANSPORT SUPPORT IKE</t>
  </si>
  <si>
    <t>20-044, ΤΣΟΛΑΚΗΣ ΕΥΑΓΓΕΛΟΣ</t>
  </si>
  <si>
    <t>20-045, INTERMOVE  ΔΙΕΘΝΗΣ ΜΕΤΑΦΟΡΙΚΗ</t>
  </si>
  <si>
    <t>20-046, deliverWOW</t>
  </si>
  <si>
    <t>20-047, COMET ΤΑΧΥΜΕΤΑΦΟΡΙΚΗ ΚΑΙ ΕΜΠΟΡΙΚΗ ΑΝΩΝΥΜΗ ΕΤΑΙΡΕΙΑ</t>
  </si>
  <si>
    <t>20-048, XP ΜΕΤΑΦΟΡΙΚΗ ΙΔΙΩΤΙΚΗ ΚΕΦΑΛΑΙΟΥΧΙΚΗ ΕΤΑΙΡΕΙΑ</t>
  </si>
  <si>
    <t>20-050,  ΧΡΗΣΤΟΣ &amp; ΚΩΝΣΤΑΝΤΙΝΟΣ ΜΙΧΑΛΟΠΟΥΛΟΣ ΟΕ</t>
  </si>
  <si>
    <t>20-051, ΔΙΑΥΛΟΣ ΜΕΤΑΦΟΡΙΚΗ ΑΝΩΝΥΜΗ ΕΤΑΙΡΕΙΑ</t>
  </si>
  <si>
    <t>20-053, ΓΙΟΡΔΑΜΗΣ ΕΥΑΓΓΕΛΟΣ</t>
  </si>
  <si>
    <t>20-057, SASOIL EE</t>
  </si>
  <si>
    <t>20-058, ΣΟΥΑΝΗΣ ΗΛΕΚΤΡΟΝ ΤΕΧΝΙΚΗ Ι.Κ.Ε.</t>
  </si>
  <si>
    <t xml:space="preserve">20-059, ΜΑΡΙΝΟΠΟΥΛΟΣ ΧΡΗΣΤΟΣ        </t>
  </si>
  <si>
    <t>20-060, MJN ΥΠΗΡΕΣΙΕΣ ΔΙΑΝΟΜΗΣ ΜΟΝΟΠΡΟΣΩΠΗ Ι.Κ.Ε.</t>
  </si>
  <si>
    <t>20-061, COURIER ΜΕΤΑΦΟΡΕΣ ΣΦΑΙΡΑ ΕΤΕΡΟΡΡΥΘΜΗ ΕΤΑΙΡΙΑ</t>
  </si>
  <si>
    <t>20-064, BSK LOGISTICS EE</t>
  </si>
  <si>
    <t>20-065, ΜΕΓΑΛΟΝΗΣΟΣ ΙΚΕ</t>
  </si>
  <si>
    <t>20-066, ΜΑΡΙΟΣ ΜΙΧΑΣ ΚΑΙ ΣΙΑ Ε.Ε.</t>
  </si>
  <si>
    <t>20-067, Πολυχρονιάδης Α. Χαράλαμπος</t>
  </si>
  <si>
    <t>20-069, ΝΤΑΦΟΣ ΠΑΝ. ΝΙΚΟΛΑΟΣ</t>
  </si>
  <si>
    <t>20-074, ΧΑΝΙΩΤΗΣ ΙΩΑΝΝΗΣ</t>
  </si>
  <si>
    <t>20-075, ΘΕΟΔΩΡΙΔΗΣ ΚΩΝΣΤΑΝΤΙΝΟΣ</t>
  </si>
  <si>
    <t>20-079, HAMATAJ ERVIN</t>
  </si>
  <si>
    <t>20-083, PYLIS ΙΔΙΩΤΙΚΗ ΚΕΦΑΛΑΙΟΥΧΙΚΗ ΕΤΑΙΡΙΑ ΑΣΦΑΛΕΙΑΣ ΚΑΙ ΠΡΟΙΟΝΤΩΝ ΥΨΗΛΗΣ ΤΕΧΝΟΛΟΓΙΑΣ</t>
  </si>
  <si>
    <t>20-084, Π.ΧΑΛΔΑΙΟΠΟΥΛΟΣ ΚΑΙ ΣΙΑ Ε.Ε</t>
  </si>
  <si>
    <t>20-088, ΜΕΤΑΦΟΡΙΚΗ ΚΕΦΑΛΛΟΝΙΑΣ ΚΟΝΤΑΡΙΝΗΣ Α.Μ.Ε.</t>
  </si>
  <si>
    <t>20-089, ΚΑΨΑΛΗΣ ΑΘΑΝΑΣΙΟΣ</t>
  </si>
  <si>
    <t>20-092, ΑΤΤΙΚΗ ΤΑΧΥΜΕΤΑΦΟΡΙΚΗ ΜΟΝΟΠΡΟΣΩΠΗ Ι.Κ.Ε</t>
  </si>
  <si>
    <t>20-094, ΚΩΣΤΟΠΟΥΛΟΣ ΓΕΩΡΓΙΟΣ ΤΟΥ ΠΑΝΑΓΙΩΤΗ</t>
  </si>
  <si>
    <t>20-095, ΑΝΑΣΤΑΣΙΟΣ ΝΙΚΟΛΑΙΔΗΣ</t>
  </si>
  <si>
    <t>20-098, ΠΑΡΑΣΙΔΗΣ ΓΕΩΡΓΙΟΥ ΧΡΗΣΤΟΣ</t>
  </si>
  <si>
    <t xml:space="preserve">20-099, ΠΑΝΤΙΩΡΑΣ ΕΥΣΤΑΘΙΟΣ ΜΟΝΟΠΡΟΣΩΠΗ ΙΚΕ </t>
  </si>
  <si>
    <t>20-100, ΤΑΧΥΠΟΣΤ ΕΞΠΡΕΣ ΜΟΝΟΠΡΟΣΩΠΗ ΙΚΕ</t>
  </si>
  <si>
    <t>20-104, ΣΤΥΛΙΑΝΗ ΜΕΝΔΡΙΝΟΥ</t>
  </si>
  <si>
    <t>20-105, ΠΡΙΜΙΚΗΡΗΣ ΔΗΜΗΤΡΙΟΣ</t>
  </si>
  <si>
    <t>20-108, Θ.ΓΡΟΣΙΑΝΗΣ- Ι.ΛΟΥΡΕΝΤΖΑΚΗΣ Ο.Ε.</t>
  </si>
  <si>
    <t>20-109, ΔΙΑΜΕΤΑΦΟΡΙΚΗ KTL ΙΚΕ</t>
  </si>
  <si>
    <t xml:space="preserve">20-111, ΤΣΑΝΤΗΛΑ ΒΑΣΙΛΙΚΗ ΕΕ </t>
  </si>
  <si>
    <t>20-112, ΤΑΣΗΝΙΚΟΣ ΔΗΜΗΤΡΙΟΣ</t>
  </si>
  <si>
    <t xml:space="preserve">20-113, Ανέστης Ευστάθιος </t>
  </si>
  <si>
    <t>20-114, ΚΟΥΝΕΛΗ ΖΑΜΠΕΛΛΑ</t>
  </si>
  <si>
    <t>20-115, NIKA ROVENA</t>
  </si>
  <si>
    <t>20-120, Ανδρέαδακη Κρυσταλία</t>
  </si>
  <si>
    <t xml:space="preserve">20-121, TCS COURIER IKE </t>
  </si>
  <si>
    <t>20-122, ΙΩΑΝΝΗΣ ΒΕΛΑΕΤΗΣ ΜΟΝΟΠΡΟΣΩΠΗ ΕΤΑΙΡΕΙΑ ΠΕΡΙΟΡΙΣΜΕΝΗΣ ΕΥΘΥΝΗΣ</t>
  </si>
  <si>
    <t>20-123, ΙΜΒΡΙΩΤΗΣ ΑΛΕΞΑΝΔΡΟΣ</t>
  </si>
  <si>
    <t>20-126, TOP POST Ι.Κ.Ε</t>
  </si>
  <si>
    <t>20-129, BS TRADE ENTERPRISE ΙΔΙΩΤΙΚΗ ΚΕΦΑΛΑΙΟΥΧΙΚΗ ΕΤΑΙΡΕΙΑ</t>
  </si>
  <si>
    <t>20-130, ΣΤΕΡΓΙΟΥ ΠΑΝΑΓΙΩΤΗΣ</t>
  </si>
  <si>
    <t>20-132, COMET ΕΛΛΑΣ ΜΟΝΟΠΡΟΣΩΠΗ ΙΔΙΩΤΙΚΗ ΚΕΦΑΛΑΙΟΥΧΙΚΗ ΕΤΑΙΡΕΙΑ</t>
  </si>
  <si>
    <t>20-133, ΠΑΠΑΠΑΝΟΥ ΖΑΦΕΙΡΕΝΙΑ</t>
  </si>
  <si>
    <t>20-134, ΕΡΜΙΔΗΣ Κ    ΠΑΤΑΡΙΔΗΣ Χ  Ο Ε</t>
  </si>
  <si>
    <t>20-135, ΤΚΑΤΣΕΝΚΟ ΝΑΝΤΕΖΝΤΑ</t>
  </si>
  <si>
    <t>20-138, DKL GREECE EXPRESS ΜΟΝΟΠΡΟΣΩΠΗ ΕΤΑΙΡΕΙΑ ΠΕΡΙΟΡΙΣΜΕΝΗΣ ΕΥΘΥΝΗΣ</t>
  </si>
  <si>
    <t>20-139, Μπότσαρης Σπυρος</t>
  </si>
  <si>
    <t>20-141, ΡΗΓΑΚΗ ΓΕΩΡΓΙΑ ΙΚΕ</t>
  </si>
  <si>
    <t>99-007, ΜΕΣΗΜΕΡΤΣΗΣ ΚΩΝ/ΝΟΣ</t>
  </si>
  <si>
    <t>99-017, ΜΑΡΤΣΑΚΗΣ ΠΑΝΑΓΙΩΤΗΣ</t>
  </si>
  <si>
    <t>99-022, ΚΩΣΤΑΜΗΣ ΧΡΗΣΤΟΣ</t>
  </si>
  <si>
    <t>99-027, ΠΑΝΟΥ ΑΝΔΡΕΑΣ</t>
  </si>
  <si>
    <t>99-033, ΟΡΦΑΝΙΔΗΣ ΑΠΟΣΤΟΛΟΣ</t>
  </si>
  <si>
    <t>99-043, ΓΚΟΛΑΣ ΝΙΚΟΛΑΟΣ</t>
  </si>
  <si>
    <t>99-049, ΨΑΡΑΚΗΣ ΝΙΚΟΛΑΟΣ</t>
  </si>
  <si>
    <t>99-074, ΑΛΑΜΑΝΟΥ Γ. ΜΑΡΙΑ</t>
  </si>
  <si>
    <t>99-081, ΡΑΠΤΗΣ ΑΘΑΝΑΣΙΟΣ</t>
  </si>
  <si>
    <t>99-089, ΜΑΡΝΕΛΑΚΗΣ Π. &amp;  ΣΙΑ Ο.Ε</t>
  </si>
  <si>
    <t>99-097, DHL EXPRESS (ΕΛΛΑΣ) ΑΝΩΝΥΜΗ ΕΤΑΙΡΕΙΑ ΤΑΧΥΜΕΤΑΦΟΡΩΝ</t>
  </si>
  <si>
    <t>99-098, ΓΟΥΟΡΛΝΤ ΚΟΥΡΙΕΡ (ΕΛΛΑΣ)  Ε.Π.Ε</t>
  </si>
  <si>
    <t>99-102, KANGA SERVICES COURIERS A.E.</t>
  </si>
  <si>
    <t>99-104, Γ. ΒΟΚΟΡΟΚΟΣ &amp; ΣΙΑ Ο.Ε.</t>
  </si>
  <si>
    <t>99-107, "ΜΩΡΕΑΣ" ΚΑΝΕΛΛΟΠΟΥΛΟΣ-ΚΑΝΙΣΤΡΑΣ ΕΠΕ ΜΕΤΑΦΟΡΩΝ ΚΑΙ ΠΡΑΚΤΟΡΕΥΣΕΩΝ</t>
  </si>
  <si>
    <t>99-108, INTERPOST ΔΙΕΘΝΕΙΣ ΜΕΤΑΦΟΡΕΣ ΕΓΓΡΑΦΩΝ ΚΑΙ ΔΕΜΑΤΩΝ Α.Ε.Ε.</t>
  </si>
  <si>
    <t>99-110, TNT ΣΚΑΙΠΑΚ ΕΛΛΑΣ Ε.Π.Ε</t>
  </si>
  <si>
    <t>99-115, SKYWALK ΑΝΩΝΥΜΗ ΤΑΧΥΜΕΤΑΦΟΡΙΚΗ ΚΑΙ ΔΙΑΜΕΤΑΦΟΡΙΚΗ ΕΤΑΙΡΕΙΑ</t>
  </si>
  <si>
    <t>99-120, UPS OF GREECE INC.</t>
  </si>
  <si>
    <t>99-121, ΣΠΗΝΤΕΞ  ΑΝΩΝΥΜH ΕΤΑΙΡΕΙΑ ΤΑΧΥΜΕΤΑΦΟΡΩΝ</t>
  </si>
  <si>
    <t>99-122, ACS ΤΑΧΥΔΡΟΜΙΚΕΣ ΥΠΗΡΕΣΙΕΣ  ΜΟΝΟΠΡΟΣΩΠΗ ΑΝΩΝΥΜΗ ΕΜΠΟΡΙΚΗ ΕΤΑΙΡΕΙΑ</t>
  </si>
  <si>
    <t>99-126, ΜΟΥΛΝΤΗΣ ΝΙΚΟΛΑΟΣ &amp; ΣΙΑ Ε.Ε.</t>
  </si>
  <si>
    <t>99-127, ΜΕΣΟΓΕΙΑΚΕΣ ΤΑΧΥΜΕΤΑΦΟΡΕΣ  ΜΟΝΟΠΡΟΣΩΠΗ ΕΠΕ</t>
  </si>
  <si>
    <t>99-141, ΖΑΡΙΦΗΣ Ν. &amp; ΣΙΑ Ο.Ε.</t>
  </si>
  <si>
    <t>99-145, ΑΙ ΝΤΙ ΠΙ ΕΞΠΡΕΣ ΑΕ ΔΙΕΘΝΩΝ ΤΑΧ\ΡΩΝ ΕΓΓΡΑΦΩΝ ΚΑΙ ΔΕΜΑΤΩΝ</t>
  </si>
  <si>
    <t>99-149, ΓΕΝΙΚΗ ΤΑΧΥΔΡΟΜΙΚΗ Α.Ε.Ε. ΤΑΧΥΜΕΤΑΦΟΡΩΝ</t>
  </si>
  <si>
    <t>99-150, ΕΛΛΗΝΙΚΑ ΤΑΧΥΔΡΟΜΕΙΑ</t>
  </si>
  <si>
    <r>
      <rPr>
        <b/>
        <u/>
        <sz val="10"/>
        <rFont val="Arial"/>
        <family val="2"/>
        <charset val="161"/>
      </rPr>
      <t>ΕΝΟΤΗΤΑ Α</t>
    </r>
    <r>
      <rPr>
        <b/>
        <sz val="10"/>
        <rFont val="Arial"/>
        <family val="2"/>
        <charset val="161"/>
      </rPr>
      <t>:</t>
    </r>
    <r>
      <rPr>
        <sz val="10"/>
        <rFont val="Arial"/>
        <family val="2"/>
        <charset val="161"/>
      </rPr>
      <t xml:space="preserve">
Να συμπληρωθεί από τις ταχ. επιχειρήσεις που κατά το 2020 διακίνησαν ταχ. αντικείμενα</t>
    </r>
    <r>
      <rPr>
        <b/>
        <sz val="10"/>
        <color rgb="FFC00000"/>
        <rFont val="Arial"/>
        <family val="2"/>
        <charset val="161"/>
      </rPr>
      <t xml:space="preserve"> με δική τους ευθύνη</t>
    </r>
    <r>
      <rPr>
        <sz val="10"/>
        <rFont val="Arial"/>
        <family val="2"/>
        <charset val="161"/>
      </rPr>
      <t xml:space="preserve"> (αποδέχτηκαν εντολή από το χρήστη, ανέλαβαν την παροχή της ταχ. υπηρεσίας και την τιμολόγηση προς τον χρήστη της αποστολής)</t>
    </r>
    <r>
      <rPr>
        <b/>
        <sz val="10"/>
        <color rgb="FFC00000"/>
        <rFont val="Arial"/>
        <family val="2"/>
        <charset val="161"/>
      </rPr>
      <t xml:space="preserve"> </t>
    </r>
    <r>
      <rPr>
        <sz val="10"/>
        <rFont val="Arial"/>
        <family val="2"/>
        <charset val="161"/>
      </rPr>
      <t xml:space="preserve">και </t>
    </r>
    <r>
      <rPr>
        <b/>
        <sz val="10"/>
        <color rgb="FFC00000"/>
        <rFont val="Arial"/>
        <family val="2"/>
        <charset val="161"/>
      </rPr>
      <t xml:space="preserve">ΜΟΝΟ για αυτά τα αντικείμενα. </t>
    </r>
  </si>
  <si>
    <t>Επιλέγετε "Ναι" ή "Όχι" ανάλογα αν η ταχυδρομικής επιχείρηση πραγματοποίησε μηδενικά έσοδα από ταχυδρομική δραστηριότητα κατά το 2020 ή όχι.
Εάν επιλέξετε "Ναι", συμπληρώνετε μόνο την Ενότητα Β με τα στοιχεία της ταχυδρομικής επιχείρησης και του δικτύου της.</t>
  </si>
  <si>
    <t>Να συμπληρωθεί από τους παρόχους που κατά το έτος 2020 είτε απασχόλησαν κατ’ ελάχιστον 50 πρόσωπα ως εργαζομένους και συμμετέχοντες στην  παροχή υπηρεσιών παράδοσης δεμάτων, είτε ο εν λόγω φορέας παροχής ήταν εγκατεστημένος σε περισσότερα από ένα κράτη μέλη</t>
  </si>
  <si>
    <r>
      <rPr>
        <b/>
        <sz val="10"/>
        <rFont val="Arial"/>
        <family val="2"/>
        <charset val="161"/>
      </rPr>
      <t>ΠΛΗΘΟΣ Δεμάτων</t>
    </r>
    <r>
      <rPr>
        <sz val="10"/>
        <rFont val="Arial"/>
        <family val="2"/>
        <charset val="161"/>
      </rPr>
      <t xml:space="preserve">
</t>
    </r>
    <r>
      <rPr>
        <i/>
        <sz val="10"/>
        <rFont val="Arial"/>
        <family val="2"/>
        <charset val="161"/>
      </rPr>
      <t>σε τμχ.</t>
    </r>
  </si>
  <si>
    <r>
      <rPr>
        <b/>
        <sz val="10"/>
        <rFont val="Arial"/>
        <family val="2"/>
        <charset val="161"/>
      </rPr>
      <t>ΚΥΚΛΟΣ ΕΡΓΑΣΙΩΝ</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</si>
  <si>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Εισερχόμενων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</si>
  <si>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</si>
  <si>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</si>
  <si>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Εισερχόμενων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</si>
  <si>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</si>
  <si>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</si>
  <si>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Εξερχόμενων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</si>
  <si>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</si>
  <si>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</si>
  <si>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Εξερχόμενων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</si>
  <si>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</si>
  <si>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ευρώ, χωρίς ΦΠΑ</t>
    </r>
  </si>
  <si>
    <t>13-077, ΚΑΡΑΒΟΥΝΑΡΛΗΣ ΠΩΛ ΑΝΤΟΝΥ - ΚΟΖΙΚΟΠΟΥΛΟΣ ΚΩΝ.ΝΟΣ Ο.Ε.</t>
  </si>
  <si>
    <t>Πλήθος μέσων (Συμβατικά)</t>
  </si>
  <si>
    <t>Πλήθος μέσων (Νέας αντιρρυπαντικής τεχνολογίας / ηλεκτρικά / οικολογικά)</t>
  </si>
  <si>
    <t>14.3</t>
  </si>
  <si>
    <t>Συμπληρώνετε το ΠΛΗΘΟΣ των μέσων που χρησιμοποιούνται αποκλειστικά στην παραγωγή των υπηρεσιών και συντελούν άμεσα στην παραγωγική δραστηριότητα της ταχ. επιχείρησης ή/και του υπόλοιπου δικτύου της, χωρίς Γενική Άδεια (εφόσον υπάρχει), στις 31/12/2020 για καθένα από τα παρακάτω μέσα:
- Αυτοκίνητα - Φορτηγά (Συμβατικά) 
- Δίκυκλα (Συμβατικά) 
- Αυτοκίνητα-Φορτηγά (Νέας αντιρρυπαντικής τεχνολογίας / ηλεκτρικά / οικολογικά) και
- Δίκυκλα (Νέας αντιρρυπαντικής τεχνολογίας / ηλεκτρικά / οικολογικά)</t>
  </si>
  <si>
    <t>2.1-2.23</t>
  </si>
  <si>
    <t>5.1-5.9</t>
  </si>
  <si>
    <t>Επενδύσεις σε κέντρα διαλογής και χρήση μηχανημάτων φιλικότερων προς το περιβάλλον</t>
  </si>
  <si>
    <t>Αυτοκίνητα - Φορτηγά (Συμβατικά)</t>
  </si>
  <si>
    <t>Δίκυκλα (Συμβατικά)</t>
  </si>
  <si>
    <t>Αυτοκίνητα - Φορτηγά (Νέας Τεχνολογίας)</t>
  </si>
  <si>
    <t>Δίκυκλα (Νέας Τεχνολογίας)</t>
  </si>
  <si>
    <t>2.22 Διασύνδεση με εταιρείες διαμεσολαβητών ηλεκτρονικού εμπορίου</t>
  </si>
  <si>
    <t>2.23 Επενδύσεις σε κέντρα διαλογής και χρήση μηχανημάτων φιλικότερων προς το περιβάλλον</t>
  </si>
  <si>
    <t>5.9 Άλλο</t>
  </si>
  <si>
    <t>5.9 Άλλο-λεκτικό</t>
  </si>
  <si>
    <t>5.8 Επενδύσεις σε κέντρα διαλογής και χρήση μηχανημάτων φιλικότερων προς το περιβάλλον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</si>
</sst>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54" x14ac:knownFonts="1">
    <font>
      <sz val="10"/>
      <name val="Tahoma"/>
      <charset val="161"/>
    </font>
    <font>
      <b/>
      <sz val="18"/>
      <name val="Arial"/>
      <family val="2"/>
      <charset val="161"/>
    </font>
    <font>
      <b/>
      <sz val="18"/>
      <color indexed="12"/>
      <name val="Arial"/>
      <family val="2"/>
      <charset val="161"/>
    </font>
    <font>
      <sz val="10"/>
      <name val="Arial"/>
      <family val="2"/>
      <charset val="161"/>
    </font>
    <font>
      <b/>
      <sz val="11"/>
      <name val="Arial"/>
      <family val="2"/>
      <charset val="161"/>
    </font>
    <font>
      <b/>
      <sz val="14"/>
      <color indexed="12"/>
      <name val="Arial"/>
      <family val="2"/>
      <charset val="161"/>
    </font>
    <font>
      <b/>
      <sz val="14"/>
      <name val="Arial"/>
      <family val="2"/>
      <charset val="161"/>
    </font>
    <font>
      <b/>
      <sz val="10"/>
      <name val="Arial"/>
      <family val="2"/>
      <charset val="161"/>
    </font>
    <font>
      <b/>
      <sz val="12"/>
      <name val="Arial"/>
      <family val="2"/>
      <charset val="161"/>
    </font>
    <font>
      <b/>
      <sz val="9"/>
      <name val="Arial"/>
      <family val="2"/>
      <charset val="161"/>
    </font>
    <font>
      <b/>
      <sz val="10"/>
      <color indexed="10"/>
      <name val="Arial"/>
      <family val="2"/>
      <charset val="161"/>
    </font>
    <font>
      <sz val="9"/>
      <name val="Arial"/>
      <family val="2"/>
      <charset val="161"/>
    </font>
    <font>
      <sz val="8"/>
      <name val="Arial"/>
      <family val="2"/>
      <charset val="161"/>
    </font>
    <font>
      <u/>
      <sz val="10"/>
      <color theme="10"/>
      <name val="Tahoma"/>
      <family val="2"/>
      <charset val="161"/>
    </font>
    <font>
      <b/>
      <sz val="9"/>
      <color indexed="12"/>
      <name val="Arial"/>
      <family val="2"/>
      <charset val="161"/>
    </font>
    <font>
      <b/>
      <i/>
      <sz val="10"/>
      <name val="Arial"/>
      <family val="2"/>
      <charset val="161"/>
    </font>
    <font>
      <i/>
      <sz val="10"/>
      <name val="Arial"/>
      <family val="2"/>
      <charset val="161"/>
    </font>
    <font>
      <i/>
      <sz val="9"/>
      <name val="Arial"/>
      <family val="2"/>
      <charset val="161"/>
    </font>
    <font>
      <sz val="10"/>
      <color indexed="17"/>
      <name val="Tahoma"/>
      <family val="2"/>
      <charset val="161"/>
    </font>
    <font>
      <b/>
      <i/>
      <sz val="10"/>
      <color indexed="10"/>
      <name val="Arial"/>
      <family val="2"/>
      <charset val="161"/>
    </font>
    <font>
      <b/>
      <i/>
      <sz val="10"/>
      <color indexed="18"/>
      <name val="Arial"/>
      <family val="2"/>
      <charset val="161"/>
    </font>
    <font>
      <b/>
      <sz val="8"/>
      <name val="Arial"/>
      <family val="2"/>
      <charset val="161"/>
    </font>
    <font>
      <b/>
      <sz val="8"/>
      <color indexed="12"/>
      <name val="Arial"/>
      <family val="2"/>
      <charset val="161"/>
    </font>
    <font>
      <sz val="10"/>
      <name val="Tahoma"/>
      <family val="2"/>
      <charset val="161"/>
    </font>
    <font>
      <b/>
      <i/>
      <sz val="9"/>
      <name val="Arial"/>
      <family val="2"/>
      <charset val="161"/>
    </font>
    <font>
      <b/>
      <sz val="10"/>
      <name val="Tahoma"/>
      <family val="2"/>
      <charset val="161"/>
    </font>
    <font>
      <sz val="10"/>
      <name val="Tahoma"/>
      <family val="2"/>
      <charset val="161"/>
    </font>
    <font>
      <sz val="10"/>
      <color indexed="18"/>
      <name val="Tahoma"/>
      <family val="2"/>
      <charset val="161"/>
    </font>
    <font>
      <u/>
      <sz val="10"/>
      <name val="Arial"/>
      <family val="2"/>
      <charset val="161"/>
    </font>
    <font>
      <sz val="10"/>
      <color indexed="18"/>
      <name val="Arial"/>
      <family val="2"/>
      <charset val="161"/>
    </font>
    <font>
      <b/>
      <u/>
      <sz val="10"/>
      <name val="Arial"/>
      <family val="2"/>
      <charset val="161"/>
    </font>
    <font>
      <b/>
      <sz val="8"/>
      <color indexed="10"/>
      <name val="Arial"/>
      <family val="2"/>
      <charset val="161"/>
    </font>
    <font>
      <i/>
      <sz val="10"/>
      <name val="Tahoma"/>
      <family val="2"/>
      <charset val="161"/>
    </font>
    <font>
      <sz val="10"/>
      <color indexed="16"/>
      <name val="Arial"/>
      <family val="2"/>
      <charset val="161"/>
    </font>
    <font>
      <b/>
      <sz val="8"/>
      <color rgb="FFFF0000"/>
      <name val="Arial"/>
      <family val="2"/>
      <charset val="161"/>
    </font>
    <font>
      <b/>
      <sz val="16"/>
      <name val="Arial"/>
      <family val="2"/>
      <charset val="161"/>
    </font>
    <font>
      <i/>
      <sz val="10"/>
      <color theme="1"/>
      <name val="Arial"/>
      <family val="2"/>
      <charset val="161"/>
    </font>
    <font>
      <b/>
      <i/>
      <sz val="10"/>
      <color theme="1"/>
      <name val="Arial"/>
      <family val="2"/>
      <charset val="161"/>
    </font>
    <font>
      <b/>
      <sz val="16"/>
      <color indexed="12"/>
      <name val="Arial"/>
      <family val="2"/>
      <charset val="161"/>
    </font>
    <font>
      <b/>
      <sz val="10"/>
      <color indexed="12"/>
      <name val="Arial"/>
      <family val="2"/>
      <charset val="161"/>
    </font>
    <font>
      <b/>
      <i/>
      <sz val="10"/>
      <color rgb="FF002060"/>
      <name val="Arial"/>
      <family val="2"/>
      <charset val="161"/>
    </font>
    <font>
      <b/>
      <sz val="10"/>
      <color rgb="FFFF0000"/>
      <name val="Arial"/>
      <family val="2"/>
      <charset val="161"/>
    </font>
    <font>
      <b/>
      <sz val="10"/>
      <color rgb="FF0066FF"/>
      <name val="Arial"/>
      <family val="2"/>
      <charset val="161"/>
    </font>
    <font>
      <sz val="10"/>
      <color rgb="FF0066FF"/>
      <name val="Arial"/>
      <family val="2"/>
      <charset val="161"/>
    </font>
    <font>
      <i/>
      <u/>
      <sz val="10"/>
      <name val="Arial"/>
      <family val="2"/>
      <charset val="161"/>
    </font>
    <font>
      <b/>
      <sz val="10"/>
      <color rgb="FFC00000"/>
      <name val="Arial"/>
      <family val="2"/>
      <charset val="161"/>
    </font>
    <font>
      <b/>
      <u/>
      <sz val="10"/>
      <color rgb="FFC00000"/>
      <name val="Arial"/>
      <family val="2"/>
      <charset val="161"/>
    </font>
    <font>
      <i/>
      <sz val="10"/>
      <color rgb="FFC00000"/>
      <name val="Arial"/>
      <family val="2"/>
      <charset val="161"/>
    </font>
    <font>
      <b/>
      <i/>
      <sz val="10"/>
      <color rgb="FFFF0000"/>
      <name val="Arial"/>
      <family val="2"/>
      <charset val="161"/>
    </font>
    <font>
      <sz val="11"/>
      <color rgb="FF000000"/>
      <name val="Calibri"/>
      <family val="2"/>
      <charset val="161"/>
    </font>
    <font>
      <sz val="10"/>
      <name val="Times New Roman"/>
      <family val="1"/>
      <charset val="161"/>
    </font>
    <font>
      <b/>
      <sz val="10"/>
      <color rgb="FF000000"/>
      <name val="Arial"/>
      <family val="2"/>
      <charset val="161"/>
    </font>
    <font>
      <b/>
      <sz val="11"/>
      <color rgb="FF000000"/>
      <name val="Arial"/>
      <family val="2"/>
      <charset val="161"/>
    </font>
    <font>
      <sz val="10"/>
      <name val="Tahoma"/>
      <family val="2"/>
    </font>
  </fonts>
  <fills count="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5" tint="0.59999389629810485"/>
        <bgColor indexed="64"/>
      </patternFill>
    </fill>
  </fills>
  <borders count="132">
    <border>
      <left/>
      <right/>
      <top/>
      <bottom/>
      <diagonal/>
    </border>
    <border>
      <left/>
      <right/>
      <top/>
      <bottom style="thin">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medium">
        <color indexed="64"/>
      </top>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12"/>
      </bottom>
      <diagonal/>
    </border>
    <border>
      <left/>
      <right style="medium">
        <color indexed="64"/>
      </right>
      <top/>
      <bottom style="thin">
        <color indexed="1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double">
        <color indexed="64"/>
      </right>
      <top style="double">
        <color indexed="64"/>
      </top>
      <bottom style="medium">
        <color indexed="64"/>
      </bottom>
      <diagonal/>
    </border>
    <border>
      <left style="medium">
        <color indexed="64"/>
      </left>
      <right/>
      <top style="thin">
        <color indexed="12"/>
      </top>
      <bottom/>
      <diagonal/>
    </border>
    <border>
      <left/>
      <right/>
      <top style="thin">
        <color indexed="12"/>
      </top>
      <bottom/>
      <diagonal/>
    </border>
    <border>
      <left/>
      <right style="medium">
        <color indexed="64"/>
      </right>
      <top style="thin">
        <color indexed="12"/>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s>
  <cellStyleXfs count="6">
    <xf numFmtId="0" fontId="0" fillId="0" borderId="0"/>
    <xf numFmtId="9" fontId="2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23" fillId="0" borderId="0"/>
    <xf numFmtId="0" fontId="26" fillId="0" borderId="0"/>
  </cellStyleXfs>
  <cellXfs count="984">
    <xf numFmtId="0" fontId="0" fillId="0" borderId="0" xfId="0"/>
    <xf numFmtId="0" fontId="0" fillId="13" borderId="9" xfId="0" applyFill="1" applyBorder="1"/>
    <xf numFmtId="0" fontId="0" fillId="10" borderId="9" xfId="0" applyFill="1" applyBorder="1"/>
    <xf numFmtId="0" fontId="3" fillId="15" borderId="9" xfId="4" applyFont="1" applyFill="1" applyBorder="1" applyAlignment="1">
      <alignment wrapText="1"/>
    </xf>
    <xf numFmtId="9" fontId="0" fillId="15" borderId="9" xfId="0" applyNumberFormat="1" applyFill="1" applyBorder="1"/>
    <xf numFmtId="0" fontId="3" fillId="13" borderId="9" xfId="4" applyFont="1" applyFill="1" applyBorder="1" applyAlignment="1">
      <alignment wrapText="1"/>
    </xf>
    <xf numFmtId="0" fontId="3" fillId="12" borderId="9" xfId="4" applyFont="1" applyFill="1" applyBorder="1" applyAlignment="1">
      <alignment wrapText="1"/>
    </xf>
    <xf numFmtId="9" fontId="0" fillId="11" borderId="9" xfId="0" applyNumberFormat="1" applyFill="1" applyBorder="1"/>
    <xf numFmtId="0" fontId="3" fillId="13" borderId="10" xfId="4" applyFont="1" applyFill="1" applyBorder="1" applyAlignment="1">
      <alignment wrapText="1"/>
    </xf>
    <xf numFmtId="0" fontId="0" fillId="13" borderId="10" xfId="0" applyFill="1" applyBorder="1"/>
    <xf numFmtId="0" fontId="3" fillId="14" borderId="9" xfId="4" applyFont="1" applyFill="1" applyBorder="1" applyAlignment="1">
      <alignment wrapText="1"/>
    </xf>
    <xf numFmtId="1" fontId="0" fillId="14" borderId="9" xfId="0" applyNumberFormat="1" applyFill="1" applyBorder="1"/>
    <xf numFmtId="0" fontId="3" fillId="14" borderId="10" xfId="4" applyFont="1" applyFill="1" applyBorder="1" applyAlignment="1">
      <alignment wrapText="1"/>
    </xf>
    <xf numFmtId="1" fontId="0" fillId="14" borderId="10" xfId="0" applyNumberFormat="1" applyFill="1" applyBorder="1"/>
    <xf numFmtId="1" fontId="0" fillId="12" borderId="9" xfId="0" applyNumberFormat="1" applyFill="1" applyBorder="1"/>
    <xf numFmtId="0" fontId="3" fillId="12" borderId="10" xfId="4" applyFont="1" applyFill="1" applyBorder="1" applyAlignment="1">
      <alignment wrapText="1"/>
    </xf>
    <xf numFmtId="1" fontId="0" fillId="12" borderId="10" xfId="0" applyNumberFormat="1" applyFill="1" applyBorder="1"/>
    <xf numFmtId="0" fontId="3" fillId="19" borderId="9" xfId="4" applyFont="1" applyFill="1" applyBorder="1" applyAlignment="1">
      <alignment wrapText="1"/>
    </xf>
    <xf numFmtId="1" fontId="0" fillId="19" borderId="9" xfId="0" applyNumberFormat="1" applyFill="1" applyBorder="1"/>
    <xf numFmtId="0" fontId="3" fillId="19" borderId="10" xfId="4" applyFont="1" applyFill="1" applyBorder="1" applyAlignment="1">
      <alignment wrapText="1"/>
    </xf>
    <xf numFmtId="1" fontId="0" fillId="19" borderId="10" xfId="0" applyNumberFormat="1" applyFill="1" applyBorder="1"/>
    <xf numFmtId="0" fontId="23" fillId="10" borderId="9" xfId="0" applyFont="1" applyFill="1" applyBorder="1"/>
    <xf numFmtId="0" fontId="25" fillId="0" borderId="62" xfId="0" applyFont="1" applyBorder="1"/>
    <xf numFmtId="9" fontId="0" fillId="11" borderId="11" xfId="0" applyNumberFormat="1" applyFill="1" applyBorder="1"/>
    <xf numFmtId="0" fontId="0" fillId="0" borderId="55" xfId="0" applyBorder="1"/>
    <xf numFmtId="0" fontId="3" fillId="11" borderId="59" xfId="4" applyFont="1" applyFill="1" applyBorder="1" applyAlignment="1">
      <alignment wrapText="1"/>
    </xf>
    <xf numFmtId="0" fontId="3" fillId="11" borderId="13" xfId="4" applyFont="1" applyFill="1" applyBorder="1" applyAlignment="1">
      <alignment wrapText="1"/>
    </xf>
    <xf numFmtId="0" fontId="25" fillId="25" borderId="102" xfId="0" applyFont="1" applyFill="1" applyBorder="1" applyAlignment="1">
      <alignment horizontal="center"/>
    </xf>
    <xf numFmtId="0" fontId="25" fillId="25" borderId="103" xfId="0" applyFont="1" applyFill="1" applyBorder="1" applyAlignment="1">
      <alignment horizontal="center"/>
    </xf>
    <xf numFmtId="0" fontId="25" fillId="25" borderId="104" xfId="0" applyFont="1" applyFill="1" applyBorder="1" applyAlignment="1">
      <alignment horizontal="center"/>
    </xf>
    <xf numFmtId="0" fontId="23" fillId="11" borderId="22" xfId="0" applyFont="1" applyFill="1" applyBorder="1" applyAlignment="1">
      <alignment horizontal="center"/>
    </xf>
    <xf numFmtId="0" fontId="23" fillId="11" borderId="11" xfId="0" applyFont="1" applyFill="1" applyBorder="1" applyAlignment="1">
      <alignment horizontal="center"/>
    </xf>
    <xf numFmtId="0" fontId="25" fillId="14" borderId="9" xfId="0" applyFont="1" applyFill="1" applyBorder="1" applyAlignment="1">
      <alignment horizontal="center"/>
    </xf>
    <xf numFmtId="0" fontId="23" fillId="15" borderId="9" xfId="0" applyFont="1" applyFill="1" applyBorder="1" applyAlignment="1">
      <alignment horizontal="center"/>
    </xf>
    <xf numFmtId="0" fontId="25" fillId="25" borderId="22" xfId="0" applyFont="1" applyFill="1" applyBorder="1" applyAlignment="1">
      <alignment horizontal="center"/>
    </xf>
    <xf numFmtId="0" fontId="25" fillId="25" borderId="9" xfId="0" applyFont="1" applyFill="1" applyBorder="1" applyAlignment="1">
      <alignment horizontal="center"/>
    </xf>
    <xf numFmtId="0" fontId="25" fillId="25" borderId="79"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3" fillId="13" borderId="9" xfId="0" applyFont="1" applyFill="1" applyBorder="1" applyAlignment="1">
      <alignment horizontal="center"/>
    </xf>
    <xf numFmtId="0" fontId="23" fillId="14" borderId="9" xfId="0" applyFont="1" applyFill="1" applyBorder="1" applyAlignment="1">
      <alignment horizontal="center"/>
    </xf>
    <xf numFmtId="0" fontId="23" fillId="12" borderId="9" xfId="0" applyFont="1" applyFill="1" applyBorder="1" applyAlignment="1">
      <alignment horizontal="center"/>
    </xf>
    <xf numFmtId="0" fontId="3" fillId="16" borderId="22"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9" xfId="0" applyFont="1" applyFill="1" applyBorder="1" applyAlignment="1">
      <alignment horizontal="center" vertical="center"/>
    </xf>
    <xf numFmtId="0" fontId="3" fillId="20" borderId="9" xfId="0" applyFont="1" applyFill="1" applyBorder="1" applyAlignment="1">
      <alignment horizontal="center" vertical="center" wrapText="1"/>
    </xf>
    <xf numFmtId="0" fontId="3" fillId="20" borderId="9" xfId="0" applyFont="1" applyFill="1" applyBorder="1" applyAlignment="1">
      <alignment horizontal="center" vertical="center"/>
    </xf>
    <xf numFmtId="0" fontId="3" fillId="20" borderId="79"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9" xfId="0" applyFont="1" applyFill="1" applyBorder="1" applyAlignment="1">
      <alignment horizontal="center" vertical="center"/>
    </xf>
    <xf numFmtId="0" fontId="3" fillId="12" borderId="9" xfId="0" applyFont="1" applyFill="1" applyBorder="1" applyAlignment="1">
      <alignment horizontal="center" vertical="center" wrapText="1"/>
    </xf>
    <xf numFmtId="0" fontId="3" fillId="12" borderId="79" xfId="0" applyFont="1" applyFill="1" applyBorder="1" applyAlignment="1">
      <alignment horizontal="center" vertical="center" wrapText="1"/>
    </xf>
    <xf numFmtId="0" fontId="23" fillId="13" borderId="22" xfId="0" applyFont="1" applyFill="1" applyBorder="1" applyAlignment="1">
      <alignment horizontal="center" wrapText="1"/>
    </xf>
    <xf numFmtId="0" fontId="23" fillId="13" borderId="9" xfId="0" applyFont="1" applyFill="1" applyBorder="1" applyAlignment="1">
      <alignment horizontal="center" wrapText="1"/>
    </xf>
    <xf numFmtId="0" fontId="23" fillId="13" borderId="79" xfId="0" applyFont="1" applyFill="1" applyBorder="1" applyAlignment="1">
      <alignment horizontal="center" wrapText="1"/>
    </xf>
    <xf numFmtId="0" fontId="3" fillId="8" borderId="2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9" xfId="0" applyFont="1" applyFill="1" applyBorder="1" applyAlignment="1">
      <alignment horizontal="center" vertical="center"/>
    </xf>
    <xf numFmtId="0" fontId="3" fillId="10" borderId="22" xfId="0" applyFont="1" applyFill="1" applyBorder="1" applyAlignment="1">
      <alignment horizontal="center" vertical="center" wrapText="1"/>
    </xf>
    <xf numFmtId="0" fontId="3" fillId="10" borderId="9" xfId="0" applyFont="1" applyFill="1" applyBorder="1" applyAlignment="1">
      <alignment horizontal="center" vertical="center" wrapText="1"/>
    </xf>
    <xf numFmtId="3" fontId="3" fillId="14" borderId="12" xfId="0" applyNumberFormat="1" applyFont="1" applyFill="1" applyBorder="1" applyAlignment="1">
      <alignment vertical="center" wrapText="1"/>
    </xf>
    <xf numFmtId="0" fontId="25" fillId="0" borderId="0" xfId="0" applyFont="1"/>
    <xf numFmtId="0" fontId="25" fillId="12" borderId="57" xfId="0" applyFont="1" applyFill="1" applyBorder="1"/>
    <xf numFmtId="0" fontId="23" fillId="12" borderId="55" xfId="0" applyFont="1" applyFill="1" applyBorder="1" applyAlignment="1">
      <alignment horizontal="center" wrapText="1"/>
    </xf>
    <xf numFmtId="0" fontId="25" fillId="0" borderId="62" xfId="0" applyFont="1" applyBorder="1" applyAlignment="1">
      <alignment horizontal="center"/>
    </xf>
    <xf numFmtId="0" fontId="0" fillId="0" borderId="0" xfId="0" applyAlignment="1">
      <alignment horizontal="right"/>
    </xf>
    <xf numFmtId="0" fontId="23" fillId="0" borderId="61" xfId="0" applyFont="1" applyBorder="1" applyAlignment="1">
      <alignment horizontal="right"/>
    </xf>
    <xf numFmtId="3" fontId="0" fillId="11" borderId="40" xfId="0" applyNumberFormat="1" applyFill="1" applyBorder="1" applyAlignment="1">
      <alignment horizontal="right"/>
    </xf>
    <xf numFmtId="3" fontId="0" fillId="11" borderId="81" xfId="0" applyNumberFormat="1" applyFill="1" applyBorder="1" applyAlignment="1">
      <alignment horizontal="right"/>
    </xf>
    <xf numFmtId="3" fontId="0" fillId="11" borderId="12" xfId="0" applyNumberFormat="1" applyFill="1" applyBorder="1" applyAlignment="1">
      <alignment horizontal="right"/>
    </xf>
    <xf numFmtId="3" fontId="0" fillId="13" borderId="12" xfId="0" applyNumberFormat="1" applyFill="1" applyBorder="1" applyAlignment="1">
      <alignment horizontal="right"/>
    </xf>
    <xf numFmtId="3" fontId="0" fillId="14" borderId="12" xfId="0" applyNumberFormat="1" applyFill="1" applyBorder="1" applyAlignment="1">
      <alignment horizontal="right"/>
    </xf>
    <xf numFmtId="3" fontId="0" fillId="12" borderId="12" xfId="0" applyNumberFormat="1" applyFill="1" applyBorder="1" applyAlignment="1">
      <alignment horizontal="right"/>
    </xf>
    <xf numFmtId="3" fontId="0" fillId="15" borderId="40" xfId="0" applyNumberFormat="1" applyFill="1" applyBorder="1" applyAlignment="1">
      <alignment horizontal="right"/>
    </xf>
    <xf numFmtId="3" fontId="0" fillId="15" borderId="12" xfId="0" applyNumberFormat="1" applyFill="1" applyBorder="1" applyAlignment="1">
      <alignment horizontal="right"/>
    </xf>
    <xf numFmtId="3" fontId="0" fillId="25" borderId="40" xfId="0" applyNumberFormat="1" applyFill="1" applyBorder="1" applyAlignment="1">
      <alignment horizontal="right"/>
    </xf>
    <xf numFmtId="3" fontId="0" fillId="25" borderId="12" xfId="0" applyNumberFormat="1" applyFill="1" applyBorder="1" applyAlignment="1">
      <alignment horizontal="right"/>
    </xf>
    <xf numFmtId="3" fontId="0" fillId="25" borderId="80" xfId="0" applyNumberFormat="1" applyFill="1" applyBorder="1" applyAlignment="1">
      <alignment horizontal="right"/>
    </xf>
    <xf numFmtId="3" fontId="0" fillId="16" borderId="40" xfId="0" applyNumberFormat="1" applyFill="1" applyBorder="1" applyAlignment="1">
      <alignment horizontal="right"/>
    </xf>
    <xf numFmtId="3" fontId="0" fillId="16" borderId="12" xfId="0" applyNumberFormat="1" applyFill="1" applyBorder="1" applyAlignment="1">
      <alignment horizontal="right"/>
    </xf>
    <xf numFmtId="3" fontId="0" fillId="16" borderId="96" xfId="0" applyNumberFormat="1" applyFill="1" applyBorder="1" applyAlignment="1">
      <alignment horizontal="right"/>
    </xf>
    <xf numFmtId="3" fontId="0" fillId="20" borderId="96" xfId="0" applyNumberFormat="1" applyFill="1" applyBorder="1" applyAlignment="1">
      <alignment horizontal="right"/>
    </xf>
    <xf numFmtId="3" fontId="0" fillId="20" borderId="113" xfId="0" applyNumberFormat="1" applyFill="1" applyBorder="1" applyAlignment="1">
      <alignment horizontal="right"/>
    </xf>
    <xf numFmtId="3" fontId="0" fillId="8" borderId="40" xfId="0" applyNumberFormat="1" applyFill="1" applyBorder="1" applyAlignment="1">
      <alignment horizontal="right"/>
    </xf>
    <xf numFmtId="3" fontId="0" fillId="8" borderId="12" xfId="0" applyNumberFormat="1" applyFill="1" applyBorder="1" applyAlignment="1">
      <alignment horizontal="right"/>
    </xf>
    <xf numFmtId="3" fontId="0" fillId="20" borderId="81" xfId="0" applyNumberFormat="1" applyFill="1" applyBorder="1" applyAlignment="1">
      <alignment horizontal="right"/>
    </xf>
    <xf numFmtId="3" fontId="0" fillId="20" borderId="12" xfId="0" applyNumberFormat="1" applyFill="1" applyBorder="1" applyAlignment="1">
      <alignment horizontal="right"/>
    </xf>
    <xf numFmtId="3" fontId="0" fillId="20" borderId="80" xfId="0" applyNumberFormat="1" applyFill="1" applyBorder="1" applyAlignment="1">
      <alignment horizontal="right"/>
    </xf>
    <xf numFmtId="3" fontId="0" fillId="10" borderId="40" xfId="0" applyNumberFormat="1" applyFill="1" applyBorder="1" applyAlignment="1">
      <alignment horizontal="right"/>
    </xf>
    <xf numFmtId="3" fontId="0" fillId="10" borderId="12" xfId="0" applyNumberFormat="1" applyFill="1" applyBorder="1" applyAlignment="1">
      <alignment horizontal="right"/>
    </xf>
    <xf numFmtId="0" fontId="0" fillId="12" borderId="12" xfId="0" applyFill="1" applyBorder="1" applyAlignment="1">
      <alignment horizontal="right"/>
    </xf>
    <xf numFmtId="0" fontId="0" fillId="12" borderId="80" xfId="0" applyFill="1" applyBorder="1" applyAlignment="1">
      <alignment horizontal="right"/>
    </xf>
    <xf numFmtId="0" fontId="0" fillId="13" borderId="40" xfId="0" applyFill="1" applyBorder="1" applyAlignment="1">
      <alignment horizontal="right"/>
    </xf>
    <xf numFmtId="0" fontId="0" fillId="13" borderId="12" xfId="0" applyFill="1" applyBorder="1" applyAlignment="1">
      <alignment horizontal="right"/>
    </xf>
    <xf numFmtId="0" fontId="0" fillId="13" borderId="80" xfId="0" applyFill="1" applyBorder="1" applyAlignment="1">
      <alignment horizontal="right"/>
    </xf>
    <xf numFmtId="3" fontId="3" fillId="14" borderId="40" xfId="0" applyNumberFormat="1" applyFont="1" applyFill="1" applyBorder="1" applyAlignment="1">
      <alignment horizontal="right" vertical="center" wrapText="1"/>
    </xf>
    <xf numFmtId="3" fontId="3" fillId="14" borderId="12" xfId="0" applyNumberFormat="1" applyFont="1" applyFill="1" applyBorder="1" applyAlignment="1">
      <alignment horizontal="right" vertical="center" wrapText="1"/>
    </xf>
    <xf numFmtId="2" fontId="3" fillId="8" borderId="12" xfId="0" applyNumberFormat="1" applyFont="1" applyFill="1" applyBorder="1" applyAlignment="1">
      <alignment horizontal="right" vertical="center" wrapText="1"/>
    </xf>
    <xf numFmtId="0" fontId="0" fillId="12" borderId="61" xfId="0" applyFill="1" applyBorder="1" applyAlignment="1">
      <alignment horizontal="right"/>
    </xf>
    <xf numFmtId="0" fontId="23" fillId="11" borderId="9" xfId="0" applyFont="1" applyFill="1" applyBorder="1" applyAlignment="1">
      <alignment horizontal="center" wrapText="1"/>
    </xf>
    <xf numFmtId="0" fontId="23" fillId="11" borderId="79" xfId="0" applyFont="1" applyFill="1" applyBorder="1" applyAlignment="1">
      <alignment horizontal="center" wrapText="1"/>
    </xf>
    <xf numFmtId="0" fontId="23" fillId="14" borderId="9" xfId="0" applyFont="1" applyFill="1" applyBorder="1" applyAlignment="1">
      <alignment horizontal="center" wrapText="1"/>
    </xf>
    <xf numFmtId="3" fontId="0" fillId="13" borderId="40" xfId="0" applyNumberFormat="1" applyFill="1" applyBorder="1" applyAlignment="1">
      <alignment horizontal="right"/>
    </xf>
    <xf numFmtId="0" fontId="25" fillId="26" borderId="22" xfId="0" applyFont="1" applyFill="1" applyBorder="1" applyAlignment="1">
      <alignment horizontal="center"/>
    </xf>
    <xf numFmtId="0" fontId="25" fillId="26" borderId="79" xfId="0" applyFont="1" applyFill="1" applyBorder="1" applyAlignment="1">
      <alignment horizontal="center"/>
    </xf>
    <xf numFmtId="3" fontId="0" fillId="26" borderId="40" xfId="0" applyNumberFormat="1" applyFill="1" applyBorder="1" applyAlignment="1">
      <alignment horizontal="right"/>
    </xf>
    <xf numFmtId="3" fontId="0" fillId="26" borderId="80" xfId="0" applyNumberFormat="1" applyFill="1" applyBorder="1" applyAlignment="1">
      <alignment horizontal="right"/>
    </xf>
    <xf numFmtId="3" fontId="3" fillId="10" borderId="40" xfId="0" applyNumberFormat="1" applyFont="1" applyFill="1" applyBorder="1" applyAlignment="1">
      <alignment vertical="center" wrapText="1"/>
    </xf>
    <xf numFmtId="3" fontId="3" fillId="10" borderId="12" xfId="0" applyNumberFormat="1" applyFont="1" applyFill="1" applyBorder="1" applyAlignment="1">
      <alignment vertical="center" wrapText="1"/>
    </xf>
    <xf numFmtId="0" fontId="25" fillId="26" borderId="62" xfId="0" applyFont="1" applyFill="1" applyBorder="1" applyAlignment="1">
      <alignment horizontal="center"/>
    </xf>
    <xf numFmtId="0" fontId="25" fillId="26" borderId="115" xfId="0" applyFont="1" applyFill="1" applyBorder="1" applyAlignment="1">
      <alignment horizontal="center"/>
    </xf>
    <xf numFmtId="0" fontId="3" fillId="26" borderId="55" xfId="0" applyFont="1" applyFill="1" applyBorder="1" applyAlignment="1">
      <alignment horizontal="center" vertical="center" wrapText="1"/>
    </xf>
    <xf numFmtId="3" fontId="23" fillId="26" borderId="61" xfId="0" applyNumberFormat="1" applyFont="1" applyFill="1" applyBorder="1" applyAlignment="1">
      <alignment horizontal="right"/>
    </xf>
    <xf numFmtId="3" fontId="3" fillId="13" borderId="40" xfId="0" applyNumberFormat="1" applyFont="1" applyFill="1" applyBorder="1" applyAlignment="1">
      <alignment vertical="center" wrapText="1"/>
    </xf>
    <xf numFmtId="3" fontId="3" fillId="13" borderId="12" xfId="0" applyNumberFormat="1" applyFont="1" applyFill="1" applyBorder="1" applyAlignment="1">
      <alignment vertical="center" wrapText="1"/>
    </xf>
    <xf numFmtId="3" fontId="3" fillId="15" borderId="12" xfId="0" applyNumberFormat="1" applyFont="1" applyFill="1" applyBorder="1" applyAlignment="1">
      <alignment vertical="center" wrapText="1"/>
    </xf>
    <xf numFmtId="3" fontId="3" fillId="15" borderId="80" xfId="0" applyNumberFormat="1" applyFont="1" applyFill="1" applyBorder="1" applyAlignment="1">
      <alignment vertical="center" wrapText="1"/>
    </xf>
    <xf numFmtId="0" fontId="25" fillId="13" borderId="22" xfId="0" applyFont="1" applyFill="1" applyBorder="1"/>
    <xf numFmtId="0" fontId="25" fillId="13" borderId="79" xfId="0" applyFont="1" applyFill="1" applyBorder="1"/>
    <xf numFmtId="0" fontId="25" fillId="12" borderId="82" xfId="0" applyFont="1" applyFill="1" applyBorder="1"/>
    <xf numFmtId="0" fontId="25" fillId="14" borderId="104" xfId="0" applyFont="1" applyFill="1" applyBorder="1" applyAlignment="1">
      <alignment horizontal="center"/>
    </xf>
    <xf numFmtId="0" fontId="25" fillId="8" borderId="79" xfId="0" applyFont="1" applyFill="1" applyBorder="1" applyAlignment="1">
      <alignment horizontal="center"/>
    </xf>
    <xf numFmtId="0" fontId="3" fillId="14" borderId="22"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7" fillId="26" borderId="9" xfId="0" applyFont="1" applyFill="1" applyBorder="1" applyAlignment="1">
      <alignment horizontal="center" vertical="center" wrapText="1"/>
    </xf>
    <xf numFmtId="3" fontId="3" fillId="26" borderId="12" xfId="0" applyNumberFormat="1" applyFont="1" applyFill="1" applyBorder="1" applyAlignment="1">
      <alignment horizontal="right" vertical="center" wrapText="1"/>
    </xf>
    <xf numFmtId="0" fontId="7" fillId="26" borderId="79" xfId="0" applyFont="1" applyFill="1" applyBorder="1" applyAlignment="1">
      <alignment horizontal="center" vertical="center" wrapText="1"/>
    </xf>
    <xf numFmtId="2" fontId="3" fillId="26" borderId="80" xfId="0" applyNumberFormat="1" applyFont="1" applyFill="1" applyBorder="1" applyAlignment="1">
      <alignment horizontal="right" vertical="center" wrapText="1"/>
    </xf>
    <xf numFmtId="0" fontId="25" fillId="26" borderId="9" xfId="0" applyFont="1" applyFill="1" applyBorder="1" applyAlignment="1">
      <alignment horizontal="center"/>
    </xf>
    <xf numFmtId="3" fontId="0" fillId="26" borderId="12" xfId="0" applyNumberFormat="1" applyFill="1" applyBorder="1" applyAlignment="1">
      <alignment horizontal="right"/>
    </xf>
    <xf numFmtId="3" fontId="23" fillId="14" borderId="12" xfId="0" applyNumberFormat="1" applyFont="1" applyFill="1" applyBorder="1" applyAlignment="1">
      <alignment horizontal="right"/>
    </xf>
    <xf numFmtId="3" fontId="23" fillId="10" borderId="12" xfId="0" applyNumberFormat="1" applyFont="1" applyFill="1" applyBorder="1" applyAlignment="1">
      <alignment horizontal="right"/>
    </xf>
    <xf numFmtId="0" fontId="3" fillId="14" borderId="79" xfId="0" applyFont="1" applyFill="1" applyBorder="1" applyAlignment="1">
      <alignment horizontal="center" vertical="center" wrapText="1"/>
    </xf>
    <xf numFmtId="3" fontId="23" fillId="14" borderId="80" xfId="0" applyNumberFormat="1" applyFont="1" applyFill="1" applyBorder="1" applyAlignment="1">
      <alignment horizontal="right"/>
    </xf>
    <xf numFmtId="0" fontId="3" fillId="13" borderId="2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79" xfId="0" applyFont="1" applyFill="1" applyBorder="1" applyAlignment="1">
      <alignment horizontal="center" vertical="center" wrapText="1"/>
    </xf>
    <xf numFmtId="0" fontId="0" fillId="11" borderId="10" xfId="0" applyNumberFormat="1" applyFill="1" applyBorder="1"/>
    <xf numFmtId="166" fontId="0" fillId="11" borderId="12" xfId="0" applyNumberFormat="1" applyFill="1" applyBorder="1" applyAlignment="1">
      <alignment horizontal="right"/>
    </xf>
    <xf numFmtId="166" fontId="0" fillId="11" borderId="80" xfId="0" applyNumberFormat="1" applyFill="1" applyBorder="1" applyAlignment="1">
      <alignment horizontal="right"/>
    </xf>
    <xf numFmtId="166" fontId="0" fillId="26" borderId="80" xfId="0" applyNumberFormat="1" applyFill="1" applyBorder="1" applyAlignment="1">
      <alignment horizontal="right"/>
    </xf>
    <xf numFmtId="0" fontId="3" fillId="0" borderId="0" xfId="0" applyFont="1" applyFill="1" applyAlignment="1" applyProtection="1">
      <alignmen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49" fillId="0" borderId="0" xfId="0" applyFont="1" applyFill="1" applyBorder="1" applyProtection="1">
      <protection hidden="1"/>
    </xf>
    <xf numFmtId="0" fontId="0" fillId="0" borderId="0" xfId="0" applyAlignment="1" applyProtection="1">
      <alignment vertical="center"/>
      <protection hidden="1"/>
    </xf>
    <xf numFmtId="0" fontId="3" fillId="3" borderId="0" xfId="0" applyFont="1" applyFill="1" applyAlignment="1" applyProtection="1">
      <alignment vertical="center"/>
      <protection hidden="1"/>
    </xf>
    <xf numFmtId="0" fontId="47" fillId="3" borderId="69" xfId="0" applyFont="1" applyFill="1" applyBorder="1" applyAlignment="1" applyProtection="1">
      <alignment horizontal="center" vertical="center"/>
      <protection hidden="1"/>
    </xf>
    <xf numFmtId="0" fontId="47" fillId="3" borderId="0" xfId="0" applyFont="1" applyFill="1" applyBorder="1" applyAlignment="1" applyProtection="1">
      <alignment horizontal="center" vertical="center"/>
      <protection hidden="1"/>
    </xf>
    <xf numFmtId="0" fontId="47" fillId="3" borderId="70" xfId="0" applyFont="1" applyFill="1" applyBorder="1" applyAlignment="1" applyProtection="1">
      <alignment horizontal="center" vertical="center"/>
      <protection hidden="1"/>
    </xf>
    <xf numFmtId="0" fontId="3" fillId="3" borderId="69"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70" xfId="0" applyFont="1" applyFill="1" applyBorder="1" applyAlignment="1" applyProtection="1">
      <alignment vertical="center"/>
      <protection hidden="1"/>
    </xf>
    <xf numFmtId="0" fontId="9" fillId="0" borderId="49" xfId="0" applyFont="1" applyFill="1" applyBorder="1" applyAlignment="1" applyProtection="1">
      <alignment vertical="center" wrapText="1"/>
      <protection hidden="1"/>
    </xf>
    <xf numFmtId="0" fontId="9" fillId="24" borderId="14" xfId="0" applyFont="1" applyFill="1" applyBorder="1" applyAlignment="1" applyProtection="1">
      <alignment horizontal="center" vertical="center" wrapText="1"/>
      <protection hidden="1"/>
    </xf>
    <xf numFmtId="0" fontId="17" fillId="3" borderId="70" xfId="0" applyFont="1" applyFill="1" applyBorder="1" applyAlignment="1" applyProtection="1">
      <alignment vertical="center"/>
      <protection hidden="1"/>
    </xf>
    <xf numFmtId="0" fontId="16" fillId="3" borderId="70" xfId="0" applyFont="1" applyFill="1" applyBorder="1" applyAlignment="1" applyProtection="1">
      <alignment vertical="center"/>
      <protection hidden="1"/>
    </xf>
    <xf numFmtId="0" fontId="7" fillId="20" borderId="57"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0" borderId="69"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wrapText="1"/>
      <protection hidden="1"/>
    </xf>
    <xf numFmtId="0" fontId="7" fillId="8" borderId="88" xfId="0" applyFont="1" applyFill="1" applyBorder="1" applyAlignment="1" applyProtection="1">
      <alignment horizontal="center" vertical="center" wrapText="1"/>
      <protection hidden="1"/>
    </xf>
    <xf numFmtId="0" fontId="7" fillId="18" borderId="83" xfId="0" applyFont="1" applyFill="1" applyBorder="1" applyAlignment="1" applyProtection="1">
      <alignment horizontal="center" vertical="center" wrapText="1"/>
      <protection hidden="1"/>
    </xf>
    <xf numFmtId="0" fontId="15" fillId="3" borderId="22" xfId="0" applyFont="1" applyFill="1" applyBorder="1" applyAlignment="1" applyProtection="1">
      <alignment vertical="center" wrapText="1"/>
      <protection hidden="1"/>
    </xf>
    <xf numFmtId="0" fontId="15" fillId="3" borderId="65" xfId="0" applyFont="1" applyFill="1" applyBorder="1" applyAlignment="1" applyProtection="1">
      <alignment horizontal="right" vertical="center" wrapText="1"/>
      <protection hidden="1"/>
    </xf>
    <xf numFmtId="164" fontId="15" fillId="18" borderId="37" xfId="0" applyNumberFormat="1" applyFont="1" applyFill="1" applyBorder="1" applyAlignment="1" applyProtection="1">
      <alignment horizontal="right" vertical="center"/>
      <protection hidden="1"/>
    </xf>
    <xf numFmtId="0" fontId="15" fillId="3" borderId="22" xfId="0" applyFont="1" applyFill="1" applyBorder="1" applyAlignment="1" applyProtection="1">
      <alignment horizontal="right" vertical="center" wrapText="1"/>
      <protection hidden="1"/>
    </xf>
    <xf numFmtId="0" fontId="15" fillId="3" borderId="84" xfId="0" applyFont="1" applyFill="1" applyBorder="1" applyAlignment="1" applyProtection="1">
      <alignment horizontal="right" vertical="center" wrapText="1"/>
      <protection hidden="1"/>
    </xf>
    <xf numFmtId="0" fontId="9" fillId="17" borderId="89" xfId="0" applyFont="1" applyFill="1" applyBorder="1" applyAlignment="1" applyProtection="1">
      <alignment horizontal="right" vertical="center" wrapText="1"/>
      <protection hidden="1"/>
    </xf>
    <xf numFmtId="3" fontId="15" fillId="5" borderId="91" xfId="0" applyNumberFormat="1" applyFont="1" applyFill="1" applyBorder="1" applyAlignment="1" applyProtection="1">
      <alignment horizontal="right" vertical="center"/>
      <protection hidden="1"/>
    </xf>
    <xf numFmtId="164" fontId="15" fillId="18" borderId="91" xfId="0" applyNumberFormat="1" applyFont="1" applyFill="1" applyBorder="1" applyAlignment="1" applyProtection="1">
      <alignment horizontal="right" vertical="center"/>
      <protection hidden="1"/>
    </xf>
    <xf numFmtId="0" fontId="15" fillId="18" borderId="37"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wrapText="1"/>
      <protection hidden="1"/>
    </xf>
    <xf numFmtId="164" fontId="15" fillId="0" borderId="0" xfId="0" applyNumberFormat="1" applyFont="1" applyFill="1" applyBorder="1" applyAlignment="1" applyProtection="1">
      <alignment horizontal="right" vertical="center"/>
      <protection hidden="1"/>
    </xf>
    <xf numFmtId="0" fontId="15" fillId="18" borderId="91" xfId="0" applyNumberFormat="1" applyFont="1" applyFill="1" applyBorder="1" applyAlignment="1" applyProtection="1">
      <alignment horizontal="right" vertical="center"/>
      <protection hidden="1"/>
    </xf>
    <xf numFmtId="0" fontId="20" fillId="7" borderId="0" xfId="0" applyFont="1" applyFill="1" applyBorder="1" applyAlignment="1" applyProtection="1">
      <alignment vertical="center" wrapText="1"/>
      <protection hidden="1"/>
    </xf>
    <xf numFmtId="0" fontId="7" fillId="27" borderId="71" xfId="0" applyFont="1" applyFill="1" applyBorder="1" applyAlignment="1" applyProtection="1">
      <alignment horizontal="center" vertical="center" wrapText="1"/>
      <protection hidden="1"/>
    </xf>
    <xf numFmtId="0" fontId="7" fillId="27" borderId="42" xfId="0" applyFont="1" applyFill="1" applyBorder="1" applyAlignment="1" applyProtection="1">
      <alignment vertical="center" wrapText="1"/>
      <protection hidden="1"/>
    </xf>
    <xf numFmtId="3" fontId="7" fillId="17" borderId="101" xfId="0" applyNumberFormat="1" applyFont="1" applyFill="1" applyBorder="1" applyAlignment="1" applyProtection="1">
      <alignment horizontal="center" vertical="center" wrapText="1"/>
      <protection hidden="1"/>
    </xf>
    <xf numFmtId="3" fontId="48" fillId="5" borderId="57" xfId="0" applyNumberFormat="1" applyFont="1" applyFill="1" applyBorder="1" applyAlignment="1" applyProtection="1">
      <alignment horizontal="center" vertical="center" wrapText="1"/>
      <protection hidden="1"/>
    </xf>
    <xf numFmtId="3" fontId="48" fillId="5" borderId="126" xfId="0" applyNumberFormat="1" applyFont="1" applyFill="1" applyBorder="1" applyAlignment="1" applyProtection="1">
      <alignment horizontal="center" vertical="center" wrapText="1"/>
      <protection hidden="1"/>
    </xf>
    <xf numFmtId="0" fontId="3" fillId="0" borderId="6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1" fillId="3" borderId="69" xfId="0" applyFont="1" applyFill="1" applyBorder="1" applyAlignment="1" applyProtection="1">
      <alignment horizontal="center" vertical="center" wrapText="1"/>
      <protection hidden="1"/>
    </xf>
    <xf numFmtId="0" fontId="7" fillId="8" borderId="92"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21" fillId="3" borderId="22" xfId="0" applyFont="1" applyFill="1" applyBorder="1" applyAlignment="1" applyProtection="1">
      <alignment horizontal="center" vertical="center" wrapText="1"/>
      <protection hidden="1"/>
    </xf>
    <xf numFmtId="0" fontId="16" fillId="7" borderId="34" xfId="0" applyFont="1" applyFill="1" applyBorder="1" applyAlignment="1" applyProtection="1">
      <alignment vertical="center" wrapText="1"/>
      <protection hidden="1"/>
    </xf>
    <xf numFmtId="0" fontId="16" fillId="7" borderId="35" xfId="0" applyFont="1" applyFill="1" applyBorder="1" applyAlignment="1" applyProtection="1">
      <alignment vertical="center" wrapText="1"/>
      <protection hidden="1"/>
    </xf>
    <xf numFmtId="0" fontId="16" fillId="7" borderId="10" xfId="0" applyFont="1" applyFill="1" applyBorder="1" applyAlignment="1" applyProtection="1">
      <alignment vertical="center" wrapText="1"/>
      <protection hidden="1"/>
    </xf>
    <xf numFmtId="0" fontId="16" fillId="7" borderId="23" xfId="0" applyFont="1" applyFill="1" applyBorder="1" applyAlignment="1" applyProtection="1">
      <alignment vertical="center" wrapText="1"/>
      <protection hidden="1"/>
    </xf>
    <xf numFmtId="0" fontId="16" fillId="0" borderId="10" xfId="0" applyFont="1" applyBorder="1" applyAlignment="1" applyProtection="1">
      <alignment vertical="center"/>
      <protection hidden="1"/>
    </xf>
    <xf numFmtId="0" fontId="3" fillId="0" borderId="23" xfId="0" applyFont="1" applyBorder="1" applyAlignment="1" applyProtection="1">
      <alignment vertical="center"/>
      <protection hidden="1"/>
    </xf>
    <xf numFmtId="3" fontId="3" fillId="0" borderId="0" xfId="0" applyNumberFormat="1" applyFont="1" applyFill="1" applyBorder="1" applyAlignment="1" applyProtection="1">
      <alignment horizontal="right" vertical="center"/>
      <protection hidden="1"/>
    </xf>
    <xf numFmtId="3" fontId="3" fillId="0" borderId="70" xfId="0" applyNumberFormat="1" applyFont="1" applyFill="1" applyBorder="1" applyAlignment="1" applyProtection="1">
      <alignment horizontal="right" vertical="center"/>
      <protection hidden="1"/>
    </xf>
    <xf numFmtId="0" fontId="16" fillId="0" borderId="10" xfId="0" applyFont="1" applyBorder="1" applyAlignment="1" applyProtection="1">
      <alignment horizontal="left" vertical="center"/>
      <protection hidden="1"/>
    </xf>
    <xf numFmtId="0" fontId="3" fillId="0" borderId="23" xfId="0" applyFont="1" applyBorder="1" applyAlignment="1" applyProtection="1">
      <alignment horizontal="left" vertical="center"/>
      <protection hidden="1"/>
    </xf>
    <xf numFmtId="0" fontId="15" fillId="3" borderId="74" xfId="0" applyFont="1" applyFill="1" applyBorder="1" applyAlignment="1" applyProtection="1">
      <alignment horizontal="right" vertical="center" wrapText="1"/>
      <protection hidden="1"/>
    </xf>
    <xf numFmtId="0" fontId="16" fillId="7" borderId="26" xfId="0" applyFont="1" applyFill="1" applyBorder="1" applyAlignment="1" applyProtection="1">
      <alignment vertical="center" wrapText="1"/>
      <protection hidden="1"/>
    </xf>
    <xf numFmtId="0" fontId="16" fillId="7" borderId="27" xfId="0" applyFont="1" applyFill="1" applyBorder="1" applyAlignment="1" applyProtection="1">
      <alignment vertical="center" wrapText="1"/>
      <protection hidden="1"/>
    </xf>
    <xf numFmtId="0" fontId="9" fillId="5" borderId="60" xfId="0" applyFont="1" applyFill="1" applyBorder="1" applyAlignment="1" applyProtection="1">
      <alignment horizontal="right" vertical="center" wrapText="1"/>
      <protection hidden="1"/>
    </xf>
    <xf numFmtId="3" fontId="15" fillId="5" borderId="98" xfId="0" applyNumberFormat="1" applyFont="1" applyFill="1" applyBorder="1" applyAlignment="1" applyProtection="1">
      <alignment vertical="center" wrapText="1"/>
      <protection hidden="1"/>
    </xf>
    <xf numFmtId="3" fontId="15" fillId="5" borderId="43" xfId="0" applyNumberFormat="1" applyFont="1" applyFill="1" applyBorder="1" applyAlignment="1" applyProtection="1">
      <alignment vertical="center" wrapText="1"/>
      <protection hidden="1"/>
    </xf>
    <xf numFmtId="3" fontId="15" fillId="0" borderId="0" xfId="0" applyNumberFormat="1" applyFont="1" applyFill="1" applyBorder="1" applyAlignment="1" applyProtection="1">
      <alignment horizontal="right" vertical="center" wrapText="1"/>
      <protection hidden="1"/>
    </xf>
    <xf numFmtId="3" fontId="15" fillId="0" borderId="70" xfId="0" applyNumberFormat="1" applyFont="1" applyFill="1" applyBorder="1" applyAlignment="1" applyProtection="1">
      <alignment horizontal="right" vertical="center" wrapText="1"/>
      <protection hidden="1"/>
    </xf>
    <xf numFmtId="0" fontId="19" fillId="5" borderId="57" xfId="0" applyFont="1" applyFill="1" applyBorder="1" applyAlignment="1" applyProtection="1">
      <alignment horizontal="right" vertical="center" wrapText="1"/>
      <protection hidden="1"/>
    </xf>
    <xf numFmtId="3" fontId="15" fillId="0" borderId="57" xfId="0" applyNumberFormat="1" applyFont="1" applyFill="1" applyBorder="1" applyAlignment="1" applyProtection="1">
      <alignment vertical="center" wrapText="1"/>
      <protection hidden="1"/>
    </xf>
    <xf numFmtId="0" fontId="3" fillId="0" borderId="70" xfId="0" applyFont="1" applyBorder="1" applyAlignment="1" applyProtection="1">
      <alignment vertical="center"/>
      <protection hidden="1"/>
    </xf>
    <xf numFmtId="0" fontId="16" fillId="0" borderId="26" xfId="0" applyFont="1" applyBorder="1" applyAlignment="1" applyProtection="1">
      <alignment horizontal="left" vertical="center"/>
      <protection hidden="1"/>
    </xf>
    <xf numFmtId="0" fontId="3" fillId="0" borderId="27" xfId="0" applyFont="1" applyBorder="1" applyAlignment="1" applyProtection="1">
      <alignment horizontal="left" vertical="center"/>
      <protection hidden="1"/>
    </xf>
    <xf numFmtId="0" fontId="19" fillId="5" borderId="18" xfId="0" applyFont="1" applyFill="1" applyBorder="1" applyAlignment="1" applyProtection="1">
      <alignment horizontal="right" vertical="center" wrapText="1"/>
      <protection hidden="1"/>
    </xf>
    <xf numFmtId="3" fontId="41" fillId="5" borderId="57" xfId="0" applyNumberFormat="1" applyFont="1" applyFill="1" applyBorder="1" applyAlignment="1" applyProtection="1">
      <alignment horizontal="center" vertical="center" wrapText="1"/>
      <protection hidden="1"/>
    </xf>
    <xf numFmtId="3" fontId="41" fillId="5" borderId="17" xfId="0" applyNumberFormat="1" applyFont="1" applyFill="1" applyBorder="1" applyAlignment="1" applyProtection="1">
      <alignment horizontal="center" vertical="center" wrapText="1"/>
      <protection hidden="1"/>
    </xf>
    <xf numFmtId="0" fontId="3" fillId="0" borderId="70" xfId="0" applyFont="1" applyFill="1" applyBorder="1" applyAlignment="1" applyProtection="1">
      <alignment vertical="center"/>
      <protection hidden="1"/>
    </xf>
    <xf numFmtId="0" fontId="0" fillId="0" borderId="0" xfId="0" applyFill="1" applyAlignment="1" applyProtection="1">
      <alignment vertical="center"/>
      <protection hidden="1"/>
    </xf>
    <xf numFmtId="164" fontId="15" fillId="5" borderId="43" xfId="0" applyNumberFormat="1" applyFont="1" applyFill="1" applyBorder="1" applyAlignment="1" applyProtection="1">
      <alignment vertical="center" wrapText="1"/>
      <protection hidden="1"/>
    </xf>
    <xf numFmtId="0" fontId="41" fillId="5" borderId="57" xfId="0" applyFont="1" applyFill="1" applyBorder="1" applyAlignment="1" applyProtection="1">
      <alignment horizontal="center" vertical="center" wrapText="1"/>
      <protection hidden="1"/>
    </xf>
    <xf numFmtId="0" fontId="9" fillId="0" borderId="69" xfId="0" applyFont="1" applyFill="1" applyBorder="1" applyAlignment="1" applyProtection="1">
      <alignment horizontal="right" vertical="center" wrapText="1"/>
      <protection hidden="1"/>
    </xf>
    <xf numFmtId="0" fontId="15" fillId="0" borderId="0" xfId="0" applyFont="1" applyFill="1" applyBorder="1" applyAlignment="1" applyProtection="1">
      <alignment horizontal="left" vertical="center" wrapText="1"/>
      <protection hidden="1"/>
    </xf>
    <xf numFmtId="3" fontId="15" fillId="0" borderId="0" xfId="0" applyNumberFormat="1" applyFont="1" applyFill="1" applyBorder="1" applyAlignment="1" applyProtection="1">
      <alignment vertical="center" wrapText="1"/>
      <protection hidden="1"/>
    </xf>
    <xf numFmtId="0" fontId="7" fillId="20" borderId="14" xfId="0" applyFont="1" applyFill="1" applyBorder="1" applyAlignment="1" applyProtection="1">
      <alignment horizontal="center" vertical="center" wrapText="1"/>
      <protection hidden="1"/>
    </xf>
    <xf numFmtId="0" fontId="7" fillId="0" borderId="70" xfId="0" applyFont="1" applyFill="1" applyBorder="1" applyAlignment="1" applyProtection="1">
      <alignment vertical="center" wrapText="1"/>
      <protection hidden="1"/>
    </xf>
    <xf numFmtId="0" fontId="4" fillId="0" borderId="3"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7" fillId="0" borderId="41" xfId="0" applyFont="1" applyFill="1" applyBorder="1" applyAlignment="1" applyProtection="1">
      <alignment horizontal="center" vertical="center"/>
      <protection hidden="1"/>
    </xf>
    <xf numFmtId="9" fontId="15" fillId="5" borderId="38" xfId="1" applyFont="1" applyFill="1" applyBorder="1" applyAlignment="1" applyProtection="1">
      <alignment horizontal="right" vertical="center" wrapText="1"/>
      <protection hidden="1"/>
    </xf>
    <xf numFmtId="0" fontId="3" fillId="0" borderId="70" xfId="0" applyFont="1" applyFill="1" applyBorder="1" applyAlignment="1" applyProtection="1">
      <alignment horizontal="left" vertical="center"/>
      <protection hidden="1"/>
    </xf>
    <xf numFmtId="0" fontId="10" fillId="5" borderId="57" xfId="0" applyFont="1" applyFill="1" applyBorder="1" applyAlignment="1" applyProtection="1">
      <alignment horizontal="center" vertical="center" wrapText="1"/>
      <protection hidden="1"/>
    </xf>
    <xf numFmtId="0" fontId="7" fillId="22" borderId="14" xfId="0" applyFont="1" applyFill="1" applyBorder="1" applyAlignment="1" applyProtection="1">
      <alignment horizontal="center" vertical="center" wrapText="1"/>
      <protection hidden="1"/>
    </xf>
    <xf numFmtId="0" fontId="16" fillId="0" borderId="0" xfId="0" applyFont="1" applyFill="1" applyBorder="1" applyAlignment="1" applyProtection="1">
      <alignment vertical="center" wrapText="1"/>
      <protection hidden="1"/>
    </xf>
    <xf numFmtId="0" fontId="16" fillId="0" borderId="70" xfId="0" applyFont="1" applyFill="1" applyBorder="1" applyAlignment="1" applyProtection="1">
      <alignment vertical="center" wrapText="1"/>
      <protection hidden="1"/>
    </xf>
    <xf numFmtId="3" fontId="11" fillId="0" borderId="0" xfId="0" applyNumberFormat="1" applyFont="1" applyFill="1" applyBorder="1" applyAlignment="1" applyProtection="1">
      <alignment horizontal="right" vertical="center" wrapText="1"/>
      <protection hidden="1"/>
    </xf>
    <xf numFmtId="0" fontId="7" fillId="8" borderId="73" xfId="0" applyFont="1" applyFill="1" applyBorder="1" applyAlignment="1" applyProtection="1">
      <alignment horizontal="center" vertical="center" wrapText="1"/>
      <protection hidden="1"/>
    </xf>
    <xf numFmtId="0" fontId="7" fillId="8" borderId="37" xfId="0" applyFont="1" applyFill="1" applyBorder="1" applyAlignment="1" applyProtection="1">
      <alignment horizontal="center" vertical="center" wrapText="1"/>
      <protection hidden="1"/>
    </xf>
    <xf numFmtId="0" fontId="15" fillId="3" borderId="23" xfId="0" applyFont="1" applyFill="1" applyBorder="1" applyAlignment="1" applyProtection="1">
      <alignment vertical="center" wrapText="1"/>
      <protection hidden="1"/>
    </xf>
    <xf numFmtId="0" fontId="15" fillId="3" borderId="25" xfId="0" applyFont="1" applyFill="1" applyBorder="1" applyAlignment="1" applyProtection="1">
      <alignment vertical="center" wrapText="1"/>
      <protection hidden="1"/>
    </xf>
    <xf numFmtId="3" fontId="15" fillId="6" borderId="100" xfId="0" applyNumberFormat="1" applyFont="1" applyFill="1" applyBorder="1" applyAlignment="1" applyProtection="1">
      <alignment horizontal="right" vertical="center"/>
      <protection hidden="1"/>
    </xf>
    <xf numFmtId="0" fontId="3" fillId="3" borderId="23" xfId="0" applyFont="1" applyFill="1" applyBorder="1" applyAlignment="1" applyProtection="1">
      <alignment vertical="center" wrapText="1"/>
      <protection hidden="1"/>
    </xf>
    <xf numFmtId="3" fontId="15" fillId="6" borderId="37" xfId="0" applyNumberFormat="1" applyFont="1" applyFill="1" applyBorder="1" applyAlignment="1" applyProtection="1">
      <alignment horizontal="right" vertical="center"/>
      <protection hidden="1"/>
    </xf>
    <xf numFmtId="166" fontId="15" fillId="6" borderId="93" xfId="0" applyNumberFormat="1" applyFont="1" applyFill="1" applyBorder="1" applyAlignment="1" applyProtection="1">
      <alignment horizontal="right" vertical="center"/>
      <protection hidden="1"/>
    </xf>
    <xf numFmtId="0" fontId="9" fillId="5" borderId="45" xfId="0" applyFont="1" applyFill="1" applyBorder="1" applyAlignment="1" applyProtection="1">
      <alignment horizontal="right" vertical="center" wrapText="1"/>
      <protection hidden="1"/>
    </xf>
    <xf numFmtId="0" fontId="7" fillId="8" borderId="71" xfId="0" applyFont="1" applyFill="1" applyBorder="1" applyAlignment="1" applyProtection="1">
      <alignment horizontal="center" vertical="center" wrapText="1"/>
      <protection hidden="1"/>
    </xf>
    <xf numFmtId="0" fontId="7" fillId="8" borderId="42" xfId="0" applyFont="1" applyFill="1" applyBorder="1" applyAlignment="1" applyProtection="1">
      <alignment horizontal="center" vertical="center" wrapText="1"/>
      <protection hidden="1"/>
    </xf>
    <xf numFmtId="0" fontId="3" fillId="3" borderId="25" xfId="0" applyFont="1" applyFill="1" applyBorder="1" applyAlignment="1" applyProtection="1">
      <alignment vertical="center"/>
      <protection hidden="1"/>
    </xf>
    <xf numFmtId="3" fontId="15" fillId="18" borderId="37" xfId="0" applyNumberFormat="1" applyFont="1" applyFill="1" applyBorder="1" applyAlignment="1" applyProtection="1">
      <alignment horizontal="right" vertical="center"/>
      <protection hidden="1"/>
    </xf>
    <xf numFmtId="0" fontId="15" fillId="5" borderId="46" xfId="0" applyFont="1" applyFill="1" applyBorder="1" applyAlignment="1" applyProtection="1">
      <alignment vertical="center" wrapText="1"/>
      <protection hidden="1"/>
    </xf>
    <xf numFmtId="0" fontId="15" fillId="5" borderId="47" xfId="0" applyFont="1" applyFill="1" applyBorder="1" applyAlignment="1" applyProtection="1">
      <alignment vertical="center" wrapText="1"/>
      <protection hidden="1"/>
    </xf>
    <xf numFmtId="3" fontId="15" fillId="5" borderId="96" xfId="0" applyNumberFormat="1" applyFont="1" applyFill="1" applyBorder="1" applyAlignment="1" applyProtection="1">
      <alignment vertical="center" wrapText="1"/>
      <protection hidden="1"/>
    </xf>
    <xf numFmtId="3" fontId="15" fillId="5" borderId="49"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3" fillId="0" borderId="0" xfId="0" applyFont="1" applyFill="1" applyAlignment="1" applyProtection="1">
      <protection hidden="1"/>
    </xf>
    <xf numFmtId="0" fontId="3" fillId="0" borderId="0" xfId="0" applyFont="1" applyFill="1" applyProtection="1">
      <protection hidden="1"/>
    </xf>
    <xf numFmtId="0" fontId="0" fillId="0" borderId="0" xfId="0" applyFill="1" applyProtection="1">
      <protection hidden="1"/>
    </xf>
    <xf numFmtId="0" fontId="3" fillId="3" borderId="0" xfId="0" applyFont="1" applyFill="1" applyProtection="1">
      <protection hidden="1"/>
    </xf>
    <xf numFmtId="0" fontId="3" fillId="0" borderId="0" xfId="0" applyFont="1" applyProtection="1">
      <protection hidden="1"/>
    </xf>
    <xf numFmtId="0" fontId="0" fillId="0" borderId="0" xfId="0" applyProtection="1">
      <protection hidden="1"/>
    </xf>
    <xf numFmtId="0" fontId="3" fillId="7" borderId="0" xfId="0" applyFont="1" applyFill="1" applyProtection="1">
      <protection hidden="1"/>
    </xf>
    <xf numFmtId="0" fontId="3" fillId="0" borderId="0" xfId="0" applyFont="1" applyFill="1" applyAlignment="1" applyProtection="1">
      <alignment wrapText="1"/>
      <protection hidden="1"/>
    </xf>
    <xf numFmtId="0" fontId="3" fillId="3" borderId="0" xfId="0" applyFont="1" applyFill="1" applyAlignment="1" applyProtection="1">
      <alignment wrapText="1"/>
      <protection hidden="1"/>
    </xf>
    <xf numFmtId="0" fontId="3" fillId="0" borderId="0" xfId="0" applyFont="1" applyAlignment="1" applyProtection="1">
      <alignment wrapText="1"/>
      <protection hidden="1"/>
    </xf>
    <xf numFmtId="3" fontId="3" fillId="4" borderId="66" xfId="0" applyNumberFormat="1" applyFont="1" applyFill="1" applyBorder="1" applyAlignment="1" applyProtection="1">
      <alignment horizontal="right" vertical="center"/>
      <protection locked="0" hidden="1"/>
    </xf>
    <xf numFmtId="3" fontId="3" fillId="4" borderId="21" xfId="0" applyNumberFormat="1" applyFont="1" applyFill="1" applyBorder="1" applyAlignment="1" applyProtection="1">
      <alignment horizontal="right" vertical="center"/>
      <protection locked="0" hidden="1"/>
    </xf>
    <xf numFmtId="0" fontId="3" fillId="8" borderId="101" xfId="0" applyFont="1" applyFill="1" applyBorder="1" applyAlignment="1" applyProtection="1">
      <alignment vertical="center" wrapText="1"/>
      <protection locked="0" hidden="1"/>
    </xf>
    <xf numFmtId="0" fontId="3" fillId="8" borderId="38" xfId="0" applyFont="1" applyFill="1" applyBorder="1" applyAlignment="1" applyProtection="1">
      <alignment vertical="center" wrapText="1"/>
      <protection locked="0" hidden="1"/>
    </xf>
    <xf numFmtId="0" fontId="7" fillId="8" borderId="101" xfId="0" applyFont="1" applyFill="1" applyBorder="1" applyAlignment="1" applyProtection="1">
      <alignment horizontal="center" vertical="center" wrapText="1"/>
      <protection locked="0" hidden="1"/>
    </xf>
    <xf numFmtId="0" fontId="7" fillId="8" borderId="38" xfId="0" applyFont="1" applyFill="1" applyBorder="1" applyAlignment="1" applyProtection="1">
      <alignment vertical="center" wrapText="1"/>
      <protection locked="0" hidden="1"/>
    </xf>
    <xf numFmtId="3" fontId="3" fillId="4" borderId="37" xfId="0" applyNumberFormat="1" applyFont="1" applyFill="1" applyBorder="1" applyAlignment="1" applyProtection="1">
      <alignment horizontal="right" vertical="center"/>
      <protection locked="0" hidden="1"/>
    </xf>
    <xf numFmtId="3" fontId="3" fillId="4" borderId="38" xfId="0" applyNumberFormat="1" applyFont="1" applyFill="1" applyBorder="1" applyAlignment="1" applyProtection="1">
      <alignment horizontal="right" vertical="center"/>
      <protection locked="0" hidden="1"/>
    </xf>
    <xf numFmtId="3" fontId="3" fillId="4" borderId="94" xfId="0" applyNumberFormat="1" applyFont="1" applyFill="1" applyBorder="1" applyAlignment="1" applyProtection="1">
      <alignment horizontal="right" vertical="center"/>
      <protection locked="0" hidden="1"/>
    </xf>
    <xf numFmtId="3" fontId="3" fillId="4" borderId="93" xfId="0" applyNumberFormat="1" applyFont="1" applyFill="1" applyBorder="1" applyAlignment="1" applyProtection="1">
      <alignment horizontal="right" vertical="center"/>
      <protection locked="0" hidden="1"/>
    </xf>
    <xf numFmtId="164" fontId="3" fillId="4" borderId="37" xfId="0" applyNumberFormat="1" applyFont="1" applyFill="1" applyBorder="1" applyAlignment="1" applyProtection="1">
      <alignment horizontal="right" vertical="center"/>
      <protection locked="0" hidden="1"/>
    </xf>
    <xf numFmtId="164" fontId="3" fillId="4" borderId="38" xfId="0" applyNumberFormat="1" applyFont="1" applyFill="1" applyBorder="1" applyAlignment="1" applyProtection="1">
      <alignment horizontal="right" vertical="center"/>
      <protection locked="0" hidden="1"/>
    </xf>
    <xf numFmtId="165" fontId="3" fillId="4" borderId="38" xfId="0" applyNumberFormat="1" applyFont="1" applyFill="1" applyBorder="1" applyAlignment="1" applyProtection="1">
      <alignment horizontal="right" vertical="center"/>
      <protection locked="0" hidden="1"/>
    </xf>
    <xf numFmtId="165" fontId="3" fillId="4" borderId="51" xfId="1" applyNumberFormat="1" applyFont="1" applyFill="1" applyBorder="1" applyAlignment="1" applyProtection="1">
      <alignment horizontal="right" vertical="center"/>
      <protection locked="0" hidden="1"/>
    </xf>
    <xf numFmtId="0" fontId="16" fillId="8" borderId="33" xfId="0" applyFont="1" applyFill="1" applyBorder="1" applyAlignment="1" applyProtection="1">
      <alignment vertical="center" wrapText="1"/>
      <protection locked="0" hidden="1"/>
    </xf>
    <xf numFmtId="3" fontId="3" fillId="4" borderId="101" xfId="0" applyNumberFormat="1" applyFont="1" applyFill="1" applyBorder="1" applyAlignment="1" applyProtection="1">
      <alignment horizontal="right" vertical="center"/>
      <protection locked="0" hidden="1"/>
    </xf>
    <xf numFmtId="166" fontId="3" fillId="4" borderId="94" xfId="0" applyNumberFormat="1" applyFont="1" applyFill="1" applyBorder="1" applyAlignment="1" applyProtection="1">
      <alignment horizontal="right" vertical="center"/>
      <protection locked="0" hidden="1"/>
    </xf>
    <xf numFmtId="166" fontId="3" fillId="4" borderId="93" xfId="0" applyNumberFormat="1" applyFont="1" applyFill="1" applyBorder="1" applyAlignment="1" applyProtection="1">
      <alignment horizontal="right" vertical="center"/>
      <protection locked="0" hidden="1"/>
    </xf>
    <xf numFmtId="3" fontId="3" fillId="4" borderId="72" xfId="0" applyNumberFormat="1" applyFont="1" applyFill="1" applyBorder="1" applyAlignment="1" applyProtection="1">
      <alignment horizontal="right" vertical="center"/>
      <protection locked="0" hidden="1"/>
    </xf>
    <xf numFmtId="0" fontId="3" fillId="0" borderId="0" xfId="4" applyFont="1" applyProtection="1">
      <protection hidden="1"/>
    </xf>
    <xf numFmtId="0" fontId="3" fillId="3" borderId="69" xfId="4" applyFont="1" applyFill="1" applyBorder="1" applyAlignment="1" applyProtection="1">
      <alignment horizontal="left"/>
      <protection hidden="1"/>
    </xf>
    <xf numFmtId="0" fontId="3" fillId="3" borderId="0" xfId="4" applyFont="1" applyFill="1" applyBorder="1" applyProtection="1">
      <protection hidden="1"/>
    </xf>
    <xf numFmtId="0" fontId="3" fillId="3" borderId="70" xfId="4" applyFont="1" applyFill="1" applyBorder="1" applyProtection="1">
      <protection hidden="1"/>
    </xf>
    <xf numFmtId="0" fontId="3" fillId="0" borderId="0" xfId="4" applyFont="1" applyAlignment="1" applyProtection="1">
      <alignment horizontal="left" vertical="center" wrapText="1"/>
      <protection hidden="1"/>
    </xf>
    <xf numFmtId="0" fontId="7" fillId="0" borderId="69" xfId="4" applyFont="1" applyFill="1" applyBorder="1" applyAlignment="1" applyProtection="1">
      <alignment horizontal="left" vertical="center" wrapText="1"/>
      <protection hidden="1"/>
    </xf>
    <xf numFmtId="0" fontId="7" fillId="0" borderId="0" xfId="4" applyFont="1" applyFill="1" applyBorder="1" applyAlignment="1" applyProtection="1">
      <alignment horizontal="left" vertical="center" wrapText="1"/>
      <protection hidden="1"/>
    </xf>
    <xf numFmtId="0" fontId="3" fillId="3" borderId="0" xfId="4" applyFont="1" applyFill="1" applyBorder="1" applyAlignment="1" applyProtection="1">
      <alignment horizontal="left" vertical="center" wrapText="1"/>
      <protection hidden="1"/>
    </xf>
    <xf numFmtId="0" fontId="3" fillId="3" borderId="70" xfId="4" applyFont="1" applyFill="1" applyBorder="1" applyAlignment="1" applyProtection="1">
      <alignment horizontal="left" vertical="center" wrapText="1"/>
      <protection hidden="1"/>
    </xf>
    <xf numFmtId="0" fontId="3" fillId="0" borderId="39"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hidden="1"/>
    </xf>
    <xf numFmtId="0" fontId="3" fillId="0" borderId="0" xfId="4" applyFont="1" applyFill="1" applyProtection="1">
      <protection hidden="1"/>
    </xf>
    <xf numFmtId="0" fontId="3" fillId="0" borderId="0" xfId="4" applyFont="1" applyAlignment="1" applyProtection="1">
      <alignment horizontal="left"/>
      <protection hidden="1"/>
    </xf>
    <xf numFmtId="0" fontId="1" fillId="9" borderId="67" xfId="4" applyFont="1" applyFill="1" applyBorder="1" applyAlignment="1" applyProtection="1">
      <alignment horizontal="centerContinuous"/>
      <protection hidden="1"/>
    </xf>
    <xf numFmtId="0" fontId="3" fillId="9" borderId="20" xfId="4" applyFont="1" applyFill="1" applyBorder="1" applyAlignment="1" applyProtection="1">
      <alignment horizontal="centerContinuous"/>
      <protection hidden="1"/>
    </xf>
    <xf numFmtId="0" fontId="4" fillId="9" borderId="20" xfId="4" applyFont="1" applyFill="1" applyBorder="1" applyAlignment="1" applyProtection="1">
      <alignment horizontal="centerContinuous"/>
      <protection hidden="1"/>
    </xf>
    <xf numFmtId="0" fontId="3" fillId="9" borderId="44" xfId="4" applyFont="1" applyFill="1" applyBorder="1" applyAlignment="1" applyProtection="1">
      <alignment horizontal="centerContinuous"/>
      <protection hidden="1"/>
    </xf>
    <xf numFmtId="0" fontId="3" fillId="0" borderId="0" xfId="4" applyFont="1" applyAlignment="1" applyProtection="1">
      <alignment horizontal="right"/>
      <protection hidden="1"/>
    </xf>
    <xf numFmtId="0" fontId="5" fillId="9" borderId="69" xfId="4" applyFont="1" applyFill="1" applyBorder="1" applyAlignment="1" applyProtection="1">
      <alignment horizontal="centerContinuous"/>
      <protection hidden="1"/>
    </xf>
    <xf numFmtId="0" fontId="3" fillId="9" borderId="0" xfId="4" applyFont="1" applyFill="1" applyBorder="1" applyAlignment="1" applyProtection="1">
      <alignment horizontal="centerContinuous"/>
      <protection hidden="1"/>
    </xf>
    <xf numFmtId="0" fontId="7" fillId="9" borderId="0" xfId="4" applyFont="1" applyFill="1" applyBorder="1" applyAlignment="1" applyProtection="1">
      <alignment horizontal="centerContinuous"/>
      <protection hidden="1"/>
    </xf>
    <xf numFmtId="0" fontId="3" fillId="9" borderId="70" xfId="4" applyFont="1" applyFill="1" applyBorder="1" applyAlignment="1" applyProtection="1">
      <alignment horizontal="centerContinuous"/>
      <protection hidden="1"/>
    </xf>
    <xf numFmtId="0" fontId="12" fillId="0" borderId="0" xfId="4" applyFont="1" applyProtection="1">
      <protection hidden="1"/>
    </xf>
    <xf numFmtId="0" fontId="8" fillId="9" borderId="105" xfId="4" applyFont="1" applyFill="1" applyBorder="1" applyAlignment="1" applyProtection="1">
      <alignment horizontal="centerContinuous"/>
      <protection hidden="1"/>
    </xf>
    <xf numFmtId="0" fontId="3" fillId="9" borderId="1" xfId="4" applyFont="1" applyFill="1" applyBorder="1" applyAlignment="1" applyProtection="1">
      <alignment horizontal="centerContinuous"/>
      <protection hidden="1"/>
    </xf>
    <xf numFmtId="0" fontId="7" fillId="9" borderId="1" xfId="4" applyFont="1" applyFill="1" applyBorder="1" applyAlignment="1" applyProtection="1">
      <alignment horizontal="centerContinuous"/>
      <protection hidden="1"/>
    </xf>
    <xf numFmtId="0" fontId="3" fillId="9" borderId="106" xfId="4" applyFont="1" applyFill="1" applyBorder="1" applyAlignment="1" applyProtection="1">
      <alignment horizontal="centerContinuous"/>
      <protection hidden="1"/>
    </xf>
    <xf numFmtId="0" fontId="30" fillId="3" borderId="69" xfId="4" applyFont="1" applyFill="1" applyBorder="1" applyProtection="1">
      <protection hidden="1"/>
    </xf>
    <xf numFmtId="0" fontId="3" fillId="3" borderId="69" xfId="4" applyFont="1" applyFill="1" applyBorder="1" applyProtection="1">
      <protection hidden="1"/>
    </xf>
    <xf numFmtId="0" fontId="33" fillId="3" borderId="0" xfId="4" applyFont="1" applyFill="1" applyBorder="1" applyProtection="1">
      <protection hidden="1"/>
    </xf>
    <xf numFmtId="0" fontId="7" fillId="2" borderId="18" xfId="4" applyFont="1" applyFill="1" applyBorder="1" applyAlignment="1" applyProtection="1">
      <alignment horizontal="center" vertical="center" wrapText="1"/>
      <protection hidden="1"/>
    </xf>
    <xf numFmtId="0" fontId="9" fillId="2" borderId="15" xfId="4" applyFont="1" applyFill="1" applyBorder="1" applyAlignment="1" applyProtection="1">
      <alignment horizontal="center" vertical="center" wrapText="1"/>
      <protection hidden="1"/>
    </xf>
    <xf numFmtId="0" fontId="9" fillId="2" borderId="57" xfId="4" applyFont="1" applyFill="1" applyBorder="1" applyAlignment="1" applyProtection="1">
      <alignment horizontal="center" vertical="center" wrapText="1"/>
      <protection hidden="1"/>
    </xf>
    <xf numFmtId="0" fontId="14" fillId="2" borderId="19" xfId="4" applyFont="1" applyFill="1" applyBorder="1" applyAlignment="1" applyProtection="1">
      <alignment horizontal="center" vertical="center" wrapText="1"/>
      <protection hidden="1"/>
    </xf>
    <xf numFmtId="0" fontId="3" fillId="0" borderId="22" xfId="4" applyFont="1" applyBorder="1" applyAlignment="1" applyProtection="1">
      <alignment horizontal="right" wrapText="1"/>
      <protection hidden="1"/>
    </xf>
    <xf numFmtId="164" fontId="3" fillId="5" borderId="108" xfId="4" applyNumberFormat="1" applyFont="1" applyFill="1" applyBorder="1" applyAlignment="1" applyProtection="1">
      <alignment horizontal="right"/>
      <protection hidden="1"/>
    </xf>
    <xf numFmtId="9" fontId="29" fillId="7" borderId="23" xfId="4" applyNumberFormat="1" applyFont="1" applyFill="1" applyBorder="1" applyProtection="1">
      <protection hidden="1"/>
    </xf>
    <xf numFmtId="164" fontId="3" fillId="5" borderId="55" xfId="4" applyNumberFormat="1" applyFont="1" applyFill="1" applyBorder="1" applyAlignment="1" applyProtection="1">
      <alignment horizontal="right"/>
      <protection hidden="1"/>
    </xf>
    <xf numFmtId="9" fontId="29" fillId="7" borderId="35" xfId="4" applyNumberFormat="1" applyFont="1" applyFill="1" applyBorder="1" applyProtection="1">
      <protection hidden="1"/>
    </xf>
    <xf numFmtId="164" fontId="3" fillId="5" borderId="109" xfId="4" applyNumberFormat="1" applyFont="1" applyFill="1" applyBorder="1" applyAlignment="1" applyProtection="1">
      <alignment horizontal="right"/>
      <protection hidden="1"/>
    </xf>
    <xf numFmtId="0" fontId="15" fillId="5" borderId="29" xfId="4" applyFont="1" applyFill="1" applyBorder="1" applyAlignment="1" applyProtection="1">
      <alignment horizontal="right" wrapText="1"/>
      <protection hidden="1"/>
    </xf>
    <xf numFmtId="9" fontId="15" fillId="5" borderId="47" xfId="4" applyNumberFormat="1" applyFont="1" applyFill="1" applyBorder="1" applyAlignment="1" applyProtection="1">
      <alignment horizontal="center"/>
      <protection hidden="1"/>
    </xf>
    <xf numFmtId="9" fontId="15" fillId="5" borderId="54" xfId="4" applyNumberFormat="1" applyFont="1" applyFill="1" applyBorder="1" applyAlignment="1" applyProtection="1">
      <alignment horizontal="right"/>
      <protection hidden="1"/>
    </xf>
    <xf numFmtId="164" fontId="7" fillId="5" borderId="31" xfId="4" applyNumberFormat="1" applyFont="1" applyFill="1" applyBorder="1" applyAlignment="1" applyProtection="1">
      <alignment horizontal="right" vertical="center" wrapText="1"/>
      <protection hidden="1"/>
    </xf>
    <xf numFmtId="0" fontId="19" fillId="5" borderId="18" xfId="4" applyFont="1" applyFill="1" applyBorder="1" applyAlignment="1" applyProtection="1">
      <alignment horizontal="right" vertical="center" wrapText="1"/>
      <protection hidden="1"/>
    </xf>
    <xf numFmtId="0" fontId="31" fillId="5" borderId="15" xfId="4" applyFont="1" applyFill="1" applyBorder="1" applyAlignment="1" applyProtection="1">
      <alignment horizontal="center" vertical="center" wrapText="1"/>
      <protection hidden="1"/>
    </xf>
    <xf numFmtId="0" fontId="41" fillId="5" borderId="57" xfId="4" applyFont="1" applyFill="1" applyBorder="1" applyAlignment="1" applyProtection="1">
      <alignment horizontal="right" vertical="center" wrapText="1"/>
      <protection hidden="1"/>
    </xf>
    <xf numFmtId="0" fontId="34" fillId="5" borderId="17" xfId="4" applyFont="1" applyFill="1" applyBorder="1" applyAlignment="1" applyProtection="1">
      <alignment vertical="center" wrapText="1"/>
      <protection hidden="1"/>
    </xf>
    <xf numFmtId="0" fontId="22" fillId="3" borderId="69" xfId="4" applyFont="1" applyFill="1" applyBorder="1" applyAlignment="1" applyProtection="1">
      <alignment wrapText="1"/>
      <protection hidden="1"/>
    </xf>
    <xf numFmtId="0" fontId="7" fillId="3" borderId="0" xfId="4" applyFont="1" applyFill="1" applyBorder="1" applyAlignment="1" applyProtection="1">
      <alignment wrapText="1"/>
      <protection hidden="1"/>
    </xf>
    <xf numFmtId="0" fontId="29" fillId="7" borderId="70" xfId="4" applyFont="1" applyFill="1" applyBorder="1" applyProtection="1">
      <protection hidden="1"/>
    </xf>
    <xf numFmtId="0" fontId="11" fillId="3" borderId="69" xfId="4" applyFont="1" applyFill="1" applyBorder="1" applyAlignment="1" applyProtection="1">
      <alignment wrapText="1"/>
      <protection hidden="1"/>
    </xf>
    <xf numFmtId="0" fontId="3" fillId="3" borderId="0" xfId="4" applyFont="1" applyFill="1" applyBorder="1" applyAlignment="1" applyProtection="1">
      <alignment wrapText="1"/>
      <protection hidden="1"/>
    </xf>
    <xf numFmtId="0" fontId="29" fillId="3" borderId="0" xfId="4" applyFont="1" applyFill="1" applyBorder="1" applyProtection="1">
      <protection hidden="1"/>
    </xf>
    <xf numFmtId="0" fontId="3" fillId="0" borderId="0" xfId="4" applyFont="1" applyAlignment="1" applyProtection="1">
      <alignment wrapText="1"/>
      <protection hidden="1"/>
    </xf>
    <xf numFmtId="0" fontId="3" fillId="0" borderId="60" xfId="4" applyFont="1" applyBorder="1" applyAlignment="1" applyProtection="1">
      <alignment horizontal="right" wrapText="1"/>
      <protection hidden="1"/>
    </xf>
    <xf numFmtId="0" fontId="11" fillId="7" borderId="69" xfId="4" applyFont="1" applyFill="1" applyBorder="1" applyAlignment="1" applyProtection="1">
      <alignment wrapText="1"/>
      <protection hidden="1"/>
    </xf>
    <xf numFmtId="0" fontId="3" fillId="7" borderId="0" xfId="4" applyFont="1" applyFill="1" applyBorder="1" applyAlignment="1" applyProtection="1">
      <alignment horizontal="left" wrapText="1"/>
      <protection hidden="1"/>
    </xf>
    <xf numFmtId="0" fontId="3" fillId="7" borderId="70" xfId="4" applyFont="1" applyFill="1" applyBorder="1" applyProtection="1">
      <protection hidden="1"/>
    </xf>
    <xf numFmtId="0" fontId="3" fillId="7" borderId="0" xfId="4" applyFont="1" applyFill="1" applyAlignment="1" applyProtection="1">
      <alignment horizontal="right"/>
      <protection hidden="1"/>
    </xf>
    <xf numFmtId="0" fontId="12" fillId="7" borderId="0" xfId="4" applyFont="1" applyFill="1" applyProtection="1">
      <protection hidden="1"/>
    </xf>
    <xf numFmtId="0" fontId="3" fillId="7" borderId="0" xfId="4" applyFont="1" applyFill="1" applyProtection="1">
      <protection hidden="1"/>
    </xf>
    <xf numFmtId="0" fontId="7" fillId="2" borderId="57" xfId="4" applyFont="1" applyFill="1" applyBorder="1" applyAlignment="1" applyProtection="1">
      <alignment horizontal="center" vertical="center" wrapText="1"/>
      <protection hidden="1"/>
    </xf>
    <xf numFmtId="0" fontId="3" fillId="0" borderId="64" xfId="4" applyFont="1" applyBorder="1" applyAlignment="1" applyProtection="1">
      <alignment horizontal="right" wrapText="1"/>
      <protection hidden="1"/>
    </xf>
    <xf numFmtId="0" fontId="3" fillId="0" borderId="39" xfId="4" applyFont="1" applyBorder="1" applyAlignment="1" applyProtection="1">
      <alignment horizontal="right" wrapText="1"/>
      <protection hidden="1"/>
    </xf>
    <xf numFmtId="0" fontId="3" fillId="15" borderId="46" xfId="4" applyFont="1" applyFill="1" applyBorder="1" applyAlignment="1" applyProtection="1">
      <alignment wrapText="1"/>
      <protection hidden="1"/>
    </xf>
    <xf numFmtId="0" fontId="3" fillId="15" borderId="47" xfId="4" applyFont="1" applyFill="1" applyBorder="1" applyAlignment="1" applyProtection="1">
      <alignment wrapText="1"/>
      <protection hidden="1"/>
    </xf>
    <xf numFmtId="0" fontId="3" fillId="0" borderId="0" xfId="4" applyFont="1" applyBorder="1" applyProtection="1">
      <protection hidden="1"/>
    </xf>
    <xf numFmtId="0" fontId="3" fillId="0" borderId="63" xfId="4" applyFont="1" applyBorder="1" applyAlignment="1" applyProtection="1">
      <alignment horizontal="right" wrapText="1"/>
      <protection hidden="1"/>
    </xf>
    <xf numFmtId="0" fontId="3" fillId="7" borderId="39" xfId="4" applyFont="1" applyFill="1" applyBorder="1" applyAlignment="1" applyProtection="1">
      <alignment horizontal="right" wrapText="1"/>
      <protection hidden="1"/>
    </xf>
    <xf numFmtId="0" fontId="3" fillId="15" borderId="60" xfId="4" applyFont="1" applyFill="1" applyBorder="1" applyAlignment="1" applyProtection="1">
      <alignment horizontal="right" wrapText="1"/>
      <protection hidden="1"/>
    </xf>
    <xf numFmtId="0" fontId="3" fillId="7" borderId="69" xfId="4" applyFont="1" applyFill="1" applyBorder="1" applyAlignment="1" applyProtection="1">
      <alignment wrapText="1"/>
      <protection hidden="1"/>
    </xf>
    <xf numFmtId="0" fontId="3" fillId="7" borderId="0" xfId="4" applyFont="1" applyFill="1" applyBorder="1" applyAlignment="1" applyProtection="1">
      <alignment wrapText="1"/>
      <protection hidden="1"/>
    </xf>
    <xf numFmtId="0" fontId="27" fillId="7" borderId="70" xfId="4" applyFont="1" applyFill="1" applyBorder="1" applyAlignment="1" applyProtection="1">
      <alignment horizontal="right"/>
      <protection hidden="1"/>
    </xf>
    <xf numFmtId="0" fontId="3" fillId="0" borderId="0" xfId="4" applyFont="1" applyAlignment="1" applyProtection="1">
      <alignment horizontal="right" wrapText="1"/>
      <protection hidden="1"/>
    </xf>
    <xf numFmtId="0" fontId="3" fillId="7" borderId="68" xfId="4" applyFont="1" applyFill="1" applyBorder="1" applyAlignment="1" applyProtection="1">
      <alignment horizontal="right" wrapText="1"/>
      <protection hidden="1"/>
    </xf>
    <xf numFmtId="0" fontId="3" fillId="15" borderId="4" xfId="4" applyFont="1" applyFill="1" applyBorder="1" applyAlignment="1" applyProtection="1">
      <alignment wrapText="1"/>
      <protection hidden="1"/>
    </xf>
    <xf numFmtId="0" fontId="3" fillId="15" borderId="5" xfId="4" applyFont="1" applyFill="1" applyBorder="1" applyAlignment="1" applyProtection="1">
      <alignment wrapText="1"/>
      <protection hidden="1"/>
    </xf>
    <xf numFmtId="0" fontId="3" fillId="3" borderId="0" xfId="4" applyFont="1" applyFill="1" applyBorder="1" applyAlignment="1" applyProtection="1">
      <alignment horizontal="center"/>
      <protection hidden="1"/>
    </xf>
    <xf numFmtId="0" fontId="3" fillId="0" borderId="69" xfId="4" applyFont="1" applyBorder="1" applyProtection="1">
      <protection hidden="1"/>
    </xf>
    <xf numFmtId="0" fontId="3" fillId="0" borderId="70" xfId="4" applyFont="1" applyBorder="1" applyProtection="1">
      <protection hidden="1"/>
    </xf>
    <xf numFmtId="9" fontId="3" fillId="8" borderId="55" xfId="1" applyFont="1" applyFill="1" applyBorder="1" applyAlignment="1" applyProtection="1">
      <alignment horizontal="right"/>
      <protection locked="0" hidden="1"/>
    </xf>
    <xf numFmtId="9" fontId="3" fillId="8" borderId="62" xfId="1" applyFont="1" applyFill="1" applyBorder="1" applyAlignment="1" applyProtection="1">
      <alignment horizontal="right"/>
      <protection locked="0" hidden="1"/>
    </xf>
    <xf numFmtId="9" fontId="27" fillId="4" borderId="55" xfId="1" applyFont="1" applyFill="1" applyBorder="1" applyAlignment="1" applyProtection="1">
      <alignment horizontal="right"/>
      <protection locked="0" hidden="1"/>
    </xf>
    <xf numFmtId="9" fontId="27" fillId="4" borderId="61" xfId="1" applyFont="1" applyFill="1" applyBorder="1" applyAlignment="1" applyProtection="1">
      <alignment horizontal="right"/>
      <protection locked="0" hidden="1"/>
    </xf>
    <xf numFmtId="0" fontId="3" fillId="3" borderId="110" xfId="5" applyFont="1" applyFill="1" applyBorder="1" applyAlignment="1" applyProtection="1">
      <alignment horizontal="left"/>
      <protection hidden="1"/>
    </xf>
    <xf numFmtId="0" fontId="3" fillId="3" borderId="111" xfId="5" applyFont="1" applyFill="1" applyBorder="1" applyProtection="1">
      <protection hidden="1"/>
    </xf>
    <xf numFmtId="0" fontId="3" fillId="3" borderId="112" xfId="5" applyFont="1" applyFill="1" applyBorder="1" applyProtection="1">
      <protection hidden="1"/>
    </xf>
    <xf numFmtId="0" fontId="3" fillId="0" borderId="0" xfId="5" applyFont="1" applyProtection="1">
      <protection hidden="1"/>
    </xf>
    <xf numFmtId="0" fontId="3" fillId="3" borderId="64" xfId="5" applyFont="1" applyFill="1" applyBorder="1" applyAlignment="1" applyProtection="1">
      <alignment horizontal="left"/>
      <protection hidden="1"/>
    </xf>
    <xf numFmtId="0" fontId="3" fillId="3" borderId="35" xfId="5" applyFont="1" applyFill="1" applyBorder="1" applyProtection="1">
      <protection hidden="1"/>
    </xf>
    <xf numFmtId="0" fontId="3" fillId="3" borderId="100" xfId="5" applyFont="1" applyFill="1" applyBorder="1" applyProtection="1">
      <protection hidden="1"/>
    </xf>
    <xf numFmtId="0" fontId="7" fillId="2" borderId="22" xfId="5" applyFont="1" applyFill="1" applyBorder="1" applyAlignment="1" applyProtection="1">
      <alignment horizontal="left"/>
      <protection hidden="1"/>
    </xf>
    <xf numFmtId="0" fontId="7" fillId="2" borderId="10" xfId="5" applyFont="1" applyFill="1" applyBorder="1" applyProtection="1">
      <protection hidden="1"/>
    </xf>
    <xf numFmtId="0" fontId="7" fillId="2" borderId="23" xfId="5" applyFont="1" applyFill="1" applyBorder="1" applyProtection="1">
      <protection hidden="1"/>
    </xf>
    <xf numFmtId="0" fontId="7" fillId="2" borderId="25" xfId="5" applyFont="1" applyFill="1" applyBorder="1" applyProtection="1">
      <protection hidden="1"/>
    </xf>
    <xf numFmtId="0" fontId="3" fillId="3" borderId="22" xfId="5" applyFont="1" applyFill="1" applyBorder="1" applyAlignment="1" applyProtection="1">
      <alignment horizontal="left" vertical="top" wrapText="1"/>
      <protection hidden="1"/>
    </xf>
    <xf numFmtId="0" fontId="3" fillId="0" borderId="69" xfId="5" applyFont="1" applyBorder="1" applyAlignment="1" applyProtection="1">
      <alignment horizontal="left"/>
      <protection hidden="1"/>
    </xf>
    <xf numFmtId="0" fontId="3" fillId="0" borderId="0" xfId="5" applyFont="1" applyBorder="1" applyProtection="1">
      <protection hidden="1"/>
    </xf>
    <xf numFmtId="0" fontId="3" fillId="0" borderId="70" xfId="5" applyFont="1" applyBorder="1" applyProtection="1">
      <protection hidden="1"/>
    </xf>
    <xf numFmtId="0" fontId="7" fillId="2" borderId="22" xfId="5" applyFont="1" applyFill="1" applyBorder="1" applyAlignment="1" applyProtection="1">
      <alignment horizontal="left" vertical="top" wrapText="1"/>
      <protection hidden="1"/>
    </xf>
    <xf numFmtId="0" fontId="3" fillId="0" borderId="0" xfId="5" applyFont="1" applyFill="1" applyProtection="1">
      <protection hidden="1"/>
    </xf>
    <xf numFmtId="0" fontId="3" fillId="0" borderId="0" xfId="5" applyFont="1" applyFill="1" applyBorder="1" applyProtection="1">
      <protection hidden="1"/>
    </xf>
    <xf numFmtId="0" fontId="3" fillId="0" borderId="0" xfId="5" applyFont="1" applyFill="1" applyBorder="1" applyAlignment="1" applyProtection="1">
      <alignment horizontal="right"/>
      <protection hidden="1"/>
    </xf>
    <xf numFmtId="0" fontId="3" fillId="3" borderId="69" xfId="5" applyFont="1" applyFill="1" applyBorder="1" applyAlignment="1" applyProtection="1">
      <alignment horizontal="left" vertical="top" wrapText="1"/>
      <protection hidden="1"/>
    </xf>
    <xf numFmtId="0" fontId="3" fillId="3" borderId="0" xfId="5" applyFont="1" applyFill="1" applyBorder="1" applyAlignment="1" applyProtection="1">
      <alignment horizontal="left" vertical="top" wrapText="1"/>
      <protection hidden="1"/>
    </xf>
    <xf numFmtId="0" fontId="3" fillId="3" borderId="70" xfId="5" applyFont="1" applyFill="1" applyBorder="1" applyAlignment="1" applyProtection="1">
      <alignment horizontal="left" vertical="top" wrapText="1"/>
      <protection hidden="1"/>
    </xf>
    <xf numFmtId="0" fontId="7" fillId="2" borderId="22" xfId="5" applyFont="1" applyFill="1" applyBorder="1" applyAlignment="1" applyProtection="1">
      <alignment horizontal="left" vertical="center"/>
      <protection hidden="1"/>
    </xf>
    <xf numFmtId="0" fontId="3" fillId="3" borderId="69" xfId="5" applyFont="1" applyFill="1" applyBorder="1" applyAlignment="1" applyProtection="1">
      <alignment horizontal="left"/>
      <protection hidden="1"/>
    </xf>
    <xf numFmtId="0" fontId="3" fillId="3" borderId="0" xfId="5" applyFont="1" applyFill="1" applyBorder="1" applyProtection="1">
      <protection hidden="1"/>
    </xf>
    <xf numFmtId="0" fontId="3" fillId="3" borderId="70" xfId="5" applyFont="1" applyFill="1" applyBorder="1" applyProtection="1">
      <protection hidden="1"/>
    </xf>
    <xf numFmtId="0" fontId="7" fillId="2" borderId="22" xfId="5" applyFont="1" applyFill="1" applyBorder="1" applyAlignment="1" applyProtection="1">
      <alignment horizontal="left" vertical="top"/>
      <protection hidden="1"/>
    </xf>
    <xf numFmtId="0" fontId="3" fillId="3" borderId="107" xfId="5" applyFont="1" applyFill="1" applyBorder="1" applyAlignment="1" applyProtection="1">
      <alignment horizontal="left" vertical="top"/>
      <protection hidden="1"/>
    </xf>
    <xf numFmtId="0" fontId="3" fillId="0" borderId="0" xfId="5" applyFont="1" applyAlignment="1" applyProtection="1">
      <alignment horizontal="left"/>
      <protection hidden="1"/>
    </xf>
    <xf numFmtId="0" fontId="8" fillId="15" borderId="60" xfId="4" applyFont="1" applyFill="1" applyBorder="1" applyAlignment="1" applyProtection="1">
      <alignment horizontal="centerContinuous"/>
      <protection hidden="1"/>
    </xf>
    <xf numFmtId="0" fontId="3" fillId="15" borderId="47" xfId="4" applyFont="1" applyFill="1" applyBorder="1" applyAlignment="1" applyProtection="1">
      <alignment horizontal="centerContinuous"/>
      <protection hidden="1"/>
    </xf>
    <xf numFmtId="0" fontId="7" fillId="15" borderId="47" xfId="4" applyFont="1" applyFill="1" applyBorder="1" applyAlignment="1" applyProtection="1">
      <alignment horizontal="centerContinuous"/>
      <protection hidden="1"/>
    </xf>
    <xf numFmtId="0" fontId="3" fillId="15" borderId="49" xfId="4" applyFont="1" applyFill="1" applyBorder="1" applyAlignment="1" applyProtection="1">
      <alignment horizontal="centerContinuous"/>
      <protection hidden="1"/>
    </xf>
    <xf numFmtId="0" fontId="49" fillId="7" borderId="0" xfId="0" applyFont="1" applyFill="1" applyBorder="1" applyProtection="1">
      <protection hidden="1"/>
    </xf>
    <xf numFmtId="0" fontId="0" fillId="7" borderId="0" xfId="0" applyFill="1" applyProtection="1">
      <protection hidden="1"/>
    </xf>
    <xf numFmtId="0" fontId="7" fillId="22" borderId="57" xfId="0" applyFont="1" applyFill="1" applyBorder="1" applyAlignment="1" applyProtection="1">
      <alignment horizontal="right" vertical="center" wrapText="1"/>
      <protection hidden="1"/>
    </xf>
    <xf numFmtId="0" fontId="3" fillId="27" borderId="69" xfId="0" applyFont="1" applyFill="1" applyBorder="1" applyAlignment="1" applyProtection="1">
      <alignment horizontal="center" vertical="center" wrapText="1"/>
      <protection hidden="1"/>
    </xf>
    <xf numFmtId="0" fontId="3" fillId="27" borderId="0" xfId="0" applyFont="1" applyFill="1" applyBorder="1" applyAlignment="1" applyProtection="1">
      <alignment horizontal="center" vertical="center" wrapText="1"/>
      <protection hidden="1"/>
    </xf>
    <xf numFmtId="0" fontId="3" fillId="27" borderId="70" xfId="0" applyFont="1" applyFill="1" applyBorder="1" applyAlignment="1" applyProtection="1">
      <alignment horizontal="center" vertical="center" wrapText="1"/>
      <protection hidden="1"/>
    </xf>
    <xf numFmtId="14" fontId="7" fillId="7" borderId="71" xfId="0" applyNumberFormat="1" applyFont="1" applyFill="1" applyBorder="1" applyAlignment="1" applyProtection="1">
      <alignment horizontal="center" vertical="center" wrapText="1"/>
      <protection hidden="1"/>
    </xf>
    <xf numFmtId="0" fontId="7" fillId="17" borderId="73" xfId="0" applyFont="1" applyFill="1" applyBorder="1" applyAlignment="1" applyProtection="1">
      <alignment horizontal="center" vertical="center" wrapText="1"/>
      <protection hidden="1"/>
    </xf>
    <xf numFmtId="0" fontId="3" fillId="17" borderId="35" xfId="0" applyFont="1" applyFill="1" applyBorder="1" applyAlignment="1" applyProtection="1">
      <alignment horizontal="center" vertical="center" wrapText="1"/>
      <protection hidden="1"/>
    </xf>
    <xf numFmtId="0" fontId="3" fillId="17" borderId="100" xfId="0" applyFont="1" applyFill="1" applyBorder="1" applyAlignment="1" applyProtection="1">
      <alignment horizontal="center" vertical="center" wrapText="1"/>
      <protection hidden="1"/>
    </xf>
    <xf numFmtId="0" fontId="3" fillId="27" borderId="39" xfId="0" applyFont="1" applyFill="1" applyBorder="1" applyAlignment="1" applyProtection="1">
      <alignment vertical="center" wrapText="1"/>
      <protection hidden="1"/>
    </xf>
    <xf numFmtId="0" fontId="3" fillId="27" borderId="71" xfId="0" applyFont="1" applyFill="1" applyBorder="1" applyAlignment="1" applyProtection="1">
      <alignment vertical="center" wrapText="1"/>
      <protection hidden="1"/>
    </xf>
    <xf numFmtId="0" fontId="51" fillId="0" borderId="71" xfId="0" applyFont="1" applyFill="1" applyBorder="1" applyAlignment="1" applyProtection="1">
      <alignment horizontal="center" vertical="center" wrapText="1"/>
      <protection hidden="1"/>
    </xf>
    <xf numFmtId="0" fontId="7" fillId="27" borderId="79" xfId="0" applyFont="1" applyFill="1" applyBorder="1" applyAlignment="1" applyProtection="1">
      <alignment horizontal="center" vertical="center" wrapText="1"/>
      <protection hidden="1"/>
    </xf>
    <xf numFmtId="0" fontId="7" fillId="27" borderId="39" xfId="0" applyFont="1" applyFill="1" applyBorder="1" applyAlignment="1" applyProtection="1">
      <alignment vertical="center" wrapText="1"/>
      <protection hidden="1"/>
    </xf>
    <xf numFmtId="0" fontId="3" fillId="17" borderId="101" xfId="0" applyFont="1" applyFill="1" applyBorder="1" applyAlignment="1" applyProtection="1">
      <alignment vertical="center" wrapText="1"/>
      <protection hidden="1"/>
    </xf>
    <xf numFmtId="0" fontId="7" fillId="0" borderId="39" xfId="0" applyFont="1" applyFill="1" applyBorder="1" applyAlignment="1" applyProtection="1">
      <alignment horizontal="center" vertical="center" wrapText="1"/>
      <protection hidden="1"/>
    </xf>
    <xf numFmtId="0" fontId="3" fillId="27" borderId="0" xfId="0" applyFont="1" applyFill="1" applyBorder="1" applyAlignment="1" applyProtection="1">
      <alignment vertical="center" wrapText="1"/>
      <protection hidden="1"/>
    </xf>
    <xf numFmtId="0" fontId="50" fillId="8" borderId="39" xfId="0" applyFont="1" applyFill="1" applyBorder="1" applyAlignment="1" applyProtection="1">
      <alignment vertical="center" wrapText="1"/>
      <protection locked="0" hidden="1"/>
    </xf>
    <xf numFmtId="0" fontId="50" fillId="8" borderId="101" xfId="0" applyFont="1" applyFill="1" applyBorder="1" applyAlignment="1" applyProtection="1">
      <alignment vertical="center" wrapText="1"/>
      <protection locked="0" hidden="1"/>
    </xf>
    <xf numFmtId="0" fontId="7" fillId="8" borderId="22" xfId="0" applyFont="1" applyFill="1" applyBorder="1" applyAlignment="1" applyProtection="1">
      <alignment vertical="center" wrapText="1"/>
      <protection locked="0" hidden="1"/>
    </xf>
    <xf numFmtId="0" fontId="3" fillId="8" borderId="101" xfId="0" applyFont="1" applyFill="1" applyBorder="1" applyAlignment="1" applyProtection="1">
      <alignment horizontal="center" vertical="center" wrapText="1"/>
      <protection locked="0" hidden="1"/>
    </xf>
    <xf numFmtId="0" fontId="3" fillId="8" borderId="72" xfId="0" applyFont="1" applyFill="1" applyBorder="1" applyAlignment="1" applyProtection="1">
      <alignment horizontal="center" vertical="center" wrapText="1"/>
      <protection locked="0" hidden="1"/>
    </xf>
    <xf numFmtId="0" fontId="51" fillId="8" borderId="101" xfId="0" applyFont="1" applyFill="1" applyBorder="1" applyAlignment="1" applyProtection="1">
      <alignment vertical="center" wrapText="1"/>
      <protection locked="0" hidden="1"/>
    </xf>
    <xf numFmtId="0" fontId="51" fillId="8" borderId="73" xfId="0" applyFont="1" applyFill="1" applyBorder="1" applyAlignment="1" applyProtection="1">
      <alignment vertical="center" wrapText="1"/>
      <protection locked="0" hidden="1"/>
    </xf>
    <xf numFmtId="0" fontId="3" fillId="8" borderId="79" xfId="0" applyFont="1" applyFill="1" applyBorder="1" applyAlignment="1" applyProtection="1">
      <alignment vertical="center" wrapText="1"/>
      <protection locked="0" hidden="1"/>
    </xf>
    <xf numFmtId="0" fontId="3" fillId="8" borderId="25" xfId="0" applyFont="1" applyFill="1" applyBorder="1" applyAlignment="1" applyProtection="1">
      <alignment vertical="center" wrapText="1"/>
      <protection locked="0" hidden="1"/>
    </xf>
    <xf numFmtId="0" fontId="3" fillId="8" borderId="39" xfId="0" applyFont="1" applyFill="1" applyBorder="1" applyAlignment="1" applyProtection="1">
      <alignment horizontal="center" vertical="center" wrapText="1"/>
      <protection locked="0" hidden="1"/>
    </xf>
    <xf numFmtId="0" fontId="16" fillId="8" borderId="39" xfId="0" applyFont="1" applyFill="1" applyBorder="1" applyAlignment="1" applyProtection="1">
      <alignment vertical="center" wrapText="1"/>
      <protection locked="0" hidden="1"/>
    </xf>
    <xf numFmtId="0" fontId="11" fillId="4" borderId="53" xfId="0" applyFont="1" applyFill="1" applyBorder="1" applyAlignment="1" applyProtection="1">
      <alignment horizontal="right" vertical="center" wrapText="1"/>
      <protection locked="0" hidden="1"/>
    </xf>
    <xf numFmtId="0" fontId="3" fillId="8" borderId="57" xfId="0" applyFont="1" applyFill="1" applyBorder="1" applyAlignment="1" applyProtection="1">
      <alignment horizontal="center" vertical="center"/>
      <protection locked="0" hidden="1"/>
    </xf>
    <xf numFmtId="0" fontId="29" fillId="4" borderId="56" xfId="4" applyFont="1" applyFill="1" applyBorder="1" applyAlignment="1" applyProtection="1">
      <alignment horizontal="center"/>
      <protection locked="0" hidden="1"/>
    </xf>
    <xf numFmtId="0" fontId="29" fillId="4" borderId="61" xfId="4" applyFont="1" applyFill="1" applyBorder="1" applyAlignment="1" applyProtection="1">
      <alignment horizontal="center"/>
      <protection locked="0" hidden="1"/>
    </xf>
    <xf numFmtId="1" fontId="3" fillId="8" borderId="55" xfId="4" applyNumberFormat="1" applyFont="1" applyFill="1" applyBorder="1" applyAlignment="1" applyProtection="1">
      <alignment horizontal="center"/>
      <protection locked="0" hidden="1"/>
    </xf>
    <xf numFmtId="1" fontId="3" fillId="8" borderId="56" xfId="4" applyNumberFormat="1" applyFont="1" applyFill="1" applyBorder="1" applyAlignment="1" applyProtection="1">
      <alignment horizontal="center"/>
      <protection locked="0" hidden="1"/>
    </xf>
    <xf numFmtId="1" fontId="3" fillId="8" borderId="61" xfId="4" applyNumberFormat="1" applyFont="1" applyFill="1" applyBorder="1" applyAlignment="1" applyProtection="1">
      <alignment horizontal="center"/>
      <protection locked="0" hidden="1"/>
    </xf>
    <xf numFmtId="0" fontId="53" fillId="28" borderId="127" xfId="0" applyFont="1" applyFill="1" applyBorder="1" applyAlignment="1">
      <alignment horizontal="center" wrapText="1"/>
    </xf>
    <xf numFmtId="0" fontId="53" fillId="28" borderId="128" xfId="0" applyFont="1" applyFill="1" applyBorder="1" applyAlignment="1">
      <alignment horizontal="center" wrapText="1"/>
    </xf>
    <xf numFmtId="0" fontId="53" fillId="28" borderId="129" xfId="0" applyFont="1" applyFill="1" applyBorder="1" applyAlignment="1">
      <alignment horizontal="center" wrapText="1"/>
    </xf>
    <xf numFmtId="3" fontId="0" fillId="28" borderId="40" xfId="0" applyNumberFormat="1" applyFill="1" applyBorder="1" applyAlignment="1">
      <alignment horizontal="right"/>
    </xf>
    <xf numFmtId="3" fontId="0" fillId="28" borderId="12" xfId="0" applyNumberFormat="1" applyFill="1" applyBorder="1" applyAlignment="1">
      <alignment horizontal="right"/>
    </xf>
    <xf numFmtId="3" fontId="0" fillId="28" borderId="80" xfId="0" applyNumberFormat="1" applyFill="1" applyBorder="1" applyAlignment="1">
      <alignment horizontal="right"/>
    </xf>
    <xf numFmtId="0" fontId="53" fillId="15" borderId="127" xfId="0" applyFont="1" applyFill="1" applyBorder="1" applyAlignment="1">
      <alignment horizontal="center" wrapText="1"/>
    </xf>
    <xf numFmtId="0" fontId="53" fillId="15" borderId="128" xfId="0" applyFont="1" applyFill="1" applyBorder="1" applyAlignment="1">
      <alignment horizontal="center" wrapText="1"/>
    </xf>
    <xf numFmtId="0" fontId="53" fillId="15" borderId="129" xfId="0" applyFont="1" applyFill="1" applyBorder="1" applyAlignment="1">
      <alignment horizontal="center" wrapText="1"/>
    </xf>
    <xf numFmtId="3" fontId="0" fillId="15" borderId="80" xfId="0" applyNumberFormat="1" applyFill="1" applyBorder="1" applyAlignment="1">
      <alignment horizontal="right"/>
    </xf>
    <xf numFmtId="0" fontId="53" fillId="13" borderId="127" xfId="0" applyFont="1" applyFill="1" applyBorder="1" applyAlignment="1">
      <alignment horizontal="center" wrapText="1"/>
    </xf>
    <xf numFmtId="0" fontId="53" fillId="13" borderId="128" xfId="0" applyFont="1" applyFill="1" applyBorder="1" applyAlignment="1">
      <alignment horizontal="center" wrapText="1"/>
    </xf>
    <xf numFmtId="0" fontId="53" fillId="13" borderId="129" xfId="0" applyFont="1" applyFill="1" applyBorder="1" applyAlignment="1">
      <alignment horizontal="center" wrapText="1"/>
    </xf>
    <xf numFmtId="3" fontId="0" fillId="13" borderId="80" xfId="0" applyNumberFormat="1" applyFill="1" applyBorder="1" applyAlignment="1">
      <alignment horizontal="right"/>
    </xf>
    <xf numFmtId="0" fontId="53" fillId="29" borderId="127" xfId="0" applyFont="1" applyFill="1" applyBorder="1" applyAlignment="1">
      <alignment horizontal="center" wrapText="1"/>
    </xf>
    <xf numFmtId="0" fontId="53" fillId="29" borderId="128" xfId="0" applyFont="1" applyFill="1" applyBorder="1" applyAlignment="1">
      <alignment horizontal="center" wrapText="1"/>
    </xf>
    <xf numFmtId="0" fontId="53" fillId="29" borderId="129" xfId="0" applyFont="1" applyFill="1" applyBorder="1" applyAlignment="1">
      <alignment horizontal="center" wrapText="1"/>
    </xf>
    <xf numFmtId="3" fontId="0" fillId="29" borderId="40" xfId="0" applyNumberFormat="1" applyFill="1" applyBorder="1" applyAlignment="1">
      <alignment horizontal="right"/>
    </xf>
    <xf numFmtId="3" fontId="0" fillId="29" borderId="12" xfId="0" applyNumberFormat="1" applyFill="1" applyBorder="1" applyAlignment="1">
      <alignment horizontal="right"/>
    </xf>
    <xf numFmtId="3" fontId="0" fillId="29" borderId="80" xfId="0" applyNumberFormat="1" applyFill="1" applyBorder="1" applyAlignment="1">
      <alignment horizontal="right"/>
    </xf>
    <xf numFmtId="0" fontId="53" fillId="8" borderId="127" xfId="0" applyFont="1" applyFill="1" applyBorder="1" applyAlignment="1">
      <alignment horizontal="center" wrapText="1"/>
    </xf>
    <xf numFmtId="0" fontId="53" fillId="8" borderId="128" xfId="0" applyFont="1" applyFill="1" applyBorder="1" applyAlignment="1">
      <alignment horizontal="center" wrapText="1"/>
    </xf>
    <xf numFmtId="0" fontId="53" fillId="8" borderId="129" xfId="0" applyFont="1" applyFill="1" applyBorder="1" applyAlignment="1">
      <alignment horizontal="center" wrapText="1"/>
    </xf>
    <xf numFmtId="3" fontId="0" fillId="8" borderId="80" xfId="0" applyNumberFormat="1" applyFill="1" applyBorder="1" applyAlignment="1">
      <alignment horizontal="right"/>
    </xf>
    <xf numFmtId="0" fontId="53" fillId="22" borderId="127" xfId="0" applyFont="1" applyFill="1" applyBorder="1" applyAlignment="1">
      <alignment horizontal="center" wrapText="1"/>
    </xf>
    <xf numFmtId="0" fontId="53" fillId="22" borderId="128" xfId="0" applyFont="1" applyFill="1" applyBorder="1" applyAlignment="1">
      <alignment horizontal="center" wrapText="1"/>
    </xf>
    <xf numFmtId="0" fontId="53" fillId="22" borderId="129" xfId="0" applyFont="1" applyFill="1" applyBorder="1" applyAlignment="1">
      <alignment horizontal="center" wrapText="1"/>
    </xf>
    <xf numFmtId="3" fontId="0" fillId="22" borderId="40" xfId="0" applyNumberFormat="1" applyFill="1" applyBorder="1" applyAlignment="1">
      <alignment horizontal="right"/>
    </xf>
    <xf numFmtId="3" fontId="0" fillId="22" borderId="12" xfId="0" applyNumberFormat="1" applyFill="1" applyBorder="1" applyAlignment="1">
      <alignment horizontal="right"/>
    </xf>
    <xf numFmtId="3" fontId="0" fillId="22" borderId="80" xfId="0" applyNumberFormat="1" applyFill="1" applyBorder="1" applyAlignment="1">
      <alignment horizontal="right"/>
    </xf>
    <xf numFmtId="0" fontId="53" fillId="20" borderId="127" xfId="0" applyFont="1" applyFill="1" applyBorder="1" applyAlignment="1">
      <alignment horizontal="center" wrapText="1"/>
    </xf>
    <xf numFmtId="0" fontId="53" fillId="20" borderId="128" xfId="0" applyFont="1" applyFill="1" applyBorder="1" applyAlignment="1">
      <alignment horizontal="center" wrapText="1"/>
    </xf>
    <xf numFmtId="0" fontId="53" fillId="20" borderId="129" xfId="0" applyFont="1" applyFill="1" applyBorder="1" applyAlignment="1">
      <alignment horizontal="center" wrapText="1"/>
    </xf>
    <xf numFmtId="3" fontId="0" fillId="20" borderId="40" xfId="0" applyNumberFormat="1" applyFill="1" applyBorder="1" applyAlignment="1">
      <alignment horizontal="right"/>
    </xf>
    <xf numFmtId="0" fontId="3" fillId="19" borderId="101" xfId="0" applyFont="1" applyFill="1" applyBorder="1" applyAlignment="1" applyProtection="1">
      <alignment vertical="center" wrapText="1"/>
      <protection hidden="1"/>
    </xf>
    <xf numFmtId="0" fontId="3" fillId="19" borderId="121" xfId="0" applyFont="1" applyFill="1" applyBorder="1" applyAlignment="1" applyProtection="1">
      <alignment vertical="center" wrapText="1"/>
      <protection hidden="1"/>
    </xf>
    <xf numFmtId="0" fontId="7" fillId="19" borderId="101" xfId="0" applyFont="1" applyFill="1" applyBorder="1" applyAlignment="1" applyProtection="1">
      <alignment horizontal="center" vertical="center" wrapText="1"/>
      <protection hidden="1"/>
    </xf>
    <xf numFmtId="3" fontId="15" fillId="0" borderId="70" xfId="0" applyNumberFormat="1" applyFont="1" applyFill="1" applyBorder="1" applyAlignment="1" applyProtection="1">
      <alignment vertical="center" wrapText="1"/>
      <protection hidden="1"/>
    </xf>
    <xf numFmtId="0" fontId="3" fillId="3" borderId="10" xfId="5" applyFont="1" applyFill="1" applyBorder="1" applyAlignment="1" applyProtection="1">
      <alignment vertical="center" wrapText="1"/>
      <protection hidden="1"/>
    </xf>
    <xf numFmtId="0" fontId="3" fillId="7" borderId="23" xfId="5" applyFont="1" applyFill="1" applyBorder="1" applyAlignment="1" applyProtection="1">
      <alignment wrapText="1"/>
      <protection hidden="1"/>
    </xf>
    <xf numFmtId="0" fontId="3" fillId="3" borderId="25" xfId="5" applyFont="1" applyFill="1" applyBorder="1" applyAlignment="1" applyProtection="1">
      <alignment wrapText="1"/>
      <protection hidden="1"/>
    </xf>
    <xf numFmtId="0" fontId="3" fillId="7" borderId="39"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7" fillId="0" borderId="63" xfId="0" applyFont="1" applyFill="1" applyBorder="1" applyAlignment="1" applyProtection="1">
      <alignment horizontal="center" vertical="center" wrapText="1"/>
      <protection hidden="1"/>
    </xf>
    <xf numFmtId="0" fontId="11" fillId="4" borderId="52" xfId="0" applyFont="1" applyFill="1" applyBorder="1" applyAlignment="1" applyProtection="1">
      <alignment horizontal="right" vertical="center" wrapText="1"/>
      <protection locked="0" hidden="1"/>
    </xf>
    <xf numFmtId="0" fontId="11" fillId="4" borderId="25" xfId="0" applyFont="1" applyFill="1" applyBorder="1" applyAlignment="1" applyProtection="1">
      <alignment horizontal="right" vertical="center" wrapText="1"/>
      <protection locked="0" hidden="1"/>
    </xf>
    <xf numFmtId="0" fontId="15" fillId="3" borderId="130" xfId="0" applyFont="1" applyFill="1" applyBorder="1" applyAlignment="1" applyProtection="1">
      <alignment horizontal="right" vertical="center" wrapText="1"/>
      <protection hidden="1"/>
    </xf>
    <xf numFmtId="3" fontId="15" fillId="0" borderId="25" xfId="0" applyNumberFormat="1" applyFont="1" applyBorder="1" applyAlignment="1" applyProtection="1">
      <alignment horizontal="right" vertical="center"/>
      <protection hidden="1"/>
    </xf>
    <xf numFmtId="0" fontId="3" fillId="0" borderId="126" xfId="0" applyFont="1" applyBorder="1" applyAlignment="1" applyProtection="1">
      <alignment vertical="center"/>
      <protection hidden="1"/>
    </xf>
    <xf numFmtId="0" fontId="3" fillId="0" borderId="110" xfId="4" applyFont="1" applyBorder="1" applyAlignment="1" applyProtection="1">
      <alignment horizontal="right" wrapText="1"/>
      <protection hidden="1"/>
    </xf>
    <xf numFmtId="3" fontId="3" fillId="0" borderId="23" xfId="0" applyNumberFormat="1" applyFont="1" applyBorder="1" applyAlignment="1" applyProtection="1">
      <alignment horizontal="right" vertical="center"/>
      <protection hidden="1"/>
    </xf>
    <xf numFmtId="0" fontId="15" fillId="3" borderId="22" xfId="0" applyNumberFormat="1" applyFont="1" applyFill="1" applyBorder="1" applyAlignment="1" applyProtection="1">
      <alignment horizontal="right" vertical="center" wrapText="1"/>
      <protection hidden="1"/>
    </xf>
    <xf numFmtId="0" fontId="15" fillId="3" borderId="74" xfId="0" applyNumberFormat="1" applyFont="1" applyFill="1" applyBorder="1" applyAlignment="1" applyProtection="1">
      <alignment horizontal="right" vertical="center" wrapText="1"/>
      <protection hidden="1"/>
    </xf>
    <xf numFmtId="0" fontId="15" fillId="3" borderId="45" xfId="0" applyNumberFormat="1" applyFont="1" applyFill="1" applyBorder="1" applyAlignment="1" applyProtection="1">
      <alignment horizontal="right" vertical="center" wrapText="1"/>
      <protection hidden="1"/>
    </xf>
    <xf numFmtId="0" fontId="15" fillId="3" borderId="65" xfId="0" applyNumberFormat="1" applyFont="1" applyFill="1" applyBorder="1" applyAlignment="1" applyProtection="1">
      <alignment horizontal="right" vertical="center" wrapText="1"/>
      <protection hidden="1"/>
    </xf>
    <xf numFmtId="0" fontId="15" fillId="3" borderId="60" xfId="0" applyNumberFormat="1" applyFont="1" applyFill="1" applyBorder="1" applyAlignment="1" applyProtection="1">
      <alignment horizontal="right" vertical="center" wrapText="1"/>
      <protection hidden="1"/>
    </xf>
    <xf numFmtId="0" fontId="3" fillId="27" borderId="39" xfId="0" applyFont="1" applyFill="1" applyBorder="1" applyAlignment="1" applyProtection="1">
      <alignment horizontal="left" vertical="center" wrapText="1"/>
      <protection hidden="1"/>
    </xf>
    <xf numFmtId="0" fontId="3" fillId="27" borderId="23" xfId="0" applyFont="1" applyFill="1" applyBorder="1" applyAlignment="1" applyProtection="1">
      <alignment horizontal="left" vertical="center" wrapText="1"/>
      <protection hidden="1"/>
    </xf>
    <xf numFmtId="0" fontId="3" fillId="27" borderId="39" xfId="0" applyFont="1" applyFill="1" applyBorder="1" applyAlignment="1" applyProtection="1">
      <alignment horizontal="right" vertical="center" wrapText="1"/>
      <protection hidden="1"/>
    </xf>
    <xf numFmtId="0" fontId="3" fillId="27" borderId="23" xfId="0" applyFont="1" applyFill="1" applyBorder="1" applyAlignment="1" applyProtection="1">
      <alignment horizontal="right" vertical="center" wrapText="1"/>
      <protection hidden="1"/>
    </xf>
    <xf numFmtId="0" fontId="15" fillId="5" borderId="97" xfId="0" applyFont="1" applyFill="1" applyBorder="1" applyAlignment="1" applyProtection="1">
      <alignment horizontal="left" vertical="center" wrapText="1"/>
      <protection hidden="1"/>
    </xf>
    <xf numFmtId="0" fontId="15" fillId="5" borderId="116" xfId="0" applyFont="1" applyFill="1" applyBorder="1" applyAlignment="1" applyProtection="1">
      <alignment horizontal="left" vertical="center" wrapText="1"/>
      <protection hidden="1"/>
    </xf>
    <xf numFmtId="0" fontId="4" fillId="22" borderId="14" xfId="0" applyFont="1" applyFill="1" applyBorder="1" applyAlignment="1" applyProtection="1">
      <alignment horizontal="left" vertical="center" wrapText="1"/>
      <protection hidden="1"/>
    </xf>
    <xf numFmtId="0" fontId="4" fillId="22" borderId="15" xfId="0" applyFont="1" applyFill="1" applyBorder="1" applyAlignment="1" applyProtection="1">
      <alignment horizontal="left" vertical="center" wrapText="1"/>
      <protection hidden="1"/>
    </xf>
    <xf numFmtId="0" fontId="4" fillId="22" borderId="17" xfId="0" applyFont="1" applyFill="1" applyBorder="1" applyAlignment="1" applyProtection="1">
      <alignment horizontal="left" vertical="center" wrapText="1"/>
      <protection hidden="1"/>
    </xf>
    <xf numFmtId="0" fontId="15" fillId="5" borderId="58" xfId="0" applyFont="1" applyFill="1" applyBorder="1" applyAlignment="1" applyProtection="1">
      <alignment horizontal="left" vertical="center" wrapText="1"/>
      <protection hidden="1"/>
    </xf>
    <xf numFmtId="0" fontId="15" fillId="5" borderId="99" xfId="0" applyFont="1" applyFill="1" applyBorder="1" applyAlignment="1" applyProtection="1">
      <alignment horizontal="left" vertical="center" wrapText="1"/>
      <protection hidden="1"/>
    </xf>
    <xf numFmtId="0" fontId="16" fillId="3" borderId="46" xfId="0" applyFont="1" applyFill="1" applyBorder="1" applyAlignment="1" applyProtection="1">
      <alignment horizontal="left" vertical="center" wrapText="1"/>
      <protection hidden="1"/>
    </xf>
    <xf numFmtId="0" fontId="16" fillId="3" borderId="47" xfId="0" applyFont="1" applyFill="1" applyBorder="1" applyAlignment="1" applyProtection="1">
      <alignment horizontal="left" vertical="center" wrapText="1"/>
      <protection hidden="1"/>
    </xf>
    <xf numFmtId="0" fontId="16" fillId="3" borderId="48" xfId="0" applyFont="1" applyFill="1" applyBorder="1" applyAlignment="1" applyProtection="1">
      <alignment horizontal="left" vertical="center" wrapText="1"/>
      <protection hidden="1"/>
    </xf>
    <xf numFmtId="0" fontId="40" fillId="5" borderId="14" xfId="0" applyFont="1" applyFill="1" applyBorder="1" applyAlignment="1" applyProtection="1">
      <alignment horizontal="left" vertical="center" wrapText="1"/>
      <protection hidden="1"/>
    </xf>
    <xf numFmtId="0" fontId="40" fillId="5" borderId="15" xfId="0" applyFont="1" applyFill="1" applyBorder="1" applyAlignment="1" applyProtection="1">
      <alignment horizontal="left" vertical="center" wrapText="1"/>
      <protection hidden="1"/>
    </xf>
    <xf numFmtId="0" fontId="40" fillId="5" borderId="8" xfId="0" applyFont="1" applyFill="1" applyBorder="1" applyAlignment="1" applyProtection="1">
      <alignment horizontal="left" vertical="center" wrapText="1"/>
      <protection hidden="1"/>
    </xf>
    <xf numFmtId="0" fontId="40" fillId="5" borderId="57" xfId="0" applyFont="1" applyFill="1" applyBorder="1" applyAlignment="1" applyProtection="1">
      <alignment horizontal="left" vertical="center" wrapText="1"/>
      <protection hidden="1"/>
    </xf>
    <xf numFmtId="0" fontId="7" fillId="20" borderId="14" xfId="0" applyFont="1" applyFill="1" applyBorder="1" applyAlignment="1" applyProtection="1">
      <alignment horizontal="left" vertical="center" wrapText="1"/>
      <protection hidden="1"/>
    </xf>
    <xf numFmtId="0" fontId="7" fillId="20" borderId="15" xfId="0" applyFont="1" applyFill="1" applyBorder="1" applyAlignment="1" applyProtection="1">
      <alignment horizontal="left" vertical="center" wrapText="1"/>
      <protection hidden="1"/>
    </xf>
    <xf numFmtId="0" fontId="7" fillId="20" borderId="17"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16" fillId="7" borderId="10" xfId="0" applyFont="1" applyFill="1" applyBorder="1" applyAlignment="1" applyProtection="1">
      <alignment horizontal="left" vertical="center" wrapText="1"/>
      <protection hidden="1"/>
    </xf>
    <xf numFmtId="0" fontId="16" fillId="7" borderId="24" xfId="0" applyFont="1" applyFill="1" applyBorder="1" applyAlignment="1" applyProtection="1">
      <alignment horizontal="left" vertical="center" wrapText="1"/>
      <protection hidden="1"/>
    </xf>
    <xf numFmtId="0" fontId="16" fillId="3" borderId="10" xfId="0" applyFont="1" applyFill="1" applyBorder="1" applyAlignment="1" applyProtection="1">
      <alignment horizontal="left" vertical="center" wrapText="1"/>
      <protection hidden="1"/>
    </xf>
    <xf numFmtId="0" fontId="16" fillId="3" borderId="23" xfId="0" applyFont="1" applyFill="1" applyBorder="1" applyAlignment="1" applyProtection="1">
      <alignment horizontal="left" vertical="center" wrapText="1"/>
      <protection hidden="1"/>
    </xf>
    <xf numFmtId="0" fontId="16" fillId="3" borderId="24" xfId="0" applyFont="1" applyFill="1" applyBorder="1" applyAlignment="1" applyProtection="1">
      <alignment horizontal="left" vertical="center" wrapText="1"/>
      <protection hidden="1"/>
    </xf>
    <xf numFmtId="0" fontId="15" fillId="3" borderId="10" xfId="0" applyFont="1" applyFill="1" applyBorder="1" applyAlignment="1" applyProtection="1">
      <alignment horizontal="left" vertical="center" wrapText="1"/>
      <protection hidden="1"/>
    </xf>
    <xf numFmtId="0" fontId="15" fillId="3" borderId="23" xfId="0" applyFont="1" applyFill="1" applyBorder="1" applyAlignment="1" applyProtection="1">
      <alignment horizontal="left" vertical="center" wrapText="1"/>
      <protection hidden="1"/>
    </xf>
    <xf numFmtId="0" fontId="15" fillId="3" borderId="25" xfId="0" applyFont="1" applyFill="1" applyBorder="1" applyAlignment="1" applyProtection="1">
      <alignment horizontal="left" vertical="center" wrapText="1"/>
      <protection hidden="1"/>
    </xf>
    <xf numFmtId="0" fontId="4" fillId="20" borderId="14" xfId="0" applyFont="1" applyFill="1" applyBorder="1" applyAlignment="1" applyProtection="1">
      <alignment horizontal="left" vertical="center"/>
      <protection hidden="1"/>
    </xf>
    <xf numFmtId="0" fontId="4" fillId="20" borderId="15" xfId="0" applyFont="1" applyFill="1" applyBorder="1" applyAlignment="1" applyProtection="1">
      <alignment horizontal="left" vertical="center"/>
      <protection hidden="1"/>
    </xf>
    <xf numFmtId="0" fontId="4" fillId="20" borderId="17" xfId="0" applyFont="1" applyFill="1" applyBorder="1" applyAlignment="1" applyProtection="1">
      <alignment horizontal="left" vertical="center"/>
      <protection hidden="1"/>
    </xf>
    <xf numFmtId="0" fontId="19" fillId="5" borderId="14" xfId="0" applyFont="1" applyFill="1" applyBorder="1" applyAlignment="1" applyProtection="1">
      <alignment horizontal="center" vertical="center" wrapText="1"/>
      <protection hidden="1"/>
    </xf>
    <xf numFmtId="0" fontId="19" fillId="5" borderId="15" xfId="0" applyFont="1" applyFill="1" applyBorder="1" applyAlignment="1" applyProtection="1">
      <alignment horizontal="center" vertical="center" wrapText="1"/>
      <protection hidden="1"/>
    </xf>
    <xf numFmtId="0" fontId="19" fillId="5" borderId="17" xfId="0" applyFont="1" applyFill="1" applyBorder="1" applyAlignment="1" applyProtection="1">
      <alignment horizontal="center" vertical="center" wrapText="1"/>
      <protection hidden="1"/>
    </xf>
    <xf numFmtId="0" fontId="6" fillId="23" borderId="14" xfId="0" applyFont="1" applyFill="1" applyBorder="1" applyAlignment="1" applyProtection="1">
      <alignment horizontal="center" vertical="center" wrapText="1"/>
      <protection hidden="1"/>
    </xf>
    <xf numFmtId="0" fontId="6" fillId="23" borderId="15" xfId="0" applyFont="1" applyFill="1" applyBorder="1" applyAlignment="1" applyProtection="1">
      <alignment horizontal="center" vertical="center"/>
      <protection hidden="1"/>
    </xf>
    <xf numFmtId="0" fontId="6" fillId="23" borderId="17" xfId="0" applyFont="1" applyFill="1" applyBorder="1" applyAlignment="1" applyProtection="1">
      <alignment horizontal="center" vertical="center"/>
      <protection hidden="1"/>
    </xf>
    <xf numFmtId="0" fontId="15" fillId="5" borderId="95"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right" vertical="center" wrapText="1"/>
      <protection hidden="1"/>
    </xf>
    <xf numFmtId="0" fontId="16" fillId="0" borderId="70" xfId="0" applyFont="1" applyFill="1" applyBorder="1" applyAlignment="1" applyProtection="1">
      <alignment horizontal="right" vertical="center" wrapText="1"/>
      <protection hidden="1"/>
    </xf>
    <xf numFmtId="0" fontId="16" fillId="0" borderId="34" xfId="0" applyFont="1" applyFill="1" applyBorder="1" applyAlignment="1" applyProtection="1">
      <alignment vertical="center" wrapText="1"/>
      <protection hidden="1"/>
    </xf>
    <xf numFmtId="0" fontId="16" fillId="0" borderId="59" xfId="0" applyFont="1" applyFill="1" applyBorder="1" applyAlignment="1" applyProtection="1">
      <alignment vertical="center" wrapText="1"/>
      <protection hidden="1"/>
    </xf>
    <xf numFmtId="0" fontId="16" fillId="0" borderId="69" xfId="0" applyFont="1" applyFill="1" applyBorder="1" applyAlignment="1" applyProtection="1">
      <alignment horizontal="right" vertical="center" wrapText="1"/>
      <protection hidden="1"/>
    </xf>
    <xf numFmtId="0" fontId="15" fillId="0" borderId="9" xfId="0" applyFont="1" applyFill="1" applyBorder="1" applyAlignment="1" applyProtection="1">
      <alignment horizontal="left" vertical="center" wrapText="1"/>
      <protection hidden="1"/>
    </xf>
    <xf numFmtId="0" fontId="15" fillId="0" borderId="79" xfId="0" applyFont="1" applyFill="1" applyBorder="1" applyAlignment="1" applyProtection="1">
      <alignment horizontal="left" vertical="center" wrapText="1"/>
      <protection hidden="1"/>
    </xf>
    <xf numFmtId="0" fontId="16" fillId="0" borderId="85" xfId="0" applyFont="1" applyFill="1" applyBorder="1" applyAlignment="1" applyProtection="1">
      <alignment vertical="center" wrapText="1"/>
      <protection hidden="1"/>
    </xf>
    <xf numFmtId="0" fontId="16" fillId="0" borderId="86" xfId="0" applyFont="1" applyFill="1" applyBorder="1" applyAlignment="1" applyProtection="1">
      <alignment vertical="center" wrapText="1"/>
      <protection hidden="1"/>
    </xf>
    <xf numFmtId="0" fontId="15" fillId="17" borderId="90" xfId="0" applyFont="1" applyFill="1" applyBorder="1" applyAlignment="1" applyProtection="1">
      <alignment vertical="center" wrapText="1"/>
      <protection hidden="1"/>
    </xf>
    <xf numFmtId="0" fontId="0" fillId="0" borderId="90" xfId="0" applyBorder="1" applyAlignment="1" applyProtection="1">
      <alignment vertical="center" wrapText="1"/>
      <protection hidden="1"/>
    </xf>
    <xf numFmtId="0" fontId="7" fillId="24" borderId="14" xfId="0" applyFont="1" applyFill="1" applyBorder="1" applyAlignment="1" applyProtection="1">
      <alignment horizontal="left" vertical="center" wrapText="1"/>
      <protection hidden="1"/>
    </xf>
    <xf numFmtId="0" fontId="3" fillId="24" borderId="15" xfId="0" applyFont="1" applyFill="1" applyBorder="1" applyAlignment="1" applyProtection="1">
      <alignment horizontal="left" vertical="center"/>
      <protection hidden="1"/>
    </xf>
    <xf numFmtId="0" fontId="3" fillId="24" borderId="17" xfId="0" applyFont="1" applyFill="1" applyBorder="1" applyAlignment="1" applyProtection="1">
      <alignment horizontal="left" vertical="center"/>
      <protection hidden="1"/>
    </xf>
    <xf numFmtId="0" fontId="3" fillId="27" borderId="63" xfId="0" applyFont="1" applyFill="1" applyBorder="1" applyAlignment="1" applyProtection="1">
      <alignment horizontal="center" vertical="center" wrapText="1"/>
      <protection hidden="1"/>
    </xf>
    <xf numFmtId="0" fontId="3" fillId="27" borderId="41" xfId="0" applyFont="1" applyFill="1" applyBorder="1" applyAlignment="1" applyProtection="1">
      <alignment horizontal="center" vertical="center" wrapText="1"/>
      <protection hidden="1"/>
    </xf>
    <xf numFmtId="0" fontId="40" fillId="5" borderId="126" xfId="0" applyFont="1" applyFill="1" applyBorder="1" applyAlignment="1" applyProtection="1">
      <alignment horizontal="left" vertical="center" wrapText="1"/>
      <protection hidden="1"/>
    </xf>
    <xf numFmtId="0" fontId="3" fillId="27" borderId="3" xfId="0" applyFont="1" applyFill="1" applyBorder="1" applyAlignment="1" applyProtection="1">
      <alignment horizontal="center" vertical="center" wrapText="1"/>
      <protection hidden="1"/>
    </xf>
    <xf numFmtId="0" fontId="19" fillId="5" borderId="60" xfId="0" applyFont="1" applyFill="1" applyBorder="1" applyAlignment="1" applyProtection="1">
      <alignment horizontal="center" vertical="center" wrapText="1"/>
      <protection hidden="1"/>
    </xf>
    <xf numFmtId="0" fontId="19" fillId="5" borderId="47" xfId="0" applyFont="1" applyFill="1" applyBorder="1" applyAlignment="1" applyProtection="1">
      <alignment horizontal="center" vertical="center" wrapText="1"/>
      <protection hidden="1"/>
    </xf>
    <xf numFmtId="0" fontId="19" fillId="5" borderId="49" xfId="0" applyFont="1" applyFill="1" applyBorder="1" applyAlignment="1" applyProtection="1">
      <alignment horizontal="center" vertical="center" wrapText="1"/>
      <protection hidden="1"/>
    </xf>
    <xf numFmtId="0" fontId="17" fillId="3" borderId="69" xfId="0" applyFont="1" applyFill="1" applyBorder="1" applyAlignment="1" applyProtection="1">
      <alignment horizontal="left" vertical="center" wrapText="1"/>
      <protection hidden="1"/>
    </xf>
    <xf numFmtId="0" fontId="17" fillId="3" borderId="70" xfId="0" applyFont="1" applyFill="1" applyBorder="1" applyAlignment="1" applyProtection="1">
      <alignment horizontal="left" vertical="center" wrapText="1"/>
      <protection hidden="1"/>
    </xf>
    <xf numFmtId="0" fontId="7" fillId="24" borderId="14" xfId="0" applyFont="1" applyFill="1" applyBorder="1" applyAlignment="1" applyProtection="1">
      <alignment horizontal="center" vertical="center" wrapText="1"/>
      <protection hidden="1"/>
    </xf>
    <xf numFmtId="0" fontId="7" fillId="24" borderId="8"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left" vertical="center" wrapText="1"/>
      <protection locked="0" hidden="1"/>
    </xf>
    <xf numFmtId="0" fontId="3" fillId="4" borderId="15" xfId="0" applyFont="1" applyFill="1" applyBorder="1" applyAlignment="1" applyProtection="1">
      <alignment horizontal="left" vertical="center" wrapText="1"/>
      <protection locked="0" hidden="1"/>
    </xf>
    <xf numFmtId="0" fontId="3" fillId="4" borderId="17" xfId="0" applyFont="1" applyFill="1" applyBorder="1" applyAlignment="1" applyProtection="1">
      <alignment horizontal="left" vertical="center" wrapText="1"/>
      <protection locked="0" hidden="1"/>
    </xf>
    <xf numFmtId="0" fontId="12" fillId="0" borderId="68" xfId="0" applyFont="1" applyFill="1" applyBorder="1" applyAlignment="1" applyProtection="1">
      <alignment horizontal="right" vertical="center"/>
      <protection hidden="1"/>
    </xf>
    <xf numFmtId="0" fontId="12" fillId="0" borderId="53" xfId="0" applyFont="1" applyFill="1" applyBorder="1" applyAlignment="1" applyProtection="1">
      <alignment horizontal="right" vertical="center"/>
      <protection hidden="1"/>
    </xf>
    <xf numFmtId="0" fontId="7" fillId="24" borderId="17" xfId="0" applyFont="1" applyFill="1" applyBorder="1" applyAlignment="1" applyProtection="1">
      <alignment horizontal="center" vertical="center" wrapText="1"/>
      <protection hidden="1"/>
    </xf>
    <xf numFmtId="0" fontId="11" fillId="4" borderId="63" xfId="0" applyFont="1" applyFill="1" applyBorder="1" applyAlignment="1" applyProtection="1">
      <alignment horizontal="right" vertical="center" wrapText="1"/>
      <protection locked="0" hidden="1"/>
    </xf>
    <xf numFmtId="0" fontId="11" fillId="4" borderId="52" xfId="0" applyFont="1" applyFill="1" applyBorder="1" applyAlignment="1" applyProtection="1">
      <alignment horizontal="right" vertical="center" wrapText="1"/>
      <protection locked="0" hidden="1"/>
    </xf>
    <xf numFmtId="0" fontId="11" fillId="4" borderId="39" xfId="0" applyFont="1" applyFill="1" applyBorder="1" applyAlignment="1" applyProtection="1">
      <alignment horizontal="right" vertical="center" wrapText="1"/>
      <protection locked="0" hidden="1"/>
    </xf>
    <xf numFmtId="0" fontId="11" fillId="4" borderId="25" xfId="0" applyFont="1" applyFill="1" applyBorder="1" applyAlignment="1" applyProtection="1">
      <alignment horizontal="right" vertical="center" wrapText="1"/>
      <protection locked="0" hidden="1"/>
    </xf>
    <xf numFmtId="0" fontId="11" fillId="4" borderId="39" xfId="0" quotePrefix="1" applyFont="1" applyFill="1" applyBorder="1" applyAlignment="1" applyProtection="1">
      <alignment horizontal="right" vertical="center" wrapText="1"/>
      <protection locked="0" hidden="1"/>
    </xf>
    <xf numFmtId="0" fontId="11" fillId="4" borderId="25" xfId="0" quotePrefix="1" applyFont="1" applyFill="1" applyBorder="1" applyAlignment="1" applyProtection="1">
      <alignment horizontal="right" vertical="center" wrapText="1"/>
      <protection locked="0" hidden="1"/>
    </xf>
    <xf numFmtId="0" fontId="23" fillId="4" borderId="68" xfId="2" applyFont="1" applyFill="1" applyBorder="1" applyAlignment="1" applyProtection="1">
      <alignment horizontal="right" vertical="center" wrapText="1"/>
      <protection locked="0" hidden="1"/>
    </xf>
    <xf numFmtId="0" fontId="23" fillId="4" borderId="53" xfId="2" applyFont="1" applyFill="1" applyBorder="1" applyAlignment="1" applyProtection="1">
      <alignment horizontal="right" vertical="center" wrapText="1"/>
      <protection locked="0" hidden="1"/>
    </xf>
    <xf numFmtId="0" fontId="12" fillId="0" borderId="63" xfId="0" applyFont="1" applyFill="1" applyBorder="1" applyAlignment="1" applyProtection="1">
      <alignment horizontal="right" vertical="center"/>
      <protection hidden="1"/>
    </xf>
    <xf numFmtId="0" fontId="12" fillId="0" borderId="52" xfId="0" applyFont="1" applyFill="1" applyBorder="1" applyAlignment="1" applyProtection="1">
      <alignment horizontal="right" vertical="center"/>
      <protection hidden="1"/>
    </xf>
    <xf numFmtId="0" fontId="12" fillId="0" borderId="39" xfId="0" quotePrefix="1" applyFont="1" applyFill="1" applyBorder="1" applyAlignment="1" applyProtection="1">
      <alignment horizontal="right" vertical="center"/>
      <protection hidden="1"/>
    </xf>
    <xf numFmtId="0" fontId="12" fillId="0" borderId="25" xfId="0" quotePrefix="1" applyFont="1" applyFill="1" applyBorder="1" applyAlignment="1" applyProtection="1">
      <alignment horizontal="right" vertical="center"/>
      <protection hidden="1"/>
    </xf>
    <xf numFmtId="0" fontId="12" fillId="0" borderId="39" xfId="0" applyFont="1" applyFill="1" applyBorder="1" applyAlignment="1" applyProtection="1">
      <alignment horizontal="right" vertical="center" wrapText="1"/>
      <protection hidden="1"/>
    </xf>
    <xf numFmtId="0" fontId="12" fillId="0" borderId="25" xfId="0" applyFont="1" applyFill="1" applyBorder="1" applyAlignment="1" applyProtection="1">
      <alignment horizontal="right" vertical="center"/>
      <protection hidden="1"/>
    </xf>
    <xf numFmtId="0" fontId="12" fillId="0" borderId="39" xfId="0" applyFont="1" applyFill="1" applyBorder="1" applyAlignment="1" applyProtection="1">
      <alignment horizontal="right" vertical="center"/>
      <protection hidden="1"/>
    </xf>
    <xf numFmtId="0" fontId="3" fillId="24" borderId="15" xfId="0" applyFont="1" applyFill="1" applyBorder="1" applyAlignment="1" applyProtection="1">
      <alignment horizontal="left" vertical="center" wrapText="1"/>
      <protection hidden="1"/>
    </xf>
    <xf numFmtId="0" fontId="3" fillId="24" borderId="17" xfId="0" applyFont="1" applyFill="1" applyBorder="1" applyAlignment="1" applyProtection="1">
      <alignment horizontal="left" vertical="center" wrapText="1"/>
      <protection hidden="1"/>
    </xf>
    <xf numFmtId="0" fontId="7" fillId="7" borderId="0" xfId="0" applyFont="1" applyFill="1" applyBorder="1" applyAlignment="1" applyProtection="1">
      <alignment horizontal="center"/>
      <protection hidden="1"/>
    </xf>
    <xf numFmtId="0" fontId="22" fillId="7" borderId="0" xfId="0" applyFont="1" applyFill="1" applyAlignment="1" applyProtection="1">
      <alignment horizontal="center" wrapText="1"/>
      <protection hidden="1"/>
    </xf>
    <xf numFmtId="0" fontId="7" fillId="0" borderId="63"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41" xfId="0" applyFont="1" applyFill="1" applyBorder="1" applyAlignment="1" applyProtection="1">
      <alignment horizontal="center" vertical="center" wrapText="1"/>
      <protection hidden="1"/>
    </xf>
    <xf numFmtId="0" fontId="15" fillId="3" borderId="10" xfId="0" applyFont="1" applyFill="1" applyBorder="1" applyAlignment="1" applyProtection="1">
      <alignment horizontal="center" vertical="center" wrapText="1"/>
      <protection hidden="1"/>
    </xf>
    <xf numFmtId="0" fontId="15" fillId="3" borderId="23" xfId="0" applyFont="1" applyFill="1" applyBorder="1" applyAlignment="1" applyProtection="1">
      <alignment horizontal="center" vertical="center" wrapText="1"/>
      <protection hidden="1"/>
    </xf>
    <xf numFmtId="0" fontId="16" fillId="3" borderId="10" xfId="0" applyFont="1" applyFill="1" applyBorder="1" applyAlignment="1" applyProtection="1">
      <alignment horizontal="center" vertical="center" wrapText="1"/>
      <protection hidden="1"/>
    </xf>
    <xf numFmtId="0" fontId="16" fillId="3" borderId="23"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6" fillId="3" borderId="7" xfId="0" applyFont="1" applyFill="1" applyBorder="1" applyAlignment="1" applyProtection="1">
      <alignment horizontal="left" vertical="center" wrapText="1"/>
      <protection hidden="1"/>
    </xf>
    <xf numFmtId="0" fontId="16" fillId="3" borderId="15" xfId="0" applyFont="1" applyFill="1" applyBorder="1" applyAlignment="1" applyProtection="1">
      <alignment horizontal="left" vertical="center" wrapText="1"/>
      <protection hidden="1"/>
    </xf>
    <xf numFmtId="0" fontId="16" fillId="3" borderId="16" xfId="0" applyFont="1" applyFill="1" applyBorder="1" applyAlignment="1" applyProtection="1">
      <alignment horizontal="left" vertical="center" wrapText="1"/>
      <protection hidden="1"/>
    </xf>
    <xf numFmtId="0" fontId="16" fillId="3" borderId="9" xfId="0" applyFont="1" applyFill="1" applyBorder="1" applyAlignment="1" applyProtection="1">
      <alignment horizontal="left" vertical="center" wrapText="1"/>
      <protection hidden="1"/>
    </xf>
    <xf numFmtId="0" fontId="16" fillId="3" borderId="87" xfId="0" applyFont="1" applyFill="1" applyBorder="1" applyAlignment="1" applyProtection="1">
      <alignment horizontal="left" vertical="center" wrapText="1"/>
      <protection hidden="1"/>
    </xf>
    <xf numFmtId="0" fontId="16" fillId="3" borderId="28" xfId="0" applyFont="1" applyFill="1" applyBorder="1" applyAlignment="1" applyProtection="1">
      <alignment horizontal="left" vertical="center" wrapText="1"/>
      <protection hidden="1"/>
    </xf>
    <xf numFmtId="0" fontId="16" fillId="3" borderId="75" xfId="0" applyFont="1" applyFill="1" applyBorder="1" applyAlignment="1" applyProtection="1">
      <alignment horizontal="left" vertical="center" wrapText="1"/>
      <protection hidden="1"/>
    </xf>
    <xf numFmtId="0" fontId="6" fillId="21" borderId="14" xfId="0" applyFont="1" applyFill="1" applyBorder="1" applyAlignment="1" applyProtection="1">
      <alignment horizontal="center" vertical="center" wrapText="1"/>
      <protection hidden="1"/>
    </xf>
    <xf numFmtId="0" fontId="6" fillId="21" borderId="15" xfId="0" applyFont="1" applyFill="1" applyBorder="1" applyAlignment="1" applyProtection="1">
      <alignment horizontal="center" vertical="center"/>
      <protection hidden="1"/>
    </xf>
    <xf numFmtId="0" fontId="6" fillId="21" borderId="17" xfId="0" applyFont="1" applyFill="1" applyBorder="1" applyAlignment="1" applyProtection="1">
      <alignment horizontal="center" vertical="center"/>
      <protection hidden="1"/>
    </xf>
    <xf numFmtId="0" fontId="4" fillId="20" borderId="14" xfId="0" applyFont="1" applyFill="1" applyBorder="1" applyAlignment="1" applyProtection="1">
      <alignment horizontal="left" vertical="center" wrapText="1"/>
      <protection hidden="1"/>
    </xf>
    <xf numFmtId="0" fontId="47" fillId="3" borderId="67" xfId="0" applyFont="1" applyFill="1" applyBorder="1" applyAlignment="1" applyProtection="1">
      <alignment horizontal="center" vertical="center"/>
      <protection hidden="1"/>
    </xf>
    <xf numFmtId="0" fontId="47" fillId="3" borderId="20" xfId="0" applyFont="1" applyFill="1" applyBorder="1" applyAlignment="1" applyProtection="1">
      <alignment horizontal="center" vertical="center"/>
      <protection hidden="1"/>
    </xf>
    <xf numFmtId="0" fontId="47" fillId="3" borderId="44" xfId="0" applyFont="1" applyFill="1" applyBorder="1" applyAlignment="1" applyProtection="1">
      <alignment horizontal="center" vertical="center"/>
      <protection hidden="1"/>
    </xf>
    <xf numFmtId="0" fontId="3" fillId="21" borderId="39" xfId="0" applyFont="1" applyFill="1" applyBorder="1" applyAlignment="1" applyProtection="1">
      <alignment horizontal="left" vertical="center" wrapText="1"/>
      <protection hidden="1"/>
    </xf>
    <xf numFmtId="0" fontId="3" fillId="21" borderId="23" xfId="0" applyFont="1" applyFill="1" applyBorder="1" applyAlignment="1" applyProtection="1">
      <alignment horizontal="left" vertical="center" wrapText="1"/>
      <protection hidden="1"/>
    </xf>
    <xf numFmtId="0" fontId="3" fillId="21" borderId="25" xfId="0" applyFont="1" applyFill="1" applyBorder="1" applyAlignment="1" applyProtection="1">
      <alignment horizontal="left" vertical="center" wrapText="1"/>
      <protection hidden="1"/>
    </xf>
    <xf numFmtId="0" fontId="3" fillId="23" borderId="39" xfId="0" applyFont="1" applyFill="1" applyBorder="1" applyAlignment="1" applyProtection="1">
      <alignment horizontal="left" vertical="center" wrapText="1"/>
      <protection hidden="1"/>
    </xf>
    <xf numFmtId="0" fontId="3" fillId="23" borderId="23" xfId="0" applyFont="1" applyFill="1" applyBorder="1" applyAlignment="1" applyProtection="1">
      <alignment horizontal="left" vertical="center" wrapText="1"/>
      <protection hidden="1"/>
    </xf>
    <xf numFmtId="0" fontId="3" fillId="23" borderId="25" xfId="0" applyFont="1" applyFill="1" applyBorder="1" applyAlignment="1" applyProtection="1">
      <alignment horizontal="left" vertical="center" wrapText="1"/>
      <protection hidden="1"/>
    </xf>
    <xf numFmtId="0" fontId="35" fillId="17" borderId="67" xfId="0" applyFont="1" applyFill="1" applyBorder="1" applyAlignment="1" applyProtection="1">
      <alignment horizontal="center" vertical="center"/>
      <protection hidden="1"/>
    </xf>
    <xf numFmtId="0" fontId="35" fillId="17" borderId="20" xfId="0" applyFont="1" applyFill="1" applyBorder="1" applyAlignment="1" applyProtection="1">
      <alignment horizontal="center" vertical="center"/>
      <protection hidden="1"/>
    </xf>
    <xf numFmtId="0" fontId="35" fillId="17" borderId="44" xfId="0" applyFont="1" applyFill="1" applyBorder="1" applyAlignment="1" applyProtection="1">
      <alignment horizontal="center" vertical="center"/>
      <protection hidden="1"/>
    </xf>
    <xf numFmtId="0" fontId="5" fillId="17" borderId="69" xfId="0" applyFont="1" applyFill="1" applyBorder="1" applyAlignment="1" applyProtection="1">
      <alignment horizontal="center" vertical="center"/>
      <protection hidden="1"/>
    </xf>
    <xf numFmtId="0" fontId="5" fillId="17" borderId="0" xfId="0" applyFont="1" applyFill="1" applyBorder="1" applyAlignment="1" applyProtection="1">
      <alignment horizontal="center" vertical="center"/>
      <protection hidden="1"/>
    </xf>
    <xf numFmtId="0" fontId="5" fillId="17" borderId="70" xfId="0" applyFont="1" applyFill="1" applyBorder="1" applyAlignment="1" applyProtection="1">
      <alignment horizontal="center" vertical="center"/>
      <protection hidden="1"/>
    </xf>
    <xf numFmtId="0" fontId="8" fillId="17" borderId="60" xfId="0" applyFont="1" applyFill="1" applyBorder="1" applyAlignment="1" applyProtection="1">
      <alignment horizontal="center" vertical="center"/>
      <protection hidden="1"/>
    </xf>
    <xf numFmtId="0" fontId="8" fillId="17" borderId="47" xfId="0" applyFont="1" applyFill="1" applyBorder="1" applyAlignment="1" applyProtection="1">
      <alignment horizontal="center" vertical="center"/>
      <protection hidden="1"/>
    </xf>
    <xf numFmtId="0" fontId="8" fillId="17" borderId="49" xfId="0" applyFont="1" applyFill="1" applyBorder="1" applyAlignment="1" applyProtection="1">
      <alignment horizontal="center" vertical="center"/>
      <protection hidden="1"/>
    </xf>
    <xf numFmtId="0" fontId="7" fillId="22" borderId="15" xfId="0" applyFont="1" applyFill="1" applyBorder="1" applyAlignment="1" applyProtection="1">
      <alignment horizontal="left" vertical="center" wrapText="1"/>
      <protection hidden="1"/>
    </xf>
    <xf numFmtId="0" fontId="7" fillId="22" borderId="17" xfId="0" applyFont="1" applyFill="1" applyBorder="1" applyAlignment="1" applyProtection="1">
      <alignment horizontal="left" vertical="center" wrapText="1"/>
      <protection hidden="1"/>
    </xf>
    <xf numFmtId="0" fontId="7" fillId="0" borderId="64"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36"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left" vertical="center" wrapText="1"/>
      <protection hidden="1"/>
    </xf>
    <xf numFmtId="0" fontId="15" fillId="3" borderId="9" xfId="0" applyFont="1" applyFill="1" applyBorder="1" applyAlignment="1" applyProtection="1">
      <alignment horizontal="left" vertical="center" wrapText="1"/>
      <protection hidden="1"/>
    </xf>
    <xf numFmtId="0" fontId="15" fillId="3" borderId="34" xfId="0" applyFont="1" applyFill="1" applyBorder="1" applyAlignment="1" applyProtection="1">
      <alignment horizontal="center" vertical="center" wrapText="1"/>
      <protection hidden="1"/>
    </xf>
    <xf numFmtId="0" fontId="15" fillId="3" borderId="35" xfId="0" applyFont="1" applyFill="1" applyBorder="1" applyAlignment="1" applyProtection="1">
      <alignment horizontal="center" vertical="center" wrapText="1"/>
      <protection hidden="1"/>
    </xf>
    <xf numFmtId="0" fontId="16" fillId="3" borderId="34"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center" vertical="center" wrapText="1"/>
      <protection hidden="1"/>
    </xf>
    <xf numFmtId="0" fontId="16" fillId="3" borderId="26"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center" vertical="center" wrapText="1"/>
      <protection hidden="1"/>
    </xf>
    <xf numFmtId="0" fontId="15" fillId="5" borderId="97" xfId="0" applyFont="1" applyFill="1" applyBorder="1" applyAlignment="1" applyProtection="1">
      <alignment horizontal="center" vertical="center" wrapText="1"/>
      <protection hidden="1"/>
    </xf>
    <xf numFmtId="0" fontId="15" fillId="5" borderId="95" xfId="0" applyFont="1" applyFill="1" applyBorder="1" applyAlignment="1" applyProtection="1">
      <alignment horizontal="center" vertical="center" wrapText="1"/>
      <protection hidden="1"/>
    </xf>
    <xf numFmtId="0" fontId="7" fillId="20" borderId="39" xfId="4" applyFont="1" applyFill="1" applyBorder="1" applyAlignment="1" applyProtection="1">
      <alignment horizontal="left" vertical="center" wrapText="1"/>
      <protection hidden="1"/>
    </xf>
    <xf numFmtId="0" fontId="7" fillId="20" borderId="23" xfId="4" applyFont="1" applyFill="1" applyBorder="1" applyAlignment="1" applyProtection="1">
      <alignment horizontal="left" vertical="center" wrapText="1"/>
      <protection hidden="1"/>
    </xf>
    <xf numFmtId="0" fontId="7" fillId="20" borderId="11" xfId="4" applyFont="1" applyFill="1" applyBorder="1" applyAlignment="1" applyProtection="1">
      <alignment horizontal="left" vertical="center" wrapText="1"/>
      <protection hidden="1"/>
    </xf>
    <xf numFmtId="0" fontId="3" fillId="3" borderId="9" xfId="4" applyFont="1" applyFill="1" applyBorder="1" applyAlignment="1" applyProtection="1">
      <alignment horizontal="left" vertical="center" wrapText="1"/>
      <protection hidden="1"/>
    </xf>
    <xf numFmtId="0" fontId="3" fillId="3" borderId="79" xfId="4" applyFont="1" applyFill="1" applyBorder="1" applyAlignment="1" applyProtection="1">
      <alignment horizontal="left" vertical="center" wrapText="1"/>
      <protection hidden="1"/>
    </xf>
    <xf numFmtId="0" fontId="7" fillId="24" borderId="22"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protection hidden="1"/>
    </xf>
    <xf numFmtId="0" fontId="3" fillId="3" borderId="10" xfId="4" applyFont="1" applyFill="1" applyBorder="1" applyAlignment="1" applyProtection="1">
      <alignment horizontal="left" vertical="center" wrapText="1"/>
      <protection hidden="1"/>
    </xf>
    <xf numFmtId="0" fontId="3" fillId="3" borderId="23" xfId="4" applyFont="1" applyFill="1" applyBorder="1" applyAlignment="1" applyProtection="1">
      <alignment horizontal="left" vertical="center" wrapText="1"/>
      <protection hidden="1"/>
    </xf>
    <xf numFmtId="0" fontId="3" fillId="3" borderId="25" xfId="4" applyFont="1" applyFill="1" applyBorder="1" applyAlignment="1" applyProtection="1">
      <alignment horizontal="left" vertical="center" wrapText="1"/>
      <protection hidden="1"/>
    </xf>
    <xf numFmtId="0" fontId="3" fillId="24" borderId="22"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wrapText="1"/>
      <protection hidden="1"/>
    </xf>
    <xf numFmtId="0" fontId="7" fillId="20" borderId="22" xfId="4" applyFont="1" applyFill="1" applyBorder="1" applyAlignment="1" applyProtection="1">
      <alignment horizontal="left" vertical="center" wrapText="1"/>
      <protection hidden="1"/>
    </xf>
    <xf numFmtId="0" fontId="7" fillId="20" borderId="9" xfId="4" applyFont="1" applyFill="1" applyBorder="1" applyAlignment="1" applyProtection="1">
      <alignment horizontal="left" vertical="center" wrapText="1"/>
      <protection hidden="1"/>
    </xf>
    <xf numFmtId="0" fontId="6" fillId="17" borderId="102" xfId="4" applyFont="1" applyFill="1" applyBorder="1" applyAlignment="1" applyProtection="1">
      <alignment horizontal="center" wrapText="1"/>
      <protection hidden="1"/>
    </xf>
    <xf numFmtId="0" fontId="6" fillId="17" borderId="103" xfId="4" applyFont="1" applyFill="1" applyBorder="1" applyAlignment="1" applyProtection="1">
      <alignment horizontal="center"/>
      <protection hidden="1"/>
    </xf>
    <xf numFmtId="0" fontId="6" fillId="17" borderId="104" xfId="4" applyFont="1" applyFill="1" applyBorder="1" applyAlignment="1" applyProtection="1">
      <alignment horizontal="center"/>
      <protection hidden="1"/>
    </xf>
    <xf numFmtId="0" fontId="7" fillId="4" borderId="9" xfId="4" applyFont="1" applyFill="1" applyBorder="1" applyAlignment="1" applyProtection="1">
      <alignment horizontal="left" vertical="center"/>
      <protection hidden="1"/>
    </xf>
    <xf numFmtId="0" fontId="3" fillId="4" borderId="9" xfId="4" applyFont="1" applyFill="1" applyBorder="1" applyAlignment="1" applyProtection="1">
      <alignment horizontal="left" vertical="center"/>
      <protection hidden="1"/>
    </xf>
    <xf numFmtId="0" fontId="3" fillId="4" borderId="79" xfId="4" applyFont="1" applyFill="1" applyBorder="1" applyAlignment="1" applyProtection="1">
      <alignment horizontal="left" vertical="center"/>
      <protection hidden="1"/>
    </xf>
    <xf numFmtId="0" fontId="43" fillId="17" borderId="10" xfId="4" applyFont="1" applyFill="1" applyBorder="1" applyAlignment="1" applyProtection="1">
      <alignment horizontal="left" vertical="center" wrapText="1"/>
      <protection hidden="1"/>
    </xf>
    <xf numFmtId="0" fontId="43" fillId="17" borderId="23" xfId="4" applyFont="1" applyFill="1" applyBorder="1" applyAlignment="1" applyProtection="1">
      <alignment horizontal="left" vertical="center" wrapText="1"/>
      <protection hidden="1"/>
    </xf>
    <xf numFmtId="0" fontId="43" fillId="17" borderId="25" xfId="4" applyFont="1" applyFill="1" applyBorder="1" applyAlignment="1" applyProtection="1">
      <alignment horizontal="left" vertical="center" wrapText="1"/>
      <protection hidden="1"/>
    </xf>
    <xf numFmtId="0" fontId="42" fillId="17" borderId="39" xfId="4" applyFont="1" applyFill="1" applyBorder="1" applyAlignment="1" applyProtection="1">
      <alignment horizontal="left" vertical="center"/>
      <protection hidden="1"/>
    </xf>
    <xf numFmtId="0" fontId="42" fillId="17" borderId="11" xfId="4" applyFont="1" applyFill="1" applyBorder="1" applyAlignment="1" applyProtection="1">
      <alignment horizontal="left" vertical="center"/>
      <protection hidden="1"/>
    </xf>
    <xf numFmtId="0" fontId="39" fillId="4" borderId="39" xfId="4" applyFont="1" applyFill="1" applyBorder="1" applyAlignment="1" applyProtection="1">
      <alignment horizontal="left" vertical="center"/>
      <protection hidden="1"/>
    </xf>
    <xf numFmtId="0" fontId="39" fillId="4" borderId="11" xfId="4" applyFont="1" applyFill="1" applyBorder="1" applyAlignment="1" applyProtection="1">
      <alignment horizontal="left" vertical="center"/>
      <protection hidden="1"/>
    </xf>
    <xf numFmtId="0" fontId="7" fillId="24" borderId="39" xfId="0" applyFont="1" applyFill="1" applyBorder="1" applyAlignment="1" applyProtection="1">
      <alignment horizontal="left" vertical="center" wrapText="1"/>
      <protection hidden="1"/>
    </xf>
    <xf numFmtId="0" fontId="7" fillId="24" borderId="23" xfId="0" applyFont="1" applyFill="1" applyBorder="1" applyAlignment="1" applyProtection="1">
      <alignment horizontal="left" vertical="center" wrapText="1"/>
      <protection hidden="1"/>
    </xf>
    <xf numFmtId="0" fontId="7" fillId="24" borderId="11" xfId="0" applyFont="1" applyFill="1" applyBorder="1" applyAlignment="1" applyProtection="1">
      <alignment horizontal="left" vertical="center" wrapText="1"/>
      <protection hidden="1"/>
    </xf>
    <xf numFmtId="0" fontId="7" fillId="3" borderId="9" xfId="4" applyFont="1" applyFill="1" applyBorder="1" applyAlignment="1" applyProtection="1">
      <alignment horizontal="left" vertical="center" wrapText="1"/>
      <protection hidden="1"/>
    </xf>
    <xf numFmtId="0" fontId="7" fillId="22" borderId="22" xfId="4" applyFont="1" applyFill="1" applyBorder="1" applyAlignment="1" applyProtection="1">
      <alignment horizontal="left" vertical="center" wrapText="1"/>
      <protection hidden="1"/>
    </xf>
    <xf numFmtId="0" fontId="7" fillId="22" borderId="9" xfId="4" applyFont="1" applyFill="1" applyBorder="1" applyAlignment="1" applyProtection="1">
      <alignment horizontal="left" vertical="center" wrapText="1"/>
      <protection hidden="1"/>
    </xf>
    <xf numFmtId="0" fontId="7" fillId="22" borderId="40" xfId="4" applyFont="1" applyFill="1" applyBorder="1" applyAlignment="1" applyProtection="1">
      <alignment horizontal="left" vertical="center" wrapText="1"/>
      <protection hidden="1"/>
    </xf>
    <xf numFmtId="0" fontId="7" fillId="22" borderId="12" xfId="4" applyFont="1" applyFill="1" applyBorder="1" applyAlignment="1" applyProtection="1">
      <alignment horizontal="left" vertical="center" wrapText="1"/>
      <protection hidden="1"/>
    </xf>
    <xf numFmtId="0" fontId="3" fillId="3" borderId="12" xfId="4" applyFont="1" applyFill="1" applyBorder="1" applyAlignment="1" applyProtection="1">
      <alignment horizontal="left" vertical="center" wrapText="1"/>
      <protection hidden="1"/>
    </xf>
    <xf numFmtId="0" fontId="3" fillId="3" borderId="80" xfId="4" applyFont="1" applyFill="1" applyBorder="1" applyAlignment="1" applyProtection="1">
      <alignment horizontal="left" vertical="center" wrapText="1"/>
      <protection hidden="1"/>
    </xf>
    <xf numFmtId="0" fontId="25" fillId="13" borderId="102" xfId="0" applyFont="1" applyFill="1" applyBorder="1" applyAlignment="1">
      <alignment horizontal="center"/>
    </xf>
    <xf numFmtId="0" fontId="25" fillId="13" borderId="103" xfId="0" applyFont="1" applyFill="1" applyBorder="1" applyAlignment="1">
      <alignment horizontal="center"/>
    </xf>
    <xf numFmtId="0" fontId="25" fillId="13" borderId="104" xfId="0" applyFont="1" applyFill="1" applyBorder="1" applyAlignment="1">
      <alignment horizontal="center"/>
    </xf>
    <xf numFmtId="0" fontId="25" fillId="13" borderId="22" xfId="0" applyFont="1" applyFill="1" applyBorder="1" applyAlignment="1">
      <alignment horizontal="center" wrapText="1"/>
    </xf>
    <xf numFmtId="0" fontId="25" fillId="13" borderId="9" xfId="0" applyFont="1" applyFill="1" applyBorder="1" applyAlignment="1">
      <alignment horizontal="center" wrapText="1"/>
    </xf>
    <xf numFmtId="0" fontId="25" fillId="15" borderId="9" xfId="0" applyFont="1" applyFill="1" applyBorder="1" applyAlignment="1">
      <alignment horizontal="center" wrapText="1"/>
    </xf>
    <xf numFmtId="0" fontId="25" fillId="15" borderId="79" xfId="0" applyFont="1" applyFill="1" applyBorder="1" applyAlignment="1">
      <alignment horizontal="center" wrapText="1"/>
    </xf>
    <xf numFmtId="0" fontId="25" fillId="13" borderId="14" xfId="0" applyFont="1" applyFill="1" applyBorder="1" applyAlignment="1">
      <alignment horizontal="center" wrapText="1"/>
    </xf>
    <xf numFmtId="0" fontId="25" fillId="13" borderId="15" xfId="0" applyFont="1" applyFill="1" applyBorder="1" applyAlignment="1">
      <alignment horizontal="center" wrapText="1"/>
    </xf>
    <xf numFmtId="0" fontId="25" fillId="13" borderId="17" xfId="0" applyFont="1" applyFill="1" applyBorder="1" applyAlignment="1">
      <alignment horizontal="center" wrapText="1"/>
    </xf>
    <xf numFmtId="0" fontId="25" fillId="15" borderId="14" xfId="0" applyFont="1" applyFill="1" applyBorder="1" applyAlignment="1">
      <alignment horizontal="center" wrapText="1"/>
    </xf>
    <xf numFmtId="0" fontId="25" fillId="15" borderId="15" xfId="0" applyFont="1" applyFill="1" applyBorder="1" applyAlignment="1">
      <alignment horizontal="center" wrapText="1"/>
    </xf>
    <xf numFmtId="0" fontId="25" fillId="15" borderId="17" xfId="0" applyFont="1" applyFill="1" applyBorder="1" applyAlignment="1">
      <alignment horizontal="center" wrapText="1"/>
    </xf>
    <xf numFmtId="0" fontId="25" fillId="15" borderId="63" xfId="0" applyFont="1" applyFill="1" applyBorder="1" applyAlignment="1">
      <alignment horizontal="center" wrapText="1"/>
    </xf>
    <xf numFmtId="0" fontId="25" fillId="15" borderId="3" xfId="0" applyFont="1" applyFill="1" applyBorder="1" applyAlignment="1">
      <alignment horizontal="center" wrapText="1"/>
    </xf>
    <xf numFmtId="0" fontId="25" fillId="15" borderId="52" xfId="0" applyFont="1" applyFill="1" applyBorder="1" applyAlignment="1">
      <alignment horizontal="center" wrapText="1"/>
    </xf>
    <xf numFmtId="0" fontId="25" fillId="20" borderId="14" xfId="0" applyFont="1" applyFill="1" applyBorder="1" applyAlignment="1">
      <alignment horizontal="center" wrapText="1"/>
    </xf>
    <xf numFmtId="0" fontId="25" fillId="20" borderId="15" xfId="0" applyFont="1" applyFill="1" applyBorder="1" applyAlignment="1">
      <alignment horizontal="center" wrapText="1"/>
    </xf>
    <xf numFmtId="0" fontId="25" fillId="20" borderId="17" xfId="0" applyFont="1" applyFill="1" applyBorder="1" applyAlignment="1">
      <alignment horizontal="center" wrapText="1"/>
    </xf>
    <xf numFmtId="0" fontId="25" fillId="22" borderId="14" xfId="0" applyFont="1" applyFill="1" applyBorder="1" applyAlignment="1">
      <alignment horizontal="center" wrapText="1"/>
    </xf>
    <xf numFmtId="0" fontId="25" fillId="22" borderId="15" xfId="0" applyFont="1" applyFill="1" applyBorder="1" applyAlignment="1">
      <alignment horizontal="center" wrapText="1"/>
    </xf>
    <xf numFmtId="0" fontId="25" fillId="22" borderId="17" xfId="0" applyFont="1" applyFill="1" applyBorder="1" applyAlignment="1">
      <alignment horizontal="center" wrapText="1"/>
    </xf>
    <xf numFmtId="0" fontId="25" fillId="28" borderId="14" xfId="0" applyFont="1" applyFill="1" applyBorder="1" applyAlignment="1">
      <alignment horizontal="center" wrapText="1"/>
    </xf>
    <xf numFmtId="0" fontId="25" fillId="28" borderId="15" xfId="0" applyFont="1" applyFill="1" applyBorder="1" applyAlignment="1">
      <alignment horizontal="center" wrapText="1"/>
    </xf>
    <xf numFmtId="0" fontId="25" fillId="28" borderId="17" xfId="0" applyFont="1" applyFill="1" applyBorder="1" applyAlignment="1">
      <alignment horizontal="center" wrapText="1"/>
    </xf>
    <xf numFmtId="0" fontId="25" fillId="29" borderId="14" xfId="0" applyFont="1" applyFill="1" applyBorder="1" applyAlignment="1">
      <alignment horizontal="center" wrapText="1"/>
    </xf>
    <xf numFmtId="0" fontId="25" fillId="29" borderId="15" xfId="0" applyFont="1" applyFill="1" applyBorder="1" applyAlignment="1">
      <alignment horizontal="center" wrapText="1"/>
    </xf>
    <xf numFmtId="0" fontId="25" fillId="29" borderId="17" xfId="0" applyFont="1" applyFill="1" applyBorder="1" applyAlignment="1">
      <alignment horizontal="center" wrapText="1"/>
    </xf>
    <xf numFmtId="0" fontId="25" fillId="8" borderId="14" xfId="0" applyFont="1" applyFill="1" applyBorder="1" applyAlignment="1">
      <alignment horizontal="center" wrapText="1"/>
    </xf>
    <xf numFmtId="0" fontId="25" fillId="8" borderId="15" xfId="0" applyFont="1" applyFill="1" applyBorder="1" applyAlignment="1">
      <alignment horizontal="center" wrapText="1"/>
    </xf>
    <xf numFmtId="0" fontId="25" fillId="8" borderId="17" xfId="0" applyFont="1" applyFill="1" applyBorder="1" applyAlignment="1">
      <alignment horizontal="center" wrapText="1"/>
    </xf>
    <xf numFmtId="0" fontId="25" fillId="15" borderId="9" xfId="0" applyFont="1" applyFill="1" applyBorder="1" applyAlignment="1">
      <alignment horizontal="center"/>
    </xf>
    <xf numFmtId="0" fontId="25" fillId="15" borderId="79" xfId="0" applyFont="1" applyFill="1" applyBorder="1" applyAlignment="1">
      <alignment horizontal="center"/>
    </xf>
    <xf numFmtId="0" fontId="25" fillId="14" borderId="9" xfId="0" applyFont="1" applyFill="1" applyBorder="1" applyAlignment="1">
      <alignment horizontal="center" wrapText="1"/>
    </xf>
    <xf numFmtId="0" fontId="25" fillId="14" borderId="79" xfId="0" applyFont="1" applyFill="1" applyBorder="1" applyAlignment="1">
      <alignment horizontal="center" wrapText="1"/>
    </xf>
    <xf numFmtId="0" fontId="25" fillId="10" borderId="22" xfId="0" applyFont="1" applyFill="1" applyBorder="1" applyAlignment="1">
      <alignment horizontal="center" wrapText="1"/>
    </xf>
    <xf numFmtId="0" fontId="25" fillId="10" borderId="9" xfId="0" applyFont="1" applyFill="1" applyBorder="1" applyAlignment="1">
      <alignment horizontal="center" wrapText="1"/>
    </xf>
    <xf numFmtId="0" fontId="25" fillId="26" borderId="63" xfId="0" applyFont="1" applyFill="1" applyBorder="1" applyAlignment="1">
      <alignment horizontal="center"/>
    </xf>
    <xf numFmtId="0" fontId="25" fillId="26" borderId="52" xfId="0" applyFont="1" applyFill="1" applyBorder="1" applyAlignment="1">
      <alignment horizontal="center"/>
    </xf>
    <xf numFmtId="0" fontId="25" fillId="10" borderId="102" xfId="0" applyFont="1" applyFill="1" applyBorder="1" applyAlignment="1">
      <alignment horizontal="center"/>
    </xf>
    <xf numFmtId="0" fontId="25" fillId="10" borderId="103" xfId="0" applyFont="1" applyFill="1" applyBorder="1" applyAlignment="1">
      <alignment horizontal="center"/>
    </xf>
    <xf numFmtId="0" fontId="25" fillId="10" borderId="104" xfId="0" applyFont="1" applyFill="1" applyBorder="1" applyAlignment="1">
      <alignment horizontal="center"/>
    </xf>
    <xf numFmtId="0" fontId="23" fillId="13" borderId="22" xfId="0" applyFont="1" applyFill="1" applyBorder="1" applyAlignment="1">
      <alignment horizontal="center" wrapText="1"/>
    </xf>
    <xf numFmtId="0" fontId="23" fillId="13" borderId="9" xfId="0" applyFont="1" applyFill="1" applyBorder="1" applyAlignment="1">
      <alignment horizontal="center"/>
    </xf>
    <xf numFmtId="0" fontId="23" fillId="14" borderId="9" xfId="0" applyFont="1" applyFill="1" applyBorder="1" applyAlignment="1">
      <alignment horizontal="center" wrapText="1"/>
    </xf>
    <xf numFmtId="0" fontId="23" fillId="14" borderId="9" xfId="0" applyFont="1" applyFill="1" applyBorder="1" applyAlignment="1">
      <alignment horizontal="center"/>
    </xf>
    <xf numFmtId="0" fontId="23" fillId="11" borderId="9" xfId="0" applyFont="1" applyFill="1" applyBorder="1" applyAlignment="1">
      <alignment horizontal="center" wrapText="1"/>
    </xf>
    <xf numFmtId="0" fontId="23" fillId="11" borderId="79" xfId="0" applyFont="1" applyFill="1" applyBorder="1" applyAlignment="1">
      <alignment horizontal="center"/>
    </xf>
    <xf numFmtId="0" fontId="25" fillId="20" borderId="3" xfId="0" applyFont="1" applyFill="1" applyBorder="1" applyAlignment="1">
      <alignment horizontal="center"/>
    </xf>
    <xf numFmtId="0" fontId="25" fillId="20" borderId="52" xfId="0" applyFont="1" applyFill="1" applyBorder="1" applyAlignment="1">
      <alignment horizontal="center"/>
    </xf>
    <xf numFmtId="0" fontId="25" fillId="8" borderId="14" xfId="0" applyFont="1" applyFill="1" applyBorder="1" applyAlignment="1">
      <alignment horizontal="center"/>
    </xf>
    <xf numFmtId="0" fontId="25" fillId="8" borderId="15" xfId="0" applyFont="1" applyFill="1" applyBorder="1" applyAlignment="1">
      <alignment horizontal="center"/>
    </xf>
    <xf numFmtId="0" fontId="25" fillId="8" borderId="17" xfId="0" applyFont="1" applyFill="1" applyBorder="1" applyAlignment="1">
      <alignment horizontal="center"/>
    </xf>
    <xf numFmtId="0" fontId="25" fillId="10" borderId="22" xfId="0" applyFont="1" applyFill="1" applyBorder="1" applyAlignment="1">
      <alignment horizontal="center"/>
    </xf>
    <xf numFmtId="0" fontId="25" fillId="10" borderId="9" xfId="0" applyFont="1" applyFill="1" applyBorder="1" applyAlignment="1">
      <alignment horizontal="center"/>
    </xf>
    <xf numFmtId="0" fontId="25" fillId="12" borderId="9" xfId="0" applyFont="1" applyFill="1" applyBorder="1" applyAlignment="1">
      <alignment horizontal="center"/>
    </xf>
    <xf numFmtId="0" fontId="25" fillId="12" borderId="79" xfId="0" applyFont="1" applyFill="1" applyBorder="1" applyAlignment="1">
      <alignment horizontal="center"/>
    </xf>
    <xf numFmtId="0" fontId="25" fillId="14" borderId="34" xfId="0" applyFont="1" applyFill="1" applyBorder="1" applyAlignment="1">
      <alignment horizontal="center"/>
    </xf>
    <xf numFmtId="0" fontId="25" fillId="14" borderId="35" xfId="0" applyFont="1" applyFill="1" applyBorder="1" applyAlignment="1">
      <alignment horizontal="center"/>
    </xf>
    <xf numFmtId="0" fontId="25" fillId="14" borderId="59" xfId="0" applyFont="1" applyFill="1" applyBorder="1" applyAlignment="1">
      <alignment horizontal="center"/>
    </xf>
    <xf numFmtId="0" fontId="25" fillId="12" borderId="13" xfId="0" applyFont="1" applyFill="1" applyBorder="1" applyAlignment="1">
      <alignment horizontal="center"/>
    </xf>
    <xf numFmtId="0" fontId="25" fillId="12" borderId="78" xfId="0" applyFont="1" applyFill="1" applyBorder="1" applyAlignment="1">
      <alignment horizontal="center"/>
    </xf>
    <xf numFmtId="0" fontId="25" fillId="15" borderId="63" xfId="0" applyFont="1" applyFill="1" applyBorder="1" applyAlignment="1">
      <alignment horizontal="center"/>
    </xf>
    <xf numFmtId="0" fontId="25" fillId="15" borderId="3" xfId="0" applyFont="1" applyFill="1" applyBorder="1" applyAlignment="1">
      <alignment horizontal="center"/>
    </xf>
    <xf numFmtId="0" fontId="25" fillId="15" borderId="52" xfId="0" applyFont="1" applyFill="1" applyBorder="1" applyAlignment="1">
      <alignment horizontal="center"/>
    </xf>
    <xf numFmtId="0" fontId="25" fillId="11" borderId="64" xfId="0" applyFont="1" applyFill="1" applyBorder="1" applyAlignment="1">
      <alignment horizontal="center"/>
    </xf>
    <xf numFmtId="0" fontId="25" fillId="11" borderId="35" xfId="0" applyFont="1" applyFill="1" applyBorder="1" applyAlignment="1">
      <alignment horizontal="center"/>
    </xf>
    <xf numFmtId="0" fontId="25" fillId="13" borderId="34" xfId="0" applyFont="1" applyFill="1" applyBorder="1" applyAlignment="1">
      <alignment horizontal="center"/>
    </xf>
    <xf numFmtId="0" fontId="25" fillId="13" borderId="35" xfId="0" applyFont="1" applyFill="1" applyBorder="1" applyAlignment="1">
      <alignment horizontal="center"/>
    </xf>
    <xf numFmtId="0" fontId="25" fillId="13" borderId="59" xfId="0" applyFont="1" applyFill="1" applyBorder="1" applyAlignment="1">
      <alignment horizontal="center"/>
    </xf>
    <xf numFmtId="0" fontId="25" fillId="8" borderId="9" xfId="0" applyFont="1" applyFill="1" applyBorder="1" applyAlignment="1">
      <alignment horizontal="center"/>
    </xf>
    <xf numFmtId="0" fontId="25" fillId="11" borderId="14" xfId="0" applyFont="1" applyFill="1" applyBorder="1" applyAlignment="1">
      <alignment horizontal="center"/>
    </xf>
    <xf numFmtId="0" fontId="25" fillId="11" borderId="15" xfId="0" applyFont="1" applyFill="1" applyBorder="1" applyAlignment="1">
      <alignment horizontal="center"/>
    </xf>
    <xf numFmtId="0" fontId="25" fillId="11" borderId="17" xfId="0" applyFont="1" applyFill="1" applyBorder="1" applyAlignment="1">
      <alignment horizontal="center"/>
    </xf>
    <xf numFmtId="0" fontId="25" fillId="25" borderId="14" xfId="0" applyFont="1" applyFill="1" applyBorder="1" applyAlignment="1">
      <alignment horizontal="center"/>
    </xf>
    <xf numFmtId="0" fontId="25" fillId="25" borderId="15" xfId="0" applyFont="1" applyFill="1" applyBorder="1" applyAlignment="1">
      <alignment horizontal="center"/>
    </xf>
    <xf numFmtId="0" fontId="25" fillId="25" borderId="17" xfId="0" applyFont="1" applyFill="1" applyBorder="1" applyAlignment="1">
      <alignment horizontal="center"/>
    </xf>
    <xf numFmtId="0" fontId="25" fillId="16" borderId="14" xfId="0" applyFont="1" applyFill="1" applyBorder="1" applyAlignment="1">
      <alignment horizontal="center"/>
    </xf>
    <xf numFmtId="0" fontId="25" fillId="16" borderId="15" xfId="0" applyFont="1" applyFill="1" applyBorder="1" applyAlignment="1">
      <alignment horizontal="center"/>
    </xf>
    <xf numFmtId="0" fontId="25" fillId="16" borderId="17" xfId="0" applyFont="1" applyFill="1" applyBorder="1" applyAlignment="1">
      <alignment horizontal="center"/>
    </xf>
    <xf numFmtId="0" fontId="25" fillId="14" borderId="102" xfId="0" applyFont="1" applyFill="1" applyBorder="1" applyAlignment="1">
      <alignment horizontal="center"/>
    </xf>
    <xf numFmtId="0" fontId="25" fillId="14" borderId="103" xfId="0" applyFont="1" applyFill="1" applyBorder="1" applyAlignment="1">
      <alignment horizontal="center"/>
    </xf>
    <xf numFmtId="0" fontId="7" fillId="16" borderId="67"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20" borderId="103" xfId="0" applyFont="1" applyFill="1" applyBorder="1" applyAlignment="1">
      <alignment horizontal="center" vertical="center" wrapText="1"/>
    </xf>
    <xf numFmtId="0" fontId="7" fillId="20" borderId="104" xfId="0" applyFont="1" applyFill="1" applyBorder="1" applyAlignment="1">
      <alignment horizontal="center" vertical="center" wrapText="1"/>
    </xf>
    <xf numFmtId="0" fontId="25" fillId="8" borderId="63" xfId="0" applyFont="1" applyFill="1" applyBorder="1" applyAlignment="1">
      <alignment horizontal="center"/>
    </xf>
    <xf numFmtId="0" fontId="25" fillId="8" borderId="3" xfId="0" applyFont="1" applyFill="1" applyBorder="1" applyAlignment="1">
      <alignment horizontal="center"/>
    </xf>
    <xf numFmtId="0" fontId="25" fillId="8" borderId="114" xfId="0" applyFont="1" applyFill="1" applyBorder="1" applyAlignment="1">
      <alignment horizontal="center"/>
    </xf>
    <xf numFmtId="0" fontId="25" fillId="13" borderId="10" xfId="0" applyFont="1" applyFill="1" applyBorder="1" applyAlignment="1">
      <alignment horizontal="center"/>
    </xf>
    <xf numFmtId="0" fontId="25" fillId="13" borderId="23" xfId="0" applyFont="1" applyFill="1" applyBorder="1" applyAlignment="1">
      <alignment horizontal="center"/>
    </xf>
    <xf numFmtId="0" fontId="25" fillId="13" borderId="11" xfId="0" applyFont="1" applyFill="1" applyBorder="1" applyAlignment="1">
      <alignment horizontal="center"/>
    </xf>
    <xf numFmtId="0" fontId="25" fillId="14" borderId="22" xfId="0" applyFont="1" applyFill="1" applyBorder="1" applyAlignment="1">
      <alignment horizontal="center"/>
    </xf>
    <xf numFmtId="0" fontId="25" fillId="14" borderId="9" xfId="0" applyFont="1" applyFill="1" applyBorder="1" applyAlignment="1">
      <alignment horizontal="center"/>
    </xf>
    <xf numFmtId="0" fontId="3" fillId="7" borderId="10" xfId="4" applyFont="1" applyFill="1" applyBorder="1" applyAlignment="1" applyProtection="1">
      <alignment horizontal="left"/>
      <protection hidden="1"/>
    </xf>
    <xf numFmtId="0" fontId="3" fillId="7" borderId="23" xfId="4" applyFont="1" applyFill="1" applyBorder="1" applyAlignment="1" applyProtection="1">
      <alignment horizontal="left"/>
      <protection hidden="1"/>
    </xf>
    <xf numFmtId="0" fontId="3" fillId="7" borderId="25" xfId="4" applyFont="1" applyFill="1" applyBorder="1" applyAlignment="1" applyProtection="1">
      <alignment horizontal="left"/>
      <protection hidden="1"/>
    </xf>
    <xf numFmtId="0" fontId="7" fillId="9" borderId="32" xfId="4" applyFont="1" applyFill="1" applyBorder="1" applyAlignment="1" applyProtection="1">
      <alignment vertical="center" wrapText="1"/>
      <protection hidden="1"/>
    </xf>
    <xf numFmtId="0" fontId="7" fillId="9" borderId="7" xfId="4" applyFont="1" applyFill="1" applyBorder="1" applyAlignment="1" applyProtection="1">
      <alignment vertical="center" wrapText="1"/>
      <protection hidden="1"/>
    </xf>
    <xf numFmtId="0" fontId="3" fillId="3" borderId="2" xfId="4" applyFont="1" applyFill="1" applyBorder="1" applyAlignment="1" applyProtection="1">
      <alignment wrapText="1"/>
      <protection hidden="1"/>
    </xf>
    <xf numFmtId="0" fontId="3" fillId="7" borderId="3" xfId="4" applyFont="1" applyFill="1" applyBorder="1" applyAlignment="1" applyProtection="1">
      <alignment wrapText="1"/>
      <protection hidden="1"/>
    </xf>
    <xf numFmtId="0" fontId="3" fillId="7" borderId="10" xfId="4" applyFont="1" applyFill="1" applyBorder="1" applyAlignment="1" applyProtection="1">
      <protection hidden="1"/>
    </xf>
    <xf numFmtId="0" fontId="3" fillId="7" borderId="23" xfId="4" applyFont="1" applyFill="1" applyBorder="1" applyAlignment="1" applyProtection="1">
      <protection hidden="1"/>
    </xf>
    <xf numFmtId="0" fontId="3" fillId="0" borderId="10" xfId="4" applyFont="1" applyBorder="1" applyAlignment="1" applyProtection="1">
      <alignment horizontal="left" wrapText="1"/>
      <protection hidden="1"/>
    </xf>
    <xf numFmtId="0" fontId="3" fillId="0" borderId="23" xfId="4" applyFont="1" applyBorder="1" applyAlignment="1" applyProtection="1">
      <alignment horizontal="left" wrapText="1"/>
      <protection hidden="1"/>
    </xf>
    <xf numFmtId="0" fontId="3" fillId="0" borderId="10" xfId="4" applyFont="1" applyBorder="1" applyAlignment="1" applyProtection="1">
      <alignment wrapText="1"/>
      <protection hidden="1"/>
    </xf>
    <xf numFmtId="0" fontId="23" fillId="0" borderId="23" xfId="4" applyBorder="1" applyAlignment="1" applyProtection="1">
      <protection hidden="1"/>
    </xf>
    <xf numFmtId="0" fontId="3" fillId="15" borderId="6" xfId="4" applyFont="1" applyFill="1" applyBorder="1" applyAlignment="1" applyProtection="1">
      <alignment wrapText="1"/>
      <protection hidden="1"/>
    </xf>
    <xf numFmtId="0" fontId="23" fillId="15" borderId="0" xfId="4" applyFill="1" applyBorder="1" applyAlignment="1" applyProtection="1">
      <protection hidden="1"/>
    </xf>
    <xf numFmtId="0" fontId="3" fillId="3" borderId="10" xfId="4" applyFont="1" applyFill="1" applyBorder="1" applyAlignment="1" applyProtection="1">
      <alignment wrapText="1"/>
      <protection hidden="1"/>
    </xf>
    <xf numFmtId="9" fontId="29" fillId="8" borderId="76" xfId="4" applyNumberFormat="1" applyFont="1" applyFill="1" applyBorder="1" applyAlignment="1" applyProtection="1">
      <alignment horizontal="center"/>
      <protection locked="0" hidden="1"/>
    </xf>
    <xf numFmtId="9" fontId="29" fillId="8" borderId="77" xfId="4" applyNumberFormat="1" applyFont="1" applyFill="1" applyBorder="1" applyAlignment="1" applyProtection="1">
      <alignment horizontal="center"/>
      <protection locked="0" hidden="1"/>
    </xf>
    <xf numFmtId="0" fontId="23" fillId="0" borderId="32" xfId="4" applyBorder="1" applyAlignment="1" applyProtection="1">
      <protection hidden="1"/>
    </xf>
    <xf numFmtId="0" fontId="23" fillId="0" borderId="7" xfId="4" applyBorder="1" applyAlignment="1" applyProtection="1">
      <protection hidden="1"/>
    </xf>
    <xf numFmtId="0" fontId="3" fillId="3" borderId="10" xfId="4" applyFont="1" applyFill="1" applyBorder="1" applyAlignment="1" applyProtection="1">
      <alignment horizontal="left" wrapText="1"/>
      <protection hidden="1"/>
    </xf>
    <xf numFmtId="0" fontId="3" fillId="3" borderId="23" xfId="4" applyFont="1" applyFill="1" applyBorder="1" applyAlignment="1" applyProtection="1">
      <alignment horizontal="left" wrapText="1"/>
      <protection hidden="1"/>
    </xf>
    <xf numFmtId="0" fontId="3" fillId="0" borderId="23" xfId="4" applyFont="1" applyBorder="1" applyAlignment="1" applyProtection="1">
      <alignment wrapText="1"/>
      <protection hidden="1"/>
    </xf>
    <xf numFmtId="0" fontId="3" fillId="7" borderId="10" xfId="4" applyFont="1" applyFill="1" applyBorder="1" applyAlignment="1" applyProtection="1">
      <alignment horizontal="left" wrapText="1"/>
      <protection hidden="1"/>
    </xf>
    <xf numFmtId="0" fontId="3" fillId="7" borderId="23" xfId="4" applyFont="1" applyFill="1" applyBorder="1" applyAlignment="1" applyProtection="1">
      <alignment horizontal="left" wrapText="1"/>
      <protection hidden="1"/>
    </xf>
    <xf numFmtId="0" fontId="3" fillId="7" borderId="25" xfId="4" applyFont="1" applyFill="1" applyBorder="1" applyAlignment="1" applyProtection="1">
      <alignment horizontal="left" wrapText="1"/>
      <protection hidden="1"/>
    </xf>
    <xf numFmtId="0" fontId="3" fillId="0" borderId="25" xfId="4" applyFont="1" applyBorder="1" applyAlignment="1" applyProtection="1">
      <alignment horizontal="left" wrapText="1"/>
      <protection hidden="1"/>
    </xf>
    <xf numFmtId="0" fontId="3" fillId="8" borderId="60" xfId="4" applyFont="1" applyFill="1" applyBorder="1" applyAlignment="1" applyProtection="1">
      <alignment horizontal="center" wrapText="1"/>
      <protection locked="0" hidden="1"/>
    </xf>
    <xf numFmtId="0" fontId="3" fillId="8" borderId="49" xfId="4" applyFont="1" applyFill="1" applyBorder="1" applyAlignment="1" applyProtection="1">
      <alignment horizontal="center" wrapText="1"/>
      <protection locked="0" hidden="1"/>
    </xf>
    <xf numFmtId="0" fontId="3" fillId="8" borderId="68" xfId="4" applyFont="1" applyFill="1" applyBorder="1" applyAlignment="1" applyProtection="1">
      <alignment horizontal="center" wrapText="1"/>
      <protection locked="0" hidden="1"/>
    </xf>
    <xf numFmtId="0" fontId="3" fillId="8" borderId="53" xfId="4" applyFont="1" applyFill="1" applyBorder="1" applyAlignment="1" applyProtection="1">
      <alignment horizontal="center" wrapText="1"/>
      <protection locked="0" hidden="1"/>
    </xf>
    <xf numFmtId="0" fontId="3" fillId="7" borderId="10" xfId="4" applyFont="1" applyFill="1" applyBorder="1" applyAlignment="1" applyProtection="1">
      <alignment wrapText="1"/>
      <protection hidden="1"/>
    </xf>
    <xf numFmtId="0" fontId="3" fillId="7" borderId="23" xfId="4" applyFont="1" applyFill="1" applyBorder="1" applyAlignment="1" applyProtection="1">
      <alignment wrapText="1"/>
      <protection hidden="1"/>
    </xf>
    <xf numFmtId="0" fontId="27" fillId="4" borderId="14" xfId="4" applyFont="1" applyFill="1" applyBorder="1" applyAlignment="1" applyProtection="1">
      <alignment vertical="top"/>
      <protection locked="0" hidden="1"/>
    </xf>
    <xf numFmtId="0" fontId="27" fillId="4" borderId="15" xfId="4" applyFont="1" applyFill="1" applyBorder="1" applyAlignment="1" applyProtection="1">
      <alignment vertical="top"/>
      <protection locked="0" hidden="1"/>
    </xf>
    <xf numFmtId="0" fontId="27" fillId="4" borderId="17" xfId="4" applyFont="1" applyFill="1" applyBorder="1" applyAlignment="1" applyProtection="1">
      <alignment vertical="top"/>
      <protection locked="0" hidden="1"/>
    </xf>
    <xf numFmtId="0" fontId="7" fillId="2" borderId="14" xfId="4" applyFont="1" applyFill="1" applyBorder="1" applyAlignment="1" applyProtection="1">
      <alignment vertical="top" wrapText="1"/>
      <protection hidden="1"/>
    </xf>
    <xf numFmtId="0" fontId="7" fillId="2" borderId="15" xfId="4" applyFont="1" applyFill="1" applyBorder="1" applyAlignment="1" applyProtection="1">
      <alignment vertical="top" wrapText="1"/>
      <protection hidden="1"/>
    </xf>
    <xf numFmtId="0" fontId="7" fillId="2" borderId="17" xfId="4" applyFont="1" applyFill="1" applyBorder="1" applyAlignment="1" applyProtection="1">
      <alignment vertical="top" wrapText="1"/>
      <protection hidden="1"/>
    </xf>
    <xf numFmtId="0" fontId="7" fillId="9" borderId="19" xfId="4" applyFont="1" applyFill="1" applyBorder="1" applyAlignment="1" applyProtection="1">
      <alignment vertical="center" wrapText="1"/>
      <protection hidden="1"/>
    </xf>
    <xf numFmtId="0" fontId="3" fillId="7" borderId="4" xfId="4" applyFont="1" applyFill="1" applyBorder="1" applyAlignment="1" applyProtection="1">
      <alignment wrapText="1"/>
      <protection hidden="1"/>
    </xf>
    <xf numFmtId="0" fontId="3" fillId="7" borderId="5" xfId="4" applyFont="1" applyFill="1" applyBorder="1" applyAlignment="1" applyProtection="1">
      <alignment wrapText="1"/>
      <protection hidden="1"/>
    </xf>
    <xf numFmtId="0" fontId="3" fillId="7" borderId="131" xfId="4" applyFont="1" applyFill="1" applyBorder="1" applyAlignment="1" applyProtection="1">
      <alignment horizontal="left" wrapText="1"/>
      <protection hidden="1"/>
    </xf>
    <xf numFmtId="0" fontId="3" fillId="7" borderId="111" xfId="4" applyFont="1" applyFill="1" applyBorder="1" applyAlignment="1" applyProtection="1">
      <alignment horizontal="left" wrapText="1"/>
      <protection hidden="1"/>
    </xf>
    <xf numFmtId="0" fontId="3" fillId="7" borderId="112" xfId="4" applyFont="1" applyFill="1" applyBorder="1" applyAlignment="1" applyProtection="1">
      <alignment horizontal="left" wrapText="1"/>
      <protection hidden="1"/>
    </xf>
    <xf numFmtId="0" fontId="47" fillId="3" borderId="117" xfId="4" applyFont="1" applyFill="1" applyBorder="1" applyAlignment="1" applyProtection="1">
      <alignment horizontal="center"/>
      <protection hidden="1"/>
    </xf>
    <xf numFmtId="0" fontId="47" fillId="3" borderId="118" xfId="4" applyFont="1" applyFill="1" applyBorder="1" applyAlignment="1" applyProtection="1">
      <alignment horizontal="center"/>
      <protection hidden="1"/>
    </xf>
    <xf numFmtId="0" fontId="47" fillId="3" borderId="119" xfId="4" applyFont="1" applyFill="1" applyBorder="1" applyAlignment="1" applyProtection="1">
      <alignment horizontal="center"/>
      <protection hidden="1"/>
    </xf>
    <xf numFmtId="0" fontId="30" fillId="3" borderId="69" xfId="4" applyFont="1" applyFill="1" applyBorder="1" applyAlignment="1" applyProtection="1">
      <alignment horizontal="left" wrapText="1"/>
      <protection hidden="1"/>
    </xf>
    <xf numFmtId="0" fontId="30" fillId="3" borderId="0" xfId="4" applyFont="1" applyFill="1" applyBorder="1" applyAlignment="1" applyProtection="1">
      <alignment horizontal="left" wrapText="1"/>
      <protection hidden="1"/>
    </xf>
    <xf numFmtId="0" fontId="30" fillId="3" borderId="70" xfId="4" applyFont="1" applyFill="1" applyBorder="1" applyAlignment="1" applyProtection="1">
      <alignment horizontal="left" wrapText="1"/>
      <protection hidden="1"/>
    </xf>
    <xf numFmtId="0" fontId="15" fillId="5" borderId="30" xfId="4" applyFont="1" applyFill="1" applyBorder="1" applyAlignment="1" applyProtection="1">
      <alignment wrapText="1"/>
      <protection hidden="1"/>
    </xf>
    <xf numFmtId="0" fontId="23" fillId="0" borderId="30" xfId="4" applyBorder="1" applyAlignment="1" applyProtection="1">
      <protection hidden="1"/>
    </xf>
    <xf numFmtId="0" fontId="20" fillId="5" borderId="7" xfId="4" applyFont="1" applyFill="1" applyBorder="1" applyAlignment="1" applyProtection="1">
      <alignment vertical="center"/>
      <protection hidden="1"/>
    </xf>
    <xf numFmtId="0" fontId="32" fillId="0" borderId="15" xfId="4" applyFont="1" applyBorder="1" applyAlignment="1" applyProtection="1">
      <protection hidden="1"/>
    </xf>
    <xf numFmtId="0" fontId="30" fillId="7" borderId="69" xfId="4" applyFont="1" applyFill="1" applyBorder="1" applyAlignment="1" applyProtection="1">
      <alignment horizontal="left" vertical="center" wrapText="1"/>
      <protection hidden="1"/>
    </xf>
    <xf numFmtId="0" fontId="30" fillId="7" borderId="0" xfId="4" applyFont="1" applyFill="1" applyBorder="1" applyAlignment="1" applyProtection="1">
      <alignment horizontal="left" vertical="center" wrapText="1"/>
      <protection hidden="1"/>
    </xf>
    <xf numFmtId="0" fontId="30" fillId="7" borderId="70" xfId="4" applyFont="1" applyFill="1" applyBorder="1" applyAlignment="1" applyProtection="1">
      <alignment horizontal="left" vertical="center" wrapText="1"/>
      <protection hidden="1"/>
    </xf>
    <xf numFmtId="0" fontId="3" fillId="7" borderId="2" xfId="4" applyFont="1" applyFill="1" applyBorder="1" applyAlignment="1" applyProtection="1">
      <alignment horizontal="left"/>
      <protection hidden="1"/>
    </xf>
    <xf numFmtId="0" fontId="3" fillId="7" borderId="3" xfId="4" applyFont="1" applyFill="1" applyBorder="1" applyAlignment="1" applyProtection="1">
      <alignment horizontal="left"/>
      <protection hidden="1"/>
    </xf>
    <xf numFmtId="0" fontId="3" fillId="7" borderId="52" xfId="4" applyFont="1" applyFill="1" applyBorder="1" applyAlignment="1" applyProtection="1">
      <alignment horizontal="left"/>
      <protection hidden="1"/>
    </xf>
    <xf numFmtId="0" fontId="3" fillId="7" borderId="2" xfId="4" applyFont="1" applyFill="1" applyBorder="1" applyAlignment="1" applyProtection="1">
      <alignment horizontal="left" wrapText="1"/>
      <protection hidden="1"/>
    </xf>
    <xf numFmtId="0" fontId="3" fillId="7" borderId="3" xfId="4" applyFont="1" applyFill="1" applyBorder="1" applyAlignment="1" applyProtection="1">
      <alignment horizontal="left" wrapText="1"/>
      <protection hidden="1"/>
    </xf>
    <xf numFmtId="0" fontId="7" fillId="2" borderId="68" xfId="5" applyFont="1" applyFill="1" applyBorder="1" applyAlignment="1" applyProtection="1">
      <alignment horizontal="left" vertical="top"/>
      <protection hidden="1"/>
    </xf>
    <xf numFmtId="0" fontId="7" fillId="2" borderId="5" xfId="5" applyFont="1" applyFill="1" applyBorder="1" applyAlignment="1" applyProtection="1">
      <alignment horizontal="left" vertical="top"/>
      <protection hidden="1"/>
    </xf>
    <xf numFmtId="0" fontId="7" fillId="2" borderId="53" xfId="5" applyFont="1" applyFill="1" applyBorder="1" applyAlignment="1" applyProtection="1">
      <alignment horizontal="left" vertical="top"/>
      <protection hidden="1"/>
    </xf>
    <xf numFmtId="0" fontId="7" fillId="2" borderId="10" xfId="5" applyFont="1" applyFill="1" applyBorder="1" applyAlignment="1" applyProtection="1">
      <alignment horizontal="left" vertical="top" wrapText="1"/>
      <protection hidden="1"/>
    </xf>
    <xf numFmtId="0" fontId="7" fillId="2" borderId="23" xfId="5" applyFont="1" applyFill="1" applyBorder="1" applyAlignment="1" applyProtection="1">
      <alignment horizontal="left" vertical="top" wrapText="1"/>
      <protection hidden="1"/>
    </xf>
    <xf numFmtId="0" fontId="7" fillId="2" borderId="25" xfId="5" applyFont="1" applyFill="1" applyBorder="1" applyAlignment="1" applyProtection="1">
      <alignment horizontal="left" vertical="top" wrapText="1"/>
      <protection hidden="1"/>
    </xf>
    <xf numFmtId="0" fontId="3" fillId="3" borderId="10" xfId="5" applyFont="1" applyFill="1" applyBorder="1" applyAlignment="1" applyProtection="1">
      <alignment vertical="center" wrapText="1"/>
      <protection hidden="1"/>
    </xf>
    <xf numFmtId="0" fontId="3" fillId="7" borderId="23" xfId="5" applyFont="1" applyFill="1" applyBorder="1" applyAlignment="1" applyProtection="1">
      <alignment wrapText="1"/>
      <protection hidden="1"/>
    </xf>
    <xf numFmtId="0" fontId="3" fillId="3" borderId="25" xfId="5" applyFont="1" applyFill="1" applyBorder="1" applyAlignment="1" applyProtection="1">
      <alignment wrapText="1"/>
      <protection hidden="1"/>
    </xf>
    <xf numFmtId="0" fontId="3" fillId="3" borderId="10" xfId="5" applyFont="1" applyFill="1" applyBorder="1" applyAlignment="1" applyProtection="1">
      <alignment horizontal="left" vertical="top" wrapText="1"/>
      <protection hidden="1"/>
    </xf>
    <xf numFmtId="0" fontId="3" fillId="3" borderId="23" xfId="5" applyFont="1" applyFill="1" applyBorder="1" applyAlignment="1" applyProtection="1">
      <alignment horizontal="left" vertical="top" wrapText="1"/>
      <protection hidden="1"/>
    </xf>
    <xf numFmtId="0" fontId="3" fillId="3" borderId="25" xfId="5" applyFont="1" applyFill="1" applyBorder="1" applyAlignment="1" applyProtection="1">
      <alignment horizontal="left" vertical="top" wrapText="1"/>
      <protection hidden="1"/>
    </xf>
    <xf numFmtId="0" fontId="7" fillId="2" borderId="10" xfId="5" applyFont="1" applyFill="1" applyBorder="1" applyAlignment="1" applyProtection="1">
      <alignment vertical="center" wrapText="1"/>
      <protection hidden="1"/>
    </xf>
    <xf numFmtId="0" fontId="7" fillId="2" borderId="23" xfId="5" applyFont="1" applyFill="1" applyBorder="1" applyAlignment="1" applyProtection="1">
      <alignment vertical="center" wrapText="1"/>
      <protection hidden="1"/>
    </xf>
    <xf numFmtId="0" fontId="7" fillId="2" borderId="25" xfId="5" applyFont="1" applyFill="1" applyBorder="1" applyAlignment="1" applyProtection="1">
      <alignment vertical="center" wrapText="1"/>
      <protection hidden="1"/>
    </xf>
    <xf numFmtId="0" fontId="7" fillId="2" borderId="9" xfId="5" applyFont="1" applyFill="1" applyBorder="1" applyAlignment="1" applyProtection="1">
      <alignment horizontal="left" vertical="top" wrapText="1"/>
      <protection hidden="1"/>
    </xf>
    <xf numFmtId="0" fontId="7" fillId="2" borderId="79" xfId="5" applyFont="1" applyFill="1" applyBorder="1" applyAlignment="1" applyProtection="1">
      <alignment horizontal="left" vertical="top" wrapText="1"/>
      <protection hidden="1"/>
    </xf>
    <xf numFmtId="0" fontId="6" fillId="9" borderId="102" xfId="4" applyFont="1" applyFill="1" applyBorder="1" applyAlignment="1" applyProtection="1">
      <alignment horizontal="center" wrapText="1"/>
      <protection hidden="1"/>
    </xf>
    <xf numFmtId="0" fontId="6" fillId="9" borderId="103" xfId="4" applyFont="1" applyFill="1" applyBorder="1" applyAlignment="1" applyProtection="1">
      <alignment horizontal="center"/>
      <protection hidden="1"/>
    </xf>
    <xf numFmtId="0" fontId="6" fillId="9" borderId="104" xfId="4" applyFont="1" applyFill="1" applyBorder="1" applyAlignment="1" applyProtection="1">
      <alignment horizontal="center"/>
      <protection hidden="1"/>
    </xf>
    <xf numFmtId="0" fontId="3" fillId="3" borderId="10" xfId="5" applyNumberFormat="1" applyFont="1" applyFill="1" applyBorder="1" applyAlignment="1" applyProtection="1">
      <alignment horizontal="left" vertical="top" wrapText="1"/>
      <protection hidden="1"/>
    </xf>
    <xf numFmtId="0" fontId="26" fillId="0" borderId="23" xfId="5" applyBorder="1" applyAlignment="1" applyProtection="1">
      <alignment horizontal="left" vertical="top" wrapText="1"/>
      <protection hidden="1"/>
    </xf>
    <xf numFmtId="0" fontId="26" fillId="0" borderId="25" xfId="5" applyBorder="1" applyAlignment="1" applyProtection="1">
      <alignment horizontal="left" vertical="top" wrapText="1"/>
      <protection hidden="1"/>
    </xf>
    <xf numFmtId="0" fontId="23" fillId="19" borderId="9" xfId="0" applyFont="1" applyFill="1" applyBorder="1" applyAlignment="1">
      <alignment horizontal="center"/>
    </xf>
    <xf numFmtId="0" fontId="23" fillId="19" borderId="10" xfId="0" applyFont="1" applyFill="1" applyBorder="1" applyAlignment="1">
      <alignment horizontal="center"/>
    </xf>
    <xf numFmtId="0" fontId="23" fillId="15" borderId="10" xfId="0" applyFont="1" applyFill="1" applyBorder="1" applyAlignment="1">
      <alignment horizontal="center"/>
    </xf>
    <xf numFmtId="0" fontId="23" fillId="15" borderId="23" xfId="0" applyFont="1" applyFill="1" applyBorder="1" applyAlignment="1">
      <alignment horizontal="center"/>
    </xf>
    <xf numFmtId="0" fontId="23" fillId="15" borderId="11" xfId="0" applyFont="1" applyFill="1" applyBorder="1" applyAlignment="1">
      <alignment horizontal="center"/>
    </xf>
    <xf numFmtId="0" fontId="23" fillId="11" borderId="18" xfId="0" applyFont="1" applyFill="1" applyBorder="1" applyAlignment="1">
      <alignment horizontal="center"/>
    </xf>
    <xf numFmtId="0" fontId="23" fillId="11" borderId="32" xfId="0" applyFont="1" applyFill="1" applyBorder="1" applyAlignment="1">
      <alignment horizontal="center"/>
    </xf>
    <xf numFmtId="0" fontId="23" fillId="11" borderId="19" xfId="0" applyFont="1" applyFill="1" applyBorder="1" applyAlignment="1">
      <alignment horizontal="center"/>
    </xf>
    <xf numFmtId="0" fontId="23" fillId="13" borderId="11" xfId="0" applyFont="1" applyFill="1" applyBorder="1" applyAlignment="1">
      <alignment horizontal="center"/>
    </xf>
    <xf numFmtId="0" fontId="23" fillId="13" borderId="10" xfId="0" applyFont="1" applyFill="1" applyBorder="1" applyAlignment="1">
      <alignment horizontal="center"/>
    </xf>
    <xf numFmtId="0" fontId="23" fillId="14" borderId="10" xfId="0" applyFont="1" applyFill="1" applyBorder="1" applyAlignment="1">
      <alignment horizontal="center"/>
    </xf>
    <xf numFmtId="0" fontId="23" fillId="12" borderId="9" xfId="0" applyFont="1" applyFill="1" applyBorder="1" applyAlignment="1">
      <alignment horizontal="center"/>
    </xf>
    <xf numFmtId="0" fontId="23" fillId="12" borderId="10" xfId="0" applyFont="1" applyFill="1" applyBorder="1" applyAlignment="1">
      <alignment horizontal="center"/>
    </xf>
    <xf numFmtId="0" fontId="7" fillId="0" borderId="63" xfId="0" applyFont="1" applyFill="1" applyBorder="1" applyAlignment="1" applyProtection="1">
      <alignment horizontal="left" vertical="center" wrapText="1"/>
      <protection hidden="1"/>
    </xf>
    <xf numFmtId="0" fontId="7" fillId="0" borderId="114" xfId="0" applyFont="1" applyFill="1" applyBorder="1" applyAlignment="1" applyProtection="1">
      <alignment horizontal="left" vertical="center" wrapText="1"/>
      <protection hidden="1"/>
    </xf>
    <xf numFmtId="0" fontId="7" fillId="0" borderId="68" xfId="0" applyFont="1" applyFill="1" applyBorder="1" applyAlignment="1" applyProtection="1">
      <alignment horizontal="left" vertical="center" wrapText="1"/>
      <protection hidden="1"/>
    </xf>
    <xf numFmtId="0" fontId="7" fillId="0" borderId="81" xfId="0" applyFont="1" applyFill="1" applyBorder="1" applyAlignment="1" applyProtection="1">
      <alignment horizontal="left" vertical="center" wrapText="1"/>
      <protection hidden="1"/>
    </xf>
    <xf numFmtId="0" fontId="50" fillId="8" borderId="4" xfId="0" applyFont="1" applyFill="1" applyBorder="1" applyAlignment="1" applyProtection="1">
      <alignment horizontal="center" vertical="center" wrapText="1"/>
      <protection locked="0" hidden="1"/>
    </xf>
    <xf numFmtId="0" fontId="50" fillId="8" borderId="5" xfId="0" applyFont="1" applyFill="1" applyBorder="1" applyAlignment="1" applyProtection="1">
      <alignment horizontal="center" vertical="center" wrapText="1"/>
      <protection locked="0" hidden="1"/>
    </xf>
    <xf numFmtId="0" fontId="50" fillId="8" borderId="53" xfId="0" applyFont="1" applyFill="1" applyBorder="1" applyAlignment="1" applyProtection="1">
      <alignment horizontal="center" vertical="center" wrapText="1"/>
      <protection locked="0" hidden="1"/>
    </xf>
    <xf numFmtId="0" fontId="50" fillId="8" borderId="2" xfId="0" applyFont="1" applyFill="1" applyBorder="1" applyAlignment="1" applyProtection="1">
      <alignment horizontal="center" vertical="center" wrapText="1"/>
      <protection locked="0" hidden="1"/>
    </xf>
    <xf numFmtId="0" fontId="50" fillId="8" borderId="3" xfId="0" applyFont="1" applyFill="1" applyBorder="1" applyAlignment="1" applyProtection="1">
      <alignment horizontal="center" vertical="center" wrapText="1"/>
      <protection locked="0" hidden="1"/>
    </xf>
    <xf numFmtId="0" fontId="50" fillId="8" borderId="52" xfId="0" applyFont="1" applyFill="1" applyBorder="1" applyAlignment="1" applyProtection="1">
      <alignment horizontal="center" vertical="center" wrapText="1"/>
      <protection locked="0" hidden="1"/>
    </xf>
    <xf numFmtId="0" fontId="7" fillId="0" borderId="125" xfId="0" applyFont="1" applyFill="1" applyBorder="1" applyAlignment="1" applyProtection="1">
      <alignment horizontal="center" vertical="center" wrapText="1"/>
      <protection hidden="1"/>
    </xf>
    <xf numFmtId="0" fontId="7" fillId="0" borderId="52" xfId="0" applyFont="1" applyFill="1" applyBorder="1" applyAlignment="1" applyProtection="1">
      <alignment horizontal="center" vertical="center" wrapText="1"/>
      <protection hidden="1"/>
    </xf>
    <xf numFmtId="0" fontId="16" fillId="27" borderId="39" xfId="0" applyFont="1" applyFill="1" applyBorder="1" applyAlignment="1" applyProtection="1">
      <alignment horizontal="left" vertical="center" wrapText="1"/>
      <protection hidden="1"/>
    </xf>
    <xf numFmtId="0" fontId="3" fillId="27" borderId="25" xfId="0" applyFont="1" applyFill="1" applyBorder="1" applyAlignment="1" applyProtection="1">
      <alignment horizontal="left" vertical="center" wrapText="1"/>
      <protection hidden="1"/>
    </xf>
    <xf numFmtId="0" fontId="3" fillId="8" borderId="124" xfId="0" applyFont="1" applyFill="1" applyBorder="1" applyAlignment="1" applyProtection="1">
      <alignment horizontal="center" vertical="center" wrapText="1"/>
      <protection locked="0" hidden="1"/>
    </xf>
    <xf numFmtId="0" fontId="3" fillId="8" borderId="23" xfId="0" applyFont="1" applyFill="1" applyBorder="1" applyAlignment="1" applyProtection="1">
      <alignment horizontal="center" vertical="center" wrapText="1"/>
      <protection locked="0" hidden="1"/>
    </xf>
    <xf numFmtId="0" fontId="3" fillId="8" borderId="24" xfId="0" applyFont="1" applyFill="1" applyBorder="1" applyAlignment="1" applyProtection="1">
      <alignment horizontal="center" vertical="center" wrapText="1"/>
      <protection locked="0" hidden="1"/>
    </xf>
    <xf numFmtId="0" fontId="3" fillId="8" borderId="25" xfId="0" applyFont="1" applyFill="1" applyBorder="1" applyAlignment="1" applyProtection="1">
      <alignment horizontal="center" vertical="center" wrapText="1"/>
      <protection locked="0" hidden="1"/>
    </xf>
    <xf numFmtId="0" fontId="4" fillId="20" borderId="15" xfId="0" applyFont="1" applyFill="1" applyBorder="1" applyAlignment="1" applyProtection="1">
      <alignment horizontal="left" vertical="center" wrapText="1"/>
      <protection hidden="1"/>
    </xf>
    <xf numFmtId="0" fontId="4" fillId="20" borderId="17" xfId="0" applyFont="1" applyFill="1" applyBorder="1" applyAlignment="1" applyProtection="1">
      <alignment horizontal="left" vertical="center" wrapText="1"/>
      <protection hidden="1"/>
    </xf>
    <xf numFmtId="0" fontId="16" fillId="27" borderId="23" xfId="0" applyFont="1" applyFill="1" applyBorder="1" applyAlignment="1" applyProtection="1">
      <alignment horizontal="left" vertical="center" wrapText="1"/>
      <protection hidden="1"/>
    </xf>
    <xf numFmtId="0" fontId="16" fillId="27" borderId="25" xfId="0" applyFont="1" applyFill="1" applyBorder="1" applyAlignment="1" applyProtection="1">
      <alignment horizontal="left" vertical="center" wrapText="1"/>
      <protection hidden="1"/>
    </xf>
    <xf numFmtId="0" fontId="3" fillId="27" borderId="39" xfId="0" applyFont="1" applyFill="1" applyBorder="1" applyAlignment="1" applyProtection="1">
      <alignment horizontal="center" vertical="center" wrapText="1"/>
      <protection hidden="1"/>
    </xf>
    <xf numFmtId="0" fontId="3" fillId="27" borderId="23" xfId="0" applyFont="1" applyFill="1" applyBorder="1" applyAlignment="1" applyProtection="1">
      <alignment horizontal="center" vertical="center" wrapText="1"/>
      <protection hidden="1"/>
    </xf>
    <xf numFmtId="0" fontId="3" fillId="27" borderId="25" xfId="0" applyFont="1" applyFill="1" applyBorder="1" applyAlignment="1" applyProtection="1">
      <alignment horizontal="center" vertical="center" wrapText="1"/>
      <protection hidden="1"/>
    </xf>
    <xf numFmtId="0" fontId="7" fillId="7" borderId="64" xfId="0" applyFont="1" applyFill="1" applyBorder="1" applyAlignment="1" applyProtection="1">
      <alignment vertical="center" wrapText="1"/>
      <protection hidden="1"/>
    </xf>
    <xf numFmtId="0" fontId="7" fillId="7" borderId="35" xfId="0" applyFont="1" applyFill="1" applyBorder="1" applyAlignment="1" applyProtection="1">
      <alignment vertical="center" wrapText="1"/>
      <protection hidden="1"/>
    </xf>
    <xf numFmtId="0" fontId="7" fillId="7" borderId="39" xfId="0" applyFont="1" applyFill="1" applyBorder="1" applyAlignment="1" applyProtection="1">
      <alignment vertical="center" wrapText="1"/>
      <protection hidden="1"/>
    </xf>
    <xf numFmtId="0" fontId="7" fillId="7" borderId="23" xfId="0" applyFont="1" applyFill="1" applyBorder="1" applyAlignment="1" applyProtection="1">
      <alignment vertical="center" wrapText="1"/>
      <protection hidden="1"/>
    </xf>
    <xf numFmtId="0" fontId="7" fillId="7" borderId="76" xfId="0" applyFont="1" applyFill="1" applyBorder="1" applyAlignment="1" applyProtection="1">
      <alignment vertical="center" wrapText="1"/>
      <protection hidden="1"/>
    </xf>
    <xf numFmtId="0" fontId="7" fillId="7" borderId="27" xfId="0" applyFont="1" applyFill="1" applyBorder="1" applyAlignment="1" applyProtection="1">
      <alignment vertical="center" wrapText="1"/>
      <protection hidden="1"/>
    </xf>
    <xf numFmtId="0" fontId="3" fillId="8" borderId="27" xfId="0" applyFont="1" applyFill="1" applyBorder="1" applyAlignment="1" applyProtection="1">
      <alignment horizontal="center" vertical="center" wrapText="1"/>
      <protection locked="0" hidden="1"/>
    </xf>
    <xf numFmtId="0" fontId="3" fillId="8" borderId="77" xfId="0" applyFont="1" applyFill="1" applyBorder="1" applyAlignment="1" applyProtection="1">
      <alignment horizontal="center" vertical="center" wrapText="1"/>
      <protection locked="0" hidden="1"/>
    </xf>
    <xf numFmtId="0" fontId="7" fillId="7" borderId="3" xfId="0" applyFont="1" applyFill="1" applyBorder="1" applyAlignment="1" applyProtection="1">
      <alignment horizontal="center" vertical="center" wrapText="1"/>
      <protection hidden="1"/>
    </xf>
    <xf numFmtId="0" fontId="7" fillId="7" borderId="52"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left" vertical="center" wrapText="1"/>
      <protection hidden="1"/>
    </xf>
    <xf numFmtId="0" fontId="7" fillId="7" borderId="3" xfId="0" applyFont="1" applyFill="1" applyBorder="1" applyAlignment="1" applyProtection="1">
      <alignment horizontal="left" vertical="center" wrapText="1"/>
      <protection hidden="1"/>
    </xf>
    <xf numFmtId="0" fontId="7" fillId="8" borderId="23" xfId="0" applyFont="1" applyFill="1" applyBorder="1" applyAlignment="1" applyProtection="1">
      <alignment horizontal="center" vertical="center" wrapText="1"/>
      <protection locked="0" hidden="1"/>
    </xf>
    <xf numFmtId="0" fontId="7" fillId="8" borderId="25" xfId="0" applyFont="1" applyFill="1" applyBorder="1" applyAlignment="1" applyProtection="1">
      <alignment horizontal="center" vertical="center" wrapText="1"/>
      <protection locked="0" hidden="1"/>
    </xf>
    <xf numFmtId="0" fontId="4" fillId="22" borderId="14" xfId="0" applyFont="1" applyFill="1" applyBorder="1" applyAlignment="1" applyProtection="1">
      <alignment horizontal="center" vertical="center" wrapText="1"/>
      <protection hidden="1"/>
    </xf>
    <xf numFmtId="0" fontId="4" fillId="22" borderId="15" xfId="0" applyFont="1" applyFill="1" applyBorder="1" applyAlignment="1" applyProtection="1">
      <alignment horizontal="center" vertical="center" wrapText="1"/>
      <protection hidden="1"/>
    </xf>
    <xf numFmtId="0" fontId="4" fillId="22" borderId="17" xfId="0" applyFont="1" applyFill="1" applyBorder="1" applyAlignment="1" applyProtection="1">
      <alignment horizontal="center" vertical="center" wrapText="1"/>
      <protection hidden="1"/>
    </xf>
    <xf numFmtId="0" fontId="7" fillId="27" borderId="3"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0" fontId="3" fillId="7" borderId="68" xfId="0" applyFont="1" applyFill="1" applyBorder="1" applyAlignment="1" applyProtection="1">
      <alignment horizontal="center" vertical="center" wrapText="1"/>
      <protection hidden="1"/>
    </xf>
    <xf numFmtId="0" fontId="3" fillId="7" borderId="5" xfId="0" applyFont="1" applyFill="1" applyBorder="1" applyAlignment="1" applyProtection="1">
      <alignment horizontal="center" vertical="center" wrapText="1"/>
      <protection hidden="1"/>
    </xf>
    <xf numFmtId="0" fontId="3" fillId="7" borderId="53"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50" fillId="8" borderId="63" xfId="0" applyFont="1" applyFill="1" applyBorder="1" applyAlignment="1" applyProtection="1">
      <alignment horizontal="center" vertical="center" wrapText="1"/>
      <protection locked="0" hidden="1"/>
    </xf>
    <xf numFmtId="0" fontId="50" fillId="8" borderId="10" xfId="0" applyFont="1" applyFill="1" applyBorder="1" applyAlignment="1" applyProtection="1">
      <alignment horizontal="center" vertical="center" wrapText="1"/>
      <protection locked="0" hidden="1"/>
    </xf>
    <xf numFmtId="0" fontId="50" fillId="8" borderId="23" xfId="0" applyFont="1" applyFill="1" applyBorder="1" applyAlignment="1" applyProtection="1">
      <alignment horizontal="center" vertical="center" wrapText="1"/>
      <protection locked="0" hidden="1"/>
    </xf>
    <xf numFmtId="0" fontId="50" fillId="8" borderId="25" xfId="0" applyFont="1" applyFill="1" applyBorder="1" applyAlignment="1" applyProtection="1">
      <alignment horizontal="center" vertical="center" wrapText="1"/>
      <protection locked="0" hidden="1"/>
    </xf>
    <xf numFmtId="3" fontId="15" fillId="0" borderId="69" xfId="0" applyNumberFormat="1" applyFont="1" applyFill="1" applyBorder="1" applyAlignment="1" applyProtection="1">
      <alignment horizontal="center" vertical="center" wrapText="1"/>
      <protection hidden="1"/>
    </xf>
    <xf numFmtId="3" fontId="15" fillId="0" borderId="70" xfId="0" applyNumberFormat="1" applyFont="1" applyFill="1" applyBorder="1" applyAlignment="1" applyProtection="1">
      <alignment horizontal="center" vertical="center" wrapText="1"/>
      <protection hidden="1"/>
    </xf>
    <xf numFmtId="0" fontId="13" fillId="3" borderId="14" xfId="2" applyFont="1" applyFill="1" applyBorder="1" applyAlignment="1" applyProtection="1">
      <alignment horizontal="center" vertical="center" wrapText="1"/>
      <protection hidden="1"/>
    </xf>
    <xf numFmtId="0" fontId="13" fillId="3" borderId="15" xfId="2" applyFont="1" applyFill="1" applyBorder="1" applyAlignment="1" applyProtection="1">
      <alignment horizontal="center" vertical="center" wrapText="1"/>
      <protection hidden="1"/>
    </xf>
    <xf numFmtId="0" fontId="13" fillId="3" borderId="17" xfId="2" applyFont="1" applyFill="1" applyBorder="1" applyAlignment="1" applyProtection="1">
      <alignment horizontal="center" vertical="center" wrapText="1"/>
      <protection hidden="1"/>
    </xf>
    <xf numFmtId="0" fontId="50" fillId="27" borderId="22" xfId="0" applyFont="1" applyFill="1" applyBorder="1" applyAlignment="1" applyProtection="1">
      <alignment vertical="center" wrapText="1"/>
      <protection hidden="1"/>
    </xf>
    <xf numFmtId="0" fontId="50" fillId="27" borderId="9" xfId="0" applyFont="1" applyFill="1" applyBorder="1" applyAlignment="1" applyProtection="1">
      <alignment vertical="center" wrapText="1"/>
      <protection hidden="1"/>
    </xf>
    <xf numFmtId="0" fontId="50" fillId="27" borderId="79" xfId="0" applyFont="1" applyFill="1" applyBorder="1" applyAlignment="1" applyProtection="1">
      <alignment vertical="center" wrapText="1"/>
      <protection hidden="1"/>
    </xf>
    <xf numFmtId="0" fontId="51" fillId="0" borderId="39" xfId="0" applyFont="1" applyFill="1" applyBorder="1" applyAlignment="1" applyProtection="1">
      <alignment horizontal="center" vertical="center" wrapText="1"/>
      <protection hidden="1"/>
    </xf>
    <xf numFmtId="0" fontId="51" fillId="0" borderId="101" xfId="0" applyFont="1" applyFill="1" applyBorder="1" applyAlignment="1" applyProtection="1">
      <alignment horizontal="center" vertical="center" wrapText="1"/>
      <protection hidden="1"/>
    </xf>
    <xf numFmtId="0" fontId="7" fillId="8" borderId="63" xfId="0" applyFont="1" applyFill="1" applyBorder="1" applyAlignment="1" applyProtection="1">
      <alignment horizontal="center" vertical="center" wrapText="1"/>
      <protection locked="0" hidden="1"/>
    </xf>
    <xf numFmtId="0" fontId="7" fillId="8" borderId="3" xfId="0" applyFont="1" applyFill="1" applyBorder="1" applyAlignment="1" applyProtection="1">
      <alignment horizontal="center" vertical="center" wrapText="1"/>
      <protection locked="0" hidden="1"/>
    </xf>
    <xf numFmtId="0" fontId="7" fillId="8" borderId="52" xfId="0" applyFont="1" applyFill="1" applyBorder="1" applyAlignment="1" applyProtection="1">
      <alignment horizontal="center" vertical="center" wrapText="1"/>
      <protection locked="0" hidden="1"/>
    </xf>
    <xf numFmtId="0" fontId="3" fillId="27" borderId="110" xfId="0" applyFont="1" applyFill="1" applyBorder="1" applyAlignment="1" applyProtection="1">
      <alignment horizontal="left" vertical="center" wrapText="1"/>
      <protection hidden="1"/>
    </xf>
    <xf numFmtId="0" fontId="3" fillId="27" borderId="111" xfId="0" applyFont="1" applyFill="1" applyBorder="1" applyAlignment="1" applyProtection="1">
      <alignment horizontal="left" vertical="center" wrapText="1"/>
      <protection hidden="1"/>
    </xf>
    <xf numFmtId="0" fontId="51" fillId="0" borderId="121" xfId="0" applyFont="1" applyFill="1" applyBorder="1" applyAlignment="1" applyProtection="1">
      <alignment horizontal="center" vertical="center" wrapText="1"/>
      <protection hidden="1"/>
    </xf>
    <xf numFmtId="0" fontId="51" fillId="0" borderId="73" xfId="0" applyFont="1" applyFill="1" applyBorder="1" applyAlignment="1" applyProtection="1">
      <alignment horizontal="center" vertical="center" wrapText="1"/>
      <protection hidden="1"/>
    </xf>
    <xf numFmtId="0" fontId="51" fillId="0" borderId="122" xfId="0" applyFont="1" applyFill="1" applyBorder="1" applyAlignment="1" applyProtection="1">
      <alignment horizontal="center" vertical="center" wrapText="1"/>
      <protection hidden="1"/>
    </xf>
    <xf numFmtId="0" fontId="51" fillId="0" borderId="112" xfId="0" applyFont="1" applyFill="1" applyBorder="1" applyAlignment="1" applyProtection="1">
      <alignment horizontal="center" vertical="center" wrapText="1"/>
      <protection hidden="1"/>
    </xf>
    <xf numFmtId="0" fontId="51" fillId="0" borderId="123" xfId="0" applyFont="1" applyFill="1" applyBorder="1" applyAlignment="1" applyProtection="1">
      <alignment horizontal="center" vertical="center" wrapText="1"/>
      <protection hidden="1"/>
    </xf>
    <xf numFmtId="0" fontId="51" fillId="0" borderId="100" xfId="0" applyFont="1" applyFill="1" applyBorder="1" applyAlignment="1" applyProtection="1">
      <alignment horizontal="center" vertical="center" wrapText="1"/>
      <protection hidden="1"/>
    </xf>
    <xf numFmtId="0" fontId="50" fillId="8" borderId="124" xfId="0" applyFont="1" applyFill="1" applyBorder="1" applyAlignment="1" applyProtection="1">
      <alignment horizontal="center" vertical="center" wrapText="1"/>
      <protection locked="0" hidden="1"/>
    </xf>
    <xf numFmtId="0" fontId="35" fillId="15" borderId="67" xfId="4" applyFont="1" applyFill="1" applyBorder="1" applyAlignment="1" applyProtection="1">
      <alignment horizontal="center" wrapText="1"/>
      <protection hidden="1"/>
    </xf>
    <xf numFmtId="0" fontId="35" fillId="15" borderId="20" xfId="4" applyFont="1" applyFill="1" applyBorder="1" applyAlignment="1" applyProtection="1">
      <alignment horizontal="center" wrapText="1"/>
      <protection hidden="1"/>
    </xf>
    <xf numFmtId="0" fontId="35" fillId="15" borderId="44" xfId="4" applyFont="1" applyFill="1" applyBorder="1" applyAlignment="1" applyProtection="1">
      <alignment horizontal="center" wrapText="1"/>
      <protection hidden="1"/>
    </xf>
    <xf numFmtId="0" fontId="4" fillId="20" borderId="60" xfId="0" applyFont="1" applyFill="1" applyBorder="1" applyAlignment="1" applyProtection="1">
      <alignment horizontal="left" vertical="center" wrapText="1"/>
      <protection hidden="1"/>
    </xf>
    <xf numFmtId="0" fontId="4" fillId="20" borderId="47" xfId="0" applyFont="1" applyFill="1" applyBorder="1" applyAlignment="1" applyProtection="1">
      <alignment horizontal="left" vertical="center" wrapText="1"/>
      <protection hidden="1"/>
    </xf>
    <xf numFmtId="0" fontId="4" fillId="20" borderId="49" xfId="0" applyFont="1" applyFill="1" applyBorder="1" applyAlignment="1" applyProtection="1">
      <alignment horizontal="left" vertical="center" wrapText="1"/>
      <protection hidden="1"/>
    </xf>
    <xf numFmtId="0" fontId="3" fillId="4" borderId="20" xfId="0" applyFont="1" applyFill="1" applyBorder="1" applyAlignment="1" applyProtection="1">
      <alignment horizontal="left" vertical="center" wrapText="1"/>
      <protection locked="0" hidden="1"/>
    </xf>
    <xf numFmtId="0" fontId="3" fillId="4" borderId="44" xfId="0" applyFont="1" applyFill="1" applyBorder="1" applyAlignment="1" applyProtection="1">
      <alignment horizontal="left" vertical="center" wrapText="1"/>
      <protection locked="0" hidden="1"/>
    </xf>
    <xf numFmtId="0" fontId="51" fillId="7" borderId="39" xfId="0" applyFont="1" applyFill="1" applyBorder="1" applyAlignment="1" applyProtection="1">
      <alignment horizontal="center" vertical="center" wrapText="1"/>
      <protection hidden="1"/>
    </xf>
    <xf numFmtId="0" fontId="51" fillId="7" borderId="111" xfId="0" applyFont="1" applyFill="1" applyBorder="1" applyAlignment="1" applyProtection="1">
      <alignment horizontal="center" vertical="center" wrapText="1"/>
      <protection hidden="1"/>
    </xf>
    <xf numFmtId="0" fontId="51" fillId="7" borderId="112" xfId="0" applyFont="1" applyFill="1" applyBorder="1" applyAlignment="1" applyProtection="1">
      <alignment horizontal="center" vertical="center" wrapText="1"/>
      <protection hidden="1"/>
    </xf>
    <xf numFmtId="0" fontId="51" fillId="27" borderId="102" xfId="0" applyFont="1" applyFill="1" applyBorder="1" applyAlignment="1" applyProtection="1">
      <alignment horizontal="left" vertical="center" wrapText="1"/>
      <protection hidden="1"/>
    </xf>
    <xf numFmtId="0" fontId="51" fillId="27" borderId="103" xfId="0" applyFont="1" applyFill="1" applyBorder="1" applyAlignment="1" applyProtection="1">
      <alignment horizontal="left" vertical="center" wrapText="1"/>
      <protection hidden="1"/>
    </xf>
    <xf numFmtId="0" fontId="52" fillId="27" borderId="22" xfId="0" applyFont="1" applyFill="1" applyBorder="1" applyAlignment="1" applyProtection="1">
      <alignment horizontal="center" vertical="center" wrapText="1"/>
      <protection hidden="1"/>
    </xf>
    <xf numFmtId="0" fontId="52" fillId="27" borderId="9" xfId="0" applyFont="1" applyFill="1" applyBorder="1" applyAlignment="1" applyProtection="1">
      <alignment horizontal="center" vertical="center" wrapText="1"/>
      <protection hidden="1"/>
    </xf>
    <xf numFmtId="0" fontId="52" fillId="27" borderId="120" xfId="0" applyFont="1" applyFill="1" applyBorder="1" applyAlignment="1" applyProtection="1">
      <alignment horizontal="center" vertical="center" wrapText="1"/>
      <protection hidden="1"/>
    </xf>
    <xf numFmtId="0" fontId="51" fillId="27" borderId="22" xfId="0" applyFont="1" applyFill="1" applyBorder="1" applyAlignment="1" applyProtection="1">
      <alignment horizontal="left" vertical="center" wrapText="1"/>
      <protection hidden="1"/>
    </xf>
    <xf numFmtId="0" fontId="51" fillId="27" borderId="9" xfId="0" applyFont="1" applyFill="1" applyBorder="1" applyAlignment="1" applyProtection="1">
      <alignment horizontal="left" vertical="center" wrapText="1"/>
      <protection hidden="1"/>
    </xf>
    <xf numFmtId="0" fontId="50" fillId="8" borderId="9" xfId="0" applyFont="1" applyFill="1" applyBorder="1" applyAlignment="1" applyProtection="1">
      <alignment vertical="center" wrapText="1"/>
      <protection locked="0" hidden="1"/>
    </xf>
    <xf numFmtId="0" fontId="50" fillId="8" borderId="79" xfId="0" applyFont="1" applyFill="1" applyBorder="1" applyAlignment="1" applyProtection="1">
      <alignment vertical="center" wrapText="1"/>
      <protection locked="0" hidden="1"/>
    </xf>
    <xf numFmtId="0" fontId="6" fillId="11" borderId="14" xfId="0" applyFont="1" applyFill="1" applyBorder="1" applyAlignment="1" applyProtection="1">
      <alignment horizontal="center" vertical="center" wrapText="1"/>
      <protection hidden="1"/>
    </xf>
    <xf numFmtId="0" fontId="6" fillId="11" borderId="15" xfId="0" applyFont="1" applyFill="1" applyBorder="1" applyAlignment="1" applyProtection="1">
      <alignment horizontal="center" vertical="center" wrapText="1"/>
      <protection hidden="1"/>
    </xf>
    <xf numFmtId="0" fontId="6" fillId="11" borderId="17" xfId="0" applyFont="1" applyFill="1" applyBorder="1" applyAlignment="1" applyProtection="1">
      <alignment horizontal="center" vertical="center" wrapText="1"/>
      <protection hidden="1"/>
    </xf>
    <xf numFmtId="0" fontId="13" fillId="3" borderId="14" xfId="2" applyFill="1" applyBorder="1" applyAlignment="1" applyProtection="1">
      <alignment horizontal="center" vertical="center" wrapText="1"/>
      <protection hidden="1"/>
    </xf>
    <xf numFmtId="0" fontId="13" fillId="3" borderId="15" xfId="2" applyFill="1" applyBorder="1" applyAlignment="1" applyProtection="1">
      <alignment horizontal="center" vertical="center" wrapText="1"/>
      <protection hidden="1"/>
    </xf>
    <xf numFmtId="0" fontId="13" fillId="3" borderId="17" xfId="2" applyFill="1" applyBorder="1" applyAlignment="1" applyProtection="1">
      <alignment horizontal="center" vertical="center" wrapText="1"/>
      <protection hidden="1"/>
    </xf>
    <xf numFmtId="0" fontId="50" fillId="27" borderId="39" xfId="0" applyFont="1" applyFill="1" applyBorder="1" applyAlignment="1" applyProtection="1">
      <alignment horizontal="center" vertical="center" wrapText="1"/>
      <protection hidden="1"/>
    </xf>
    <xf numFmtId="0" fontId="50" fillId="27" borderId="23" xfId="0" applyFont="1" applyFill="1" applyBorder="1" applyAlignment="1" applyProtection="1">
      <alignment horizontal="center" vertical="center" wrapText="1"/>
      <protection hidden="1"/>
    </xf>
    <xf numFmtId="0" fontId="50" fillId="27" borderId="25" xfId="0" applyFont="1" applyFill="1" applyBorder="1" applyAlignment="1" applyProtection="1">
      <alignment horizontal="center" vertical="center" wrapText="1"/>
      <protection hidden="1"/>
    </xf>
    <xf numFmtId="0" fontId="13" fillId="3" borderId="39" xfId="2" applyFill="1" applyBorder="1" applyAlignment="1" applyProtection="1">
      <alignment horizontal="center" vertical="center" wrapText="1"/>
      <protection hidden="1"/>
    </xf>
    <xf numFmtId="0" fontId="13" fillId="3" borderId="23" xfId="2" applyFill="1" applyBorder="1" applyAlignment="1" applyProtection="1">
      <alignment horizontal="center" vertical="center" wrapText="1"/>
      <protection hidden="1"/>
    </xf>
    <xf numFmtId="0" fontId="13" fillId="3" borderId="25" xfId="2" applyFill="1" applyBorder="1" applyAlignment="1" applyProtection="1">
      <alignment horizontal="center" vertical="center" wrapText="1"/>
      <protection hidden="1"/>
    </xf>
    <xf numFmtId="0" fontId="3" fillId="7" borderId="63" xfId="0" applyFont="1" applyFill="1" applyBorder="1" applyAlignment="1" applyProtection="1">
      <alignment horizontal="center" vertical="center" wrapText="1"/>
      <protection hidden="1"/>
    </xf>
    <xf numFmtId="0" fontId="3" fillId="7" borderId="3" xfId="0" applyFont="1" applyFill="1" applyBorder="1" applyAlignment="1" applyProtection="1">
      <alignment horizontal="center" vertical="center" wrapText="1"/>
      <protection hidden="1"/>
    </xf>
    <xf numFmtId="0" fontId="3" fillId="7" borderId="52" xfId="0" applyFont="1" applyFill="1" applyBorder="1" applyAlignment="1" applyProtection="1">
      <alignment horizontal="center" vertical="center" wrapText="1"/>
      <protection hidden="1"/>
    </xf>
    <xf numFmtId="0" fontId="13" fillId="27" borderId="68" xfId="2" applyFill="1" applyBorder="1" applyAlignment="1" applyProtection="1">
      <alignment horizontal="center" vertical="center" wrapText="1"/>
      <protection hidden="1"/>
    </xf>
    <xf numFmtId="0" fontId="13" fillId="27" borderId="5" xfId="2" applyFill="1" applyBorder="1" applyAlignment="1" applyProtection="1">
      <alignment horizontal="center" vertical="center" wrapText="1"/>
      <protection hidden="1"/>
    </xf>
    <xf numFmtId="0" fontId="13" fillId="27" borderId="53" xfId="2" applyFill="1" applyBorder="1" applyAlignment="1" applyProtection="1">
      <alignment horizontal="center" vertical="center" wrapText="1"/>
      <protection hidden="1"/>
    </xf>
    <xf numFmtId="0" fontId="25" fillId="13" borderId="63" xfId="0" applyFont="1" applyFill="1" applyBorder="1" applyAlignment="1">
      <alignment horizontal="center"/>
    </xf>
    <xf numFmtId="0" fontId="25" fillId="13" borderId="3" xfId="0" applyFont="1" applyFill="1" applyBorder="1" applyAlignment="1">
      <alignment horizontal="center"/>
    </xf>
    <xf numFmtId="0" fontId="25" fillId="13" borderId="52" xfId="0" applyFont="1" applyFill="1" applyBorder="1" applyAlignment="1">
      <alignment horizontal="center"/>
    </xf>
  </cellXfs>
  <cellStyles count="6">
    <cellStyle name="%" xfId="3" xr:uid="{00000000-0005-0000-0000-000000000000}"/>
    <cellStyle name="Κανονικό" xfId="0" builtinId="0"/>
    <cellStyle name="Κανονικό 2" xfId="4" xr:uid="{00000000-0005-0000-0000-000002000000}"/>
    <cellStyle name="Κανονικό 3" xfId="5" xr:uid="{00000000-0005-0000-0000-000003000000}"/>
    <cellStyle name="Ποσοστό" xfId="1" builtinId="5"/>
    <cellStyle name="Υπερ-σύνδεση" xfId="2" builtinId="8"/>
  </cellStyles>
  <dxfs count="5">
    <dxf>
      <font>
        <b/>
        <i val="0"/>
        <condense val="0"/>
        <extend val="0"/>
        <color indexed="12"/>
      </font>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s>
  <tableStyles count="0" defaultTableStyle="TableStyleMedium2" defaultPivotStyle="PivotStyleLight16"/>
  <colors>
    <mruColors>
      <color rgb="FFFFFFCC"/>
      <color rgb="FFFFFF66"/>
      <color rgb="FF99CCFF"/>
      <color rgb="FF6699FF"/>
      <color rgb="FF0000FF"/>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ett.gr/opencms/export/sites/default/admin/downloads/PostLegalFramework/DIRECTIVE_2018_838_EU_GR.pdf" TargetMode="External"/><Relationship Id="rId2" Type="http://schemas.openxmlformats.org/officeDocument/2006/relationships/hyperlink" Target="https://www.eett.gr/opencms/export/sites/default/admin/downloads/PostLegalFramework/DIRECTIVE_2018_838_EU_GR_AN.pdf" TargetMode="External"/><Relationship Id="rId1" Type="http://schemas.openxmlformats.org/officeDocument/2006/relationships/hyperlink" Target="https://www.eett.gr/opencms/export/sites/default/admin/downloads/PostLegalFramework/EU-2018-644.pdf" TargetMode="External"/><Relationship Id="rId6" Type="http://schemas.openxmlformats.org/officeDocument/2006/relationships/vmlDrawing" Target="../drawings/vmlDrawing3.vml"/><Relationship Id="rId5" Type="http://schemas.openxmlformats.org/officeDocument/2006/relationships/printerSettings" Target="../printerSettings/printerSettings6.bin"/><Relationship Id="rId4" Type="http://schemas.openxmlformats.org/officeDocument/2006/relationships/hyperlink" Target="https://www.eett.gr/opencms/export/sites/default/admin/downloads/PostLegalFramework/AP91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O585"/>
  <sheetViews>
    <sheetView showGridLines="0" tabSelected="1" zoomScaleNormal="100" zoomScaleSheetLayoutView="90" workbookViewId="0">
      <selection activeCell="F17" sqref="F17"/>
    </sheetView>
  </sheetViews>
  <sheetFormatPr defaultColWidth="9.109375" defaultRowHeight="13.2" x14ac:dyDescent="0.25"/>
  <cols>
    <col min="1" max="1" width="13.6640625" style="258" customWidth="1"/>
    <col min="2" max="2" width="21.6640625" style="258" customWidth="1"/>
    <col min="3" max="3" width="32.6640625" style="258" customWidth="1"/>
    <col min="4" max="7" width="17.6640625" style="258" customWidth="1"/>
    <col min="8" max="8" width="17.33203125" style="258" customWidth="1"/>
    <col min="9" max="9" width="18.88671875" style="258" hidden="1" customWidth="1"/>
    <col min="10" max="10" width="14.5546875" style="261" hidden="1" customWidth="1"/>
    <col min="11" max="11" width="35.6640625" style="255" hidden="1" customWidth="1"/>
    <col min="12" max="13" width="9.109375" style="258" customWidth="1"/>
    <col min="14" max="14" width="14.5546875" style="258" customWidth="1"/>
    <col min="15" max="15" width="15.44140625" style="258" customWidth="1"/>
    <col min="16" max="16384" width="9.109375" style="258"/>
  </cols>
  <sheetData>
    <row r="1" spans="1:15" s="144" customFormat="1" ht="30" customHeight="1" x14ac:dyDescent="0.25">
      <c r="A1" s="613" t="s">
        <v>317</v>
      </c>
      <c r="B1" s="614"/>
      <c r="C1" s="614"/>
      <c r="D1" s="614"/>
      <c r="E1" s="614"/>
      <c r="F1" s="614"/>
      <c r="G1" s="615"/>
      <c r="H1" s="142"/>
      <c r="I1" s="143"/>
    </row>
    <row r="2" spans="1:15" s="144" customFormat="1" ht="20.100000000000001" customHeight="1" x14ac:dyDescent="0.3">
      <c r="A2" s="616" t="s">
        <v>559</v>
      </c>
      <c r="B2" s="617"/>
      <c r="C2" s="617"/>
      <c r="D2" s="617"/>
      <c r="E2" s="617"/>
      <c r="F2" s="617"/>
      <c r="G2" s="618"/>
      <c r="H2" s="142"/>
      <c r="I2" s="143"/>
      <c r="J2" s="144" t="s">
        <v>148</v>
      </c>
      <c r="K2" s="145" t="s">
        <v>572</v>
      </c>
      <c r="M2" s="146"/>
    </row>
    <row r="3" spans="1:15" s="144" customFormat="1" ht="20.100000000000001" customHeight="1" thickBot="1" x14ac:dyDescent="0.35">
      <c r="A3" s="619" t="s">
        <v>560</v>
      </c>
      <c r="B3" s="620"/>
      <c r="C3" s="620"/>
      <c r="D3" s="620"/>
      <c r="E3" s="620"/>
      <c r="F3" s="620"/>
      <c r="G3" s="621"/>
      <c r="H3" s="142"/>
      <c r="I3" s="143"/>
      <c r="J3" s="144" t="s">
        <v>281</v>
      </c>
      <c r="K3" s="145" t="s">
        <v>573</v>
      </c>
      <c r="M3" s="146"/>
    </row>
    <row r="4" spans="1:15" s="144" customFormat="1" ht="15" customHeight="1" x14ac:dyDescent="0.3">
      <c r="A4" s="604" t="s">
        <v>438</v>
      </c>
      <c r="B4" s="605"/>
      <c r="C4" s="605"/>
      <c r="D4" s="605"/>
      <c r="E4" s="605"/>
      <c r="F4" s="605"/>
      <c r="G4" s="606"/>
      <c r="H4" s="147"/>
      <c r="I4" s="147"/>
      <c r="J4" s="142"/>
      <c r="K4" s="145" t="s">
        <v>574</v>
      </c>
      <c r="O4" s="146"/>
    </row>
    <row r="5" spans="1:15" s="144" customFormat="1" ht="10.5" customHeight="1" thickBot="1" x14ac:dyDescent="0.35">
      <c r="A5" s="148"/>
      <c r="B5" s="149"/>
      <c r="C5" s="149"/>
      <c r="D5" s="149"/>
      <c r="E5" s="149"/>
      <c r="F5" s="149"/>
      <c r="G5" s="150"/>
      <c r="H5" s="147"/>
      <c r="I5" s="147"/>
      <c r="J5" s="142"/>
      <c r="K5" s="145" t="s">
        <v>575</v>
      </c>
      <c r="O5" s="146"/>
    </row>
    <row r="6" spans="1:15" s="144" customFormat="1" ht="30" customHeight="1" thickBot="1" x14ac:dyDescent="0.35">
      <c r="A6" s="558" t="s">
        <v>327</v>
      </c>
      <c r="B6" s="559"/>
      <c r="C6" s="560"/>
      <c r="D6" s="561"/>
      <c r="E6" s="562"/>
      <c r="F6" s="556" t="s">
        <v>441</v>
      </c>
      <c r="G6" s="557"/>
      <c r="H6" s="147"/>
      <c r="I6" s="147"/>
      <c r="J6" s="142"/>
      <c r="K6" s="145" t="s">
        <v>576</v>
      </c>
      <c r="O6" s="146"/>
    </row>
    <row r="7" spans="1:15" s="144" customFormat="1" ht="15" customHeight="1" x14ac:dyDescent="0.3">
      <c r="A7" s="151"/>
      <c r="B7" s="152"/>
      <c r="C7" s="152"/>
      <c r="D7" s="152"/>
      <c r="E7" s="152"/>
      <c r="F7" s="152"/>
      <c r="G7" s="153"/>
      <c r="H7" s="147"/>
      <c r="I7" s="147"/>
      <c r="J7" s="142"/>
      <c r="K7" s="145" t="s">
        <v>577</v>
      </c>
      <c r="O7" s="146"/>
    </row>
    <row r="8" spans="1:15" s="144" customFormat="1" ht="12.6" customHeight="1" thickBot="1" x14ac:dyDescent="0.35">
      <c r="A8" s="151"/>
      <c r="B8" s="152"/>
      <c r="C8" s="152"/>
      <c r="D8" s="152"/>
      <c r="E8" s="152"/>
      <c r="F8" s="152"/>
      <c r="G8" s="153"/>
      <c r="H8" s="147"/>
      <c r="I8" s="147"/>
      <c r="J8" s="142"/>
      <c r="K8" s="145" t="s">
        <v>578</v>
      </c>
      <c r="O8" s="146"/>
    </row>
    <row r="9" spans="1:15" s="144" customFormat="1" ht="45" customHeight="1" thickBot="1" x14ac:dyDescent="0.35">
      <c r="A9" s="151"/>
      <c r="B9" s="154"/>
      <c r="C9" s="155" t="s">
        <v>325</v>
      </c>
      <c r="D9" s="558" t="s">
        <v>299</v>
      </c>
      <c r="E9" s="565"/>
      <c r="F9" s="556" t="s">
        <v>326</v>
      </c>
      <c r="G9" s="557"/>
      <c r="H9" s="142"/>
      <c r="I9" s="143"/>
      <c r="K9" s="145" t="s">
        <v>579</v>
      </c>
      <c r="M9" s="146"/>
    </row>
    <row r="10" spans="1:15" s="144" customFormat="1" ht="15" customHeight="1" x14ac:dyDescent="0.3">
      <c r="A10" s="574" t="s">
        <v>1</v>
      </c>
      <c r="B10" s="575"/>
      <c r="C10" s="483"/>
      <c r="D10" s="566"/>
      <c r="E10" s="567"/>
      <c r="F10" s="152"/>
      <c r="G10" s="153"/>
      <c r="H10" s="142"/>
      <c r="I10" s="143"/>
      <c r="K10" s="145" t="s">
        <v>580</v>
      </c>
      <c r="M10" s="146"/>
    </row>
    <row r="11" spans="1:15" s="144" customFormat="1" ht="15" customHeight="1" x14ac:dyDescent="0.3">
      <c r="A11" s="576" t="s">
        <v>2</v>
      </c>
      <c r="B11" s="577"/>
      <c r="C11" s="484"/>
      <c r="D11" s="568"/>
      <c r="E11" s="569"/>
      <c r="F11" s="152"/>
      <c r="G11" s="153"/>
      <c r="H11" s="142"/>
      <c r="I11" s="143"/>
      <c r="K11" s="145" t="s">
        <v>581</v>
      </c>
      <c r="M11" s="146"/>
    </row>
    <row r="12" spans="1:15" s="144" customFormat="1" ht="24.75" customHeight="1" x14ac:dyDescent="0.3">
      <c r="A12" s="578" t="s">
        <v>431</v>
      </c>
      <c r="B12" s="579"/>
      <c r="C12" s="484"/>
      <c r="D12" s="568"/>
      <c r="E12" s="569"/>
      <c r="F12" s="152"/>
      <c r="G12" s="153"/>
      <c r="H12" s="142"/>
      <c r="I12" s="143"/>
      <c r="K12" s="145" t="s">
        <v>582</v>
      </c>
      <c r="M12" s="146"/>
    </row>
    <row r="13" spans="1:15" s="144" customFormat="1" ht="15" customHeight="1" x14ac:dyDescent="0.3">
      <c r="A13" s="576" t="s">
        <v>3</v>
      </c>
      <c r="B13" s="577"/>
      <c r="C13" s="484"/>
      <c r="D13" s="570"/>
      <c r="E13" s="571"/>
      <c r="F13" s="152"/>
      <c r="G13" s="153"/>
      <c r="H13" s="142"/>
      <c r="I13" s="143"/>
      <c r="K13" s="145" t="s">
        <v>583</v>
      </c>
      <c r="M13" s="146"/>
    </row>
    <row r="14" spans="1:15" s="144" customFormat="1" ht="15" customHeight="1" x14ac:dyDescent="0.3">
      <c r="A14" s="580" t="s">
        <v>4</v>
      </c>
      <c r="B14" s="579"/>
      <c r="C14" s="484"/>
      <c r="D14" s="568"/>
      <c r="E14" s="569"/>
      <c r="F14" s="152"/>
      <c r="G14" s="153"/>
      <c r="H14" s="142"/>
      <c r="I14" s="143"/>
      <c r="K14" s="145" t="s">
        <v>584</v>
      </c>
      <c r="M14" s="146"/>
    </row>
    <row r="15" spans="1:15" s="144" customFormat="1" ht="15" customHeight="1" thickBot="1" x14ac:dyDescent="0.35">
      <c r="A15" s="563" t="s">
        <v>5</v>
      </c>
      <c r="B15" s="564"/>
      <c r="C15" s="431"/>
      <c r="D15" s="572"/>
      <c r="E15" s="573"/>
      <c r="F15" s="152"/>
      <c r="G15" s="153"/>
      <c r="H15" s="142"/>
      <c r="I15" s="143"/>
      <c r="K15" s="145" t="s">
        <v>585</v>
      </c>
      <c r="M15" s="146"/>
    </row>
    <row r="16" spans="1:15" s="144" customFormat="1" ht="15" customHeight="1" thickBot="1" x14ac:dyDescent="0.35">
      <c r="A16" s="151"/>
      <c r="B16" s="152"/>
      <c r="C16" s="152"/>
      <c r="D16" s="152"/>
      <c r="E16" s="152"/>
      <c r="F16" s="152"/>
      <c r="G16" s="153"/>
      <c r="H16" s="147"/>
      <c r="I16" s="147"/>
      <c r="J16" s="142"/>
      <c r="K16" s="145" t="s">
        <v>586</v>
      </c>
      <c r="M16" s="147"/>
      <c r="O16" s="146"/>
    </row>
    <row r="17" spans="1:15" s="144" customFormat="1" ht="30" customHeight="1" thickBot="1" x14ac:dyDescent="0.35">
      <c r="A17" s="546" t="s">
        <v>561</v>
      </c>
      <c r="B17" s="547"/>
      <c r="C17" s="547"/>
      <c r="D17" s="547"/>
      <c r="E17" s="548"/>
      <c r="F17" s="432"/>
      <c r="G17" s="156" t="s">
        <v>440</v>
      </c>
      <c r="H17" s="147"/>
      <c r="I17" s="147"/>
      <c r="J17" s="142"/>
      <c r="K17" s="145" t="s">
        <v>587</v>
      </c>
      <c r="M17" s="147"/>
      <c r="O17" s="146"/>
    </row>
    <row r="18" spans="1:15" s="144" customFormat="1" ht="15" customHeight="1" thickBot="1" x14ac:dyDescent="0.35">
      <c r="A18" s="151"/>
      <c r="B18" s="152"/>
      <c r="C18" s="152"/>
      <c r="D18" s="152"/>
      <c r="E18" s="152"/>
      <c r="F18" s="152"/>
      <c r="G18" s="157"/>
      <c r="H18" s="147"/>
      <c r="I18" s="147"/>
      <c r="J18" s="142"/>
      <c r="K18" s="145" t="s">
        <v>588</v>
      </c>
      <c r="M18" s="147"/>
      <c r="O18" s="146"/>
    </row>
    <row r="19" spans="1:15" s="144" customFormat="1" ht="45" customHeight="1" thickBot="1" x14ac:dyDescent="0.35">
      <c r="A19" s="546" t="s">
        <v>432</v>
      </c>
      <c r="B19" s="581"/>
      <c r="C19" s="581"/>
      <c r="D19" s="581"/>
      <c r="E19" s="582"/>
      <c r="F19" s="432"/>
      <c r="G19" s="156" t="s">
        <v>440</v>
      </c>
      <c r="H19" s="147"/>
      <c r="I19" s="147"/>
      <c r="J19" s="142"/>
      <c r="K19" s="145" t="s">
        <v>589</v>
      </c>
      <c r="M19" s="147"/>
      <c r="O19" s="146"/>
    </row>
    <row r="20" spans="1:15" s="144" customFormat="1" ht="15" customHeight="1" x14ac:dyDescent="0.3">
      <c r="A20" s="151"/>
      <c r="B20" s="152"/>
      <c r="C20" s="152"/>
      <c r="D20" s="152"/>
      <c r="E20" s="152"/>
      <c r="F20" s="152"/>
      <c r="G20" s="153"/>
      <c r="H20" s="147"/>
      <c r="I20" s="147"/>
      <c r="J20" s="142"/>
      <c r="K20" s="145" t="s">
        <v>590</v>
      </c>
      <c r="M20" s="147"/>
      <c r="O20" s="146"/>
    </row>
    <row r="21" spans="1:15" s="144" customFormat="1" ht="39.75" customHeight="1" x14ac:dyDescent="0.3">
      <c r="A21" s="610" t="s">
        <v>1155</v>
      </c>
      <c r="B21" s="611"/>
      <c r="C21" s="611"/>
      <c r="D21" s="611"/>
      <c r="E21" s="611"/>
      <c r="F21" s="611"/>
      <c r="G21" s="612"/>
      <c r="H21" s="147"/>
      <c r="I21" s="147"/>
      <c r="J21" s="142"/>
      <c r="K21" s="145" t="s">
        <v>591</v>
      </c>
      <c r="M21" s="147"/>
      <c r="O21" s="146"/>
    </row>
    <row r="22" spans="1:15" s="144" customFormat="1" ht="15" customHeight="1" thickBot="1" x14ac:dyDescent="0.35">
      <c r="A22" s="151"/>
      <c r="B22" s="152"/>
      <c r="C22" s="152"/>
      <c r="D22" s="152"/>
      <c r="E22" s="152"/>
      <c r="F22" s="152"/>
      <c r="G22" s="153"/>
      <c r="H22" s="147"/>
      <c r="I22" s="147"/>
      <c r="J22" s="142"/>
      <c r="K22" s="145" t="s">
        <v>592</v>
      </c>
      <c r="O22" s="146"/>
    </row>
    <row r="23" spans="1:15" s="144" customFormat="1" ht="45" customHeight="1" thickBot="1" x14ac:dyDescent="0.35">
      <c r="A23" s="531" t="s">
        <v>328</v>
      </c>
      <c r="B23" s="532"/>
      <c r="C23" s="532"/>
      <c r="D23" s="532"/>
      <c r="E23" s="532"/>
      <c r="F23" s="532"/>
      <c r="G23" s="533"/>
      <c r="H23" s="147"/>
      <c r="I23" s="147"/>
      <c r="J23" s="142"/>
      <c r="K23" s="145" t="s">
        <v>593</v>
      </c>
      <c r="O23" s="146"/>
    </row>
    <row r="24" spans="1:15" s="144" customFormat="1" ht="12" customHeight="1" x14ac:dyDescent="0.3">
      <c r="A24" s="151"/>
      <c r="B24" s="152"/>
      <c r="C24" s="152"/>
      <c r="D24" s="152"/>
      <c r="E24" s="152"/>
      <c r="F24" s="152"/>
      <c r="G24" s="153"/>
      <c r="H24" s="147"/>
      <c r="I24" s="147"/>
      <c r="J24" s="142"/>
      <c r="K24" s="145" t="s">
        <v>594</v>
      </c>
      <c r="O24" s="146"/>
    </row>
    <row r="25" spans="1:15" s="144" customFormat="1" ht="12" customHeight="1" thickBot="1" x14ac:dyDescent="0.35">
      <c r="A25" s="151"/>
      <c r="B25" s="152"/>
      <c r="C25" s="152"/>
      <c r="D25" s="152"/>
      <c r="E25" s="152"/>
      <c r="F25" s="152"/>
      <c r="G25" s="153"/>
      <c r="H25" s="147"/>
      <c r="I25" s="147"/>
      <c r="J25" s="142"/>
      <c r="K25" s="145" t="s">
        <v>595</v>
      </c>
      <c r="O25" s="146"/>
    </row>
    <row r="26" spans="1:15" s="161" customFormat="1" ht="30" customHeight="1" thickBot="1" x14ac:dyDescent="0.35">
      <c r="A26" s="158" t="s">
        <v>6</v>
      </c>
      <c r="B26" s="513" t="s">
        <v>442</v>
      </c>
      <c r="C26" s="514"/>
      <c r="D26" s="514"/>
      <c r="E26" s="514"/>
      <c r="F26" s="514"/>
      <c r="G26" s="515"/>
      <c r="H26" s="159"/>
      <c r="I26" s="159"/>
      <c r="J26" s="160"/>
      <c r="K26" s="145" t="s">
        <v>596</v>
      </c>
      <c r="O26" s="162"/>
    </row>
    <row r="27" spans="1:15" s="161" customFormat="1" ht="30" customHeight="1" x14ac:dyDescent="0.3">
      <c r="A27" s="163"/>
      <c r="B27" s="159"/>
      <c r="C27" s="164"/>
      <c r="D27" s="165" t="s">
        <v>295</v>
      </c>
      <c r="E27" s="165" t="s">
        <v>331</v>
      </c>
      <c r="F27" s="165" t="s">
        <v>332</v>
      </c>
      <c r="G27" s="166" t="s">
        <v>297</v>
      </c>
      <c r="H27" s="159"/>
      <c r="I27" s="159"/>
      <c r="J27" s="160"/>
      <c r="K27" s="145" t="s">
        <v>597</v>
      </c>
      <c r="O27" s="162"/>
    </row>
    <row r="28" spans="1:15" s="161" customFormat="1" ht="15" customHeight="1" x14ac:dyDescent="0.3">
      <c r="A28" s="167"/>
      <c r="B28" s="540" t="s">
        <v>296</v>
      </c>
      <c r="C28" s="540"/>
      <c r="D28" s="540"/>
      <c r="E28" s="540"/>
      <c r="F28" s="540"/>
      <c r="G28" s="541"/>
      <c r="H28" s="159"/>
      <c r="I28" s="159"/>
      <c r="J28" s="160"/>
      <c r="K28" s="145" t="s">
        <v>598</v>
      </c>
      <c r="O28" s="162"/>
    </row>
    <row r="29" spans="1:15" s="161" customFormat="1" ht="15" customHeight="1" x14ac:dyDescent="0.3">
      <c r="A29" s="168" t="s">
        <v>7</v>
      </c>
      <c r="B29" s="537" t="s">
        <v>149</v>
      </c>
      <c r="C29" s="538"/>
      <c r="D29" s="264"/>
      <c r="E29" s="264"/>
      <c r="F29" s="264"/>
      <c r="G29" s="169">
        <f>SUM(D29:F29)</f>
        <v>0</v>
      </c>
      <c r="H29" s="159"/>
      <c r="I29" s="159"/>
      <c r="J29" s="160"/>
      <c r="K29" s="145" t="s">
        <v>599</v>
      </c>
      <c r="O29" s="162"/>
    </row>
    <row r="30" spans="1:15" s="161" customFormat="1" ht="15" customHeight="1" x14ac:dyDescent="0.3">
      <c r="A30" s="170" t="s">
        <v>8</v>
      </c>
      <c r="B30" s="537" t="s">
        <v>15</v>
      </c>
      <c r="C30" s="538"/>
      <c r="D30" s="265"/>
      <c r="E30" s="265"/>
      <c r="F30" s="265"/>
      <c r="G30" s="169">
        <f>SUM(D30:F30)</f>
        <v>0</v>
      </c>
      <c r="H30" s="159"/>
      <c r="I30" s="159"/>
      <c r="J30" s="160"/>
      <c r="K30" s="145" t="s">
        <v>600</v>
      </c>
      <c r="O30" s="162"/>
    </row>
    <row r="31" spans="1:15" s="161" customFormat="1" ht="15" customHeight="1" x14ac:dyDescent="0.3">
      <c r="A31" s="170" t="s">
        <v>143</v>
      </c>
      <c r="B31" s="537" t="s">
        <v>147</v>
      </c>
      <c r="C31" s="538"/>
      <c r="D31" s="265"/>
      <c r="E31" s="265"/>
      <c r="F31" s="265"/>
      <c r="G31" s="169">
        <f>SUM(D31:F31)</f>
        <v>0</v>
      </c>
      <c r="H31" s="159"/>
      <c r="I31" s="159"/>
      <c r="J31" s="160"/>
      <c r="K31" s="145" t="s">
        <v>601</v>
      </c>
      <c r="O31" s="162"/>
    </row>
    <row r="32" spans="1:15" s="161" customFormat="1" ht="15" customHeight="1" x14ac:dyDescent="0.3">
      <c r="A32" s="170" t="s">
        <v>142</v>
      </c>
      <c r="B32" s="537" t="s">
        <v>353</v>
      </c>
      <c r="C32" s="538"/>
      <c r="D32" s="265"/>
      <c r="E32" s="265"/>
      <c r="F32" s="265"/>
      <c r="G32" s="169">
        <f>SUM(D32:F32)</f>
        <v>0</v>
      </c>
      <c r="H32" s="159"/>
      <c r="I32" s="159"/>
      <c r="J32" s="160"/>
      <c r="K32" s="145" t="s">
        <v>602</v>
      </c>
      <c r="O32" s="162"/>
    </row>
    <row r="33" spans="1:15" s="161" customFormat="1" ht="15" customHeight="1" thickBot="1" x14ac:dyDescent="0.35">
      <c r="A33" s="171" t="s">
        <v>141</v>
      </c>
      <c r="B33" s="542" t="s">
        <v>354</v>
      </c>
      <c r="C33" s="543"/>
      <c r="D33" s="265"/>
      <c r="E33" s="265"/>
      <c r="F33" s="265"/>
      <c r="G33" s="169">
        <f>SUM(D33:F33)</f>
        <v>0</v>
      </c>
      <c r="H33" s="159"/>
      <c r="I33" s="159"/>
      <c r="J33" s="160"/>
      <c r="K33" s="145" t="s">
        <v>603</v>
      </c>
      <c r="O33" s="162"/>
    </row>
    <row r="34" spans="1:15" s="161" customFormat="1" ht="15" customHeight="1" thickTop="1" x14ac:dyDescent="0.3">
      <c r="A34" s="172"/>
      <c r="B34" s="544" t="s">
        <v>9</v>
      </c>
      <c r="C34" s="545"/>
      <c r="D34" s="173">
        <f>SUM(D29:D33)</f>
        <v>0</v>
      </c>
      <c r="E34" s="173">
        <f>SUM(E29:E33)</f>
        <v>0</v>
      </c>
      <c r="F34" s="173">
        <f>SUM(F29:F33)</f>
        <v>0</v>
      </c>
      <c r="G34" s="174">
        <f>SUM(G29:G33)</f>
        <v>0</v>
      </c>
      <c r="H34" s="159"/>
      <c r="I34" s="159"/>
      <c r="J34" s="160"/>
      <c r="K34" s="145" t="s">
        <v>604</v>
      </c>
      <c r="O34" s="162"/>
    </row>
    <row r="35" spans="1:15" s="144" customFormat="1" ht="12" customHeight="1" x14ac:dyDescent="0.3">
      <c r="A35" s="151"/>
      <c r="B35" s="152"/>
      <c r="C35" s="152"/>
      <c r="D35" s="152"/>
      <c r="E35" s="152"/>
      <c r="F35" s="152"/>
      <c r="G35" s="153"/>
      <c r="H35" s="147"/>
      <c r="I35" s="147"/>
      <c r="J35" s="142"/>
      <c r="K35" s="145" t="s">
        <v>605</v>
      </c>
      <c r="O35" s="146"/>
    </row>
    <row r="36" spans="1:15" s="144" customFormat="1" ht="12" customHeight="1" thickBot="1" x14ac:dyDescent="0.35">
      <c r="A36" s="151"/>
      <c r="B36" s="152"/>
      <c r="C36" s="152"/>
      <c r="D36" s="152"/>
      <c r="E36" s="152"/>
      <c r="F36" s="152"/>
      <c r="G36" s="153"/>
      <c r="H36" s="147"/>
      <c r="I36" s="147"/>
      <c r="J36" s="142"/>
      <c r="K36" s="145" t="s">
        <v>606</v>
      </c>
      <c r="O36" s="146"/>
    </row>
    <row r="37" spans="1:15" s="144" customFormat="1" ht="35.25" customHeight="1" thickBot="1" x14ac:dyDescent="0.35">
      <c r="A37" s="158" t="s">
        <v>11</v>
      </c>
      <c r="B37" s="513" t="s">
        <v>444</v>
      </c>
      <c r="C37" s="514"/>
      <c r="D37" s="514"/>
      <c r="E37" s="514"/>
      <c r="F37" s="514"/>
      <c r="G37" s="515"/>
      <c r="H37" s="159"/>
      <c r="I37" s="159"/>
      <c r="J37" s="142"/>
      <c r="K37" s="145" t="s">
        <v>607</v>
      </c>
      <c r="O37" s="146"/>
    </row>
    <row r="38" spans="1:15" s="161" customFormat="1" ht="30" customHeight="1" x14ac:dyDescent="0.3">
      <c r="A38" s="163"/>
      <c r="B38" s="159"/>
      <c r="C38" s="164"/>
      <c r="D38" s="165" t="s">
        <v>295</v>
      </c>
      <c r="E38" s="165" t="s">
        <v>331</v>
      </c>
      <c r="F38" s="165" t="s">
        <v>332</v>
      </c>
      <c r="G38" s="166" t="s">
        <v>297</v>
      </c>
      <c r="H38" s="535"/>
      <c r="I38" s="535"/>
      <c r="J38" s="160"/>
      <c r="K38" s="145" t="s">
        <v>608</v>
      </c>
      <c r="O38" s="162"/>
    </row>
    <row r="39" spans="1:15" s="144" customFormat="1" ht="15" customHeight="1" x14ac:dyDescent="0.3">
      <c r="A39" s="167"/>
      <c r="B39" s="540" t="s">
        <v>296</v>
      </c>
      <c r="C39" s="540"/>
      <c r="D39" s="540"/>
      <c r="E39" s="540"/>
      <c r="F39" s="540"/>
      <c r="G39" s="541"/>
      <c r="H39" s="535"/>
      <c r="I39" s="535"/>
      <c r="J39" s="142"/>
      <c r="K39" s="145" t="s">
        <v>609</v>
      </c>
      <c r="O39" s="146"/>
    </row>
    <row r="40" spans="1:15" s="144" customFormat="1" ht="15" customHeight="1" x14ac:dyDescent="0.3">
      <c r="A40" s="168" t="s">
        <v>136</v>
      </c>
      <c r="B40" s="537" t="s">
        <v>149</v>
      </c>
      <c r="C40" s="538"/>
      <c r="D40" s="264"/>
      <c r="E40" s="264"/>
      <c r="F40" s="264"/>
      <c r="G40" s="175">
        <f>SUM(D40:F40)</f>
        <v>0</v>
      </c>
      <c r="H40" s="535"/>
      <c r="I40" s="535"/>
      <c r="J40" s="142"/>
      <c r="K40" s="145" t="s">
        <v>610</v>
      </c>
      <c r="O40" s="146"/>
    </row>
    <row r="41" spans="1:15" s="144" customFormat="1" ht="15" customHeight="1" x14ac:dyDescent="0.3">
      <c r="A41" s="170" t="s">
        <v>134</v>
      </c>
      <c r="B41" s="537" t="s">
        <v>15</v>
      </c>
      <c r="C41" s="538"/>
      <c r="D41" s="265"/>
      <c r="E41" s="265"/>
      <c r="F41" s="265"/>
      <c r="G41" s="175">
        <f>SUM(D41:F41)</f>
        <v>0</v>
      </c>
      <c r="H41" s="535"/>
      <c r="I41" s="535"/>
      <c r="J41" s="176"/>
      <c r="K41" s="145" t="s">
        <v>611</v>
      </c>
      <c r="O41" s="146"/>
    </row>
    <row r="42" spans="1:15" s="144" customFormat="1" ht="15" customHeight="1" x14ac:dyDescent="0.3">
      <c r="A42" s="170" t="s">
        <v>132</v>
      </c>
      <c r="B42" s="537" t="s">
        <v>147</v>
      </c>
      <c r="C42" s="538"/>
      <c r="D42" s="265"/>
      <c r="E42" s="265"/>
      <c r="F42" s="265"/>
      <c r="G42" s="175">
        <f>SUM(D42:F42)</f>
        <v>0</v>
      </c>
      <c r="H42" s="535"/>
      <c r="I42" s="535"/>
      <c r="J42" s="176"/>
      <c r="K42" s="145" t="s">
        <v>612</v>
      </c>
      <c r="O42" s="146"/>
    </row>
    <row r="43" spans="1:15" s="144" customFormat="1" ht="15" customHeight="1" x14ac:dyDescent="0.3">
      <c r="A43" s="170" t="s">
        <v>130</v>
      </c>
      <c r="B43" s="537" t="s">
        <v>353</v>
      </c>
      <c r="C43" s="538"/>
      <c r="D43" s="265"/>
      <c r="E43" s="265"/>
      <c r="F43" s="265"/>
      <c r="G43" s="175">
        <f>SUM(D43:F43)</f>
        <v>0</v>
      </c>
      <c r="H43" s="535"/>
      <c r="I43" s="535"/>
      <c r="J43" s="176"/>
      <c r="K43" s="145" t="s">
        <v>613</v>
      </c>
      <c r="O43" s="146"/>
    </row>
    <row r="44" spans="1:15" s="144" customFormat="1" ht="15" customHeight="1" thickBot="1" x14ac:dyDescent="0.35">
      <c r="A44" s="171" t="s">
        <v>129</v>
      </c>
      <c r="B44" s="542" t="s">
        <v>354</v>
      </c>
      <c r="C44" s="543"/>
      <c r="D44" s="265"/>
      <c r="E44" s="265"/>
      <c r="F44" s="265"/>
      <c r="G44" s="175">
        <f>SUM(D44:F44)</f>
        <v>0</v>
      </c>
      <c r="H44" s="177"/>
      <c r="I44" s="177"/>
      <c r="J44" s="176"/>
      <c r="K44" s="145" t="s">
        <v>614</v>
      </c>
      <c r="O44" s="146"/>
    </row>
    <row r="45" spans="1:15" s="144" customFormat="1" ht="15" customHeight="1" thickTop="1" x14ac:dyDescent="0.3">
      <c r="A45" s="172"/>
      <c r="B45" s="544" t="s">
        <v>9</v>
      </c>
      <c r="C45" s="545"/>
      <c r="D45" s="173">
        <f>SUM(D40:D44)</f>
        <v>0</v>
      </c>
      <c r="E45" s="173">
        <f>SUM(E40:E44)</f>
        <v>0</v>
      </c>
      <c r="F45" s="173">
        <f>SUM(F40:F44)</f>
        <v>0</v>
      </c>
      <c r="G45" s="178">
        <f>SUM(G40:G44)</f>
        <v>0</v>
      </c>
      <c r="H45" s="177"/>
      <c r="I45" s="177"/>
      <c r="J45" s="179"/>
      <c r="K45" s="145" t="s">
        <v>615</v>
      </c>
      <c r="L45" s="179"/>
      <c r="M45" s="179"/>
      <c r="O45" s="146"/>
    </row>
    <row r="46" spans="1:15" s="144" customFormat="1" ht="12" customHeight="1" thickBot="1" x14ac:dyDescent="0.35">
      <c r="A46" s="151"/>
      <c r="B46" s="152"/>
      <c r="C46" s="152"/>
      <c r="D46" s="152"/>
      <c r="E46" s="152"/>
      <c r="F46" s="152"/>
      <c r="G46" s="153"/>
      <c r="H46" s="147"/>
      <c r="I46" s="147"/>
      <c r="J46" s="142"/>
      <c r="K46" s="145" t="s">
        <v>616</v>
      </c>
      <c r="O46" s="146"/>
    </row>
    <row r="47" spans="1:15" s="144" customFormat="1" ht="30" customHeight="1" thickBot="1" x14ac:dyDescent="0.35">
      <c r="A47" s="546" t="s">
        <v>562</v>
      </c>
      <c r="B47" s="547"/>
      <c r="C47" s="547"/>
      <c r="D47" s="547"/>
      <c r="E47" s="548"/>
      <c r="F47" s="432"/>
      <c r="G47" s="156" t="s">
        <v>440</v>
      </c>
      <c r="H47" s="147"/>
      <c r="I47" s="147"/>
      <c r="J47" s="142"/>
      <c r="K47" s="145" t="s">
        <v>617</v>
      </c>
      <c r="M47" s="147"/>
      <c r="O47" s="146"/>
    </row>
    <row r="48" spans="1:15" s="144" customFormat="1" ht="15.75" customHeight="1" thickBot="1" x14ac:dyDescent="0.35">
      <c r="A48" s="151"/>
      <c r="B48" s="152"/>
      <c r="C48" s="152"/>
      <c r="D48" s="152"/>
      <c r="E48" s="152"/>
      <c r="F48" s="152"/>
      <c r="G48" s="153"/>
      <c r="K48" s="145" t="s">
        <v>618</v>
      </c>
    </row>
    <row r="49" spans="1:11" s="144" customFormat="1" ht="42" customHeight="1" thickBot="1" x14ac:dyDescent="0.35">
      <c r="A49" s="158" t="s">
        <v>12</v>
      </c>
      <c r="B49" s="549" t="s">
        <v>532</v>
      </c>
      <c r="C49" s="550"/>
      <c r="D49" s="180" t="s">
        <v>469</v>
      </c>
      <c r="E49" s="180" t="s">
        <v>486</v>
      </c>
      <c r="F49" s="180" t="s">
        <v>450</v>
      </c>
      <c r="G49" s="181" t="s">
        <v>449</v>
      </c>
      <c r="J49" s="142"/>
      <c r="K49" s="145" t="s">
        <v>619</v>
      </c>
    </row>
    <row r="50" spans="1:11" s="144" customFormat="1" ht="30.75" customHeight="1" x14ac:dyDescent="0.3">
      <c r="A50" s="495" t="s">
        <v>1158</v>
      </c>
      <c r="B50" s="496"/>
      <c r="C50" s="496"/>
      <c r="D50" s="182">
        <f>SUM(D41:D43)</f>
        <v>0</v>
      </c>
      <c r="E50" s="266"/>
      <c r="F50" s="266"/>
      <c r="G50" s="267"/>
      <c r="J50" s="142"/>
      <c r="K50" s="145" t="s">
        <v>620</v>
      </c>
    </row>
    <row r="51" spans="1:11" s="144" customFormat="1" ht="30.75" customHeight="1" thickBot="1" x14ac:dyDescent="0.35">
      <c r="A51" s="495" t="s">
        <v>1159</v>
      </c>
      <c r="B51" s="496"/>
      <c r="C51" s="496"/>
      <c r="D51" s="182">
        <f>SUM(D30:D32)</f>
        <v>0</v>
      </c>
      <c r="E51" s="266"/>
      <c r="F51" s="266"/>
      <c r="G51" s="267"/>
      <c r="J51" s="142"/>
      <c r="K51" s="145" t="s">
        <v>621</v>
      </c>
    </row>
    <row r="52" spans="1:11" s="144" customFormat="1" ht="99" customHeight="1" thickBot="1" x14ac:dyDescent="0.35">
      <c r="A52" s="528" t="s">
        <v>10</v>
      </c>
      <c r="B52" s="529"/>
      <c r="C52" s="530"/>
      <c r="D52" s="512" t="s">
        <v>511</v>
      </c>
      <c r="E52" s="512"/>
      <c r="F52" s="183" t="str">
        <f>IF((D50=SUM(E50:F50,)),"ΟΚ","Πρέπει να ισούται με τα κελια E50:F50")</f>
        <v>ΟΚ</v>
      </c>
      <c r="G52" s="153"/>
      <c r="J52" s="142"/>
      <c r="K52" s="145" t="s">
        <v>622</v>
      </c>
    </row>
    <row r="53" spans="1:11" s="144" customFormat="1" ht="107.25" customHeight="1" thickBot="1" x14ac:dyDescent="0.35">
      <c r="A53" s="553" t="s">
        <v>10</v>
      </c>
      <c r="B53" s="554"/>
      <c r="C53" s="555"/>
      <c r="D53" s="551" t="s">
        <v>512</v>
      </c>
      <c r="E53" s="551"/>
      <c r="F53" s="184" t="str">
        <f>IF((D51=SUM(E51:F51,)),"ΟΚ","Πρέπει να ισούται με τα κελια E51:F51")</f>
        <v>ΟΚ</v>
      </c>
      <c r="G53" s="153"/>
      <c r="H53" s="147"/>
      <c r="J53" s="142"/>
      <c r="K53" s="145" t="s">
        <v>623</v>
      </c>
    </row>
    <row r="54" spans="1:11" s="144" customFormat="1" ht="12.75" customHeight="1" x14ac:dyDescent="0.3">
      <c r="A54" s="185"/>
      <c r="B54" s="186"/>
      <c r="C54" s="186"/>
      <c r="D54" s="186"/>
      <c r="E54" s="186"/>
      <c r="F54" s="186"/>
      <c r="G54" s="153"/>
      <c r="H54" s="147"/>
      <c r="J54" s="142"/>
      <c r="K54" s="145" t="s">
        <v>624</v>
      </c>
    </row>
    <row r="55" spans="1:11" s="144" customFormat="1" ht="15" thickBot="1" x14ac:dyDescent="0.35">
      <c r="A55" s="185"/>
      <c r="B55" s="186"/>
      <c r="C55" s="186"/>
      <c r="D55" s="186"/>
      <c r="E55" s="186"/>
      <c r="F55" s="186"/>
      <c r="G55" s="153"/>
      <c r="H55" s="147"/>
      <c r="J55" s="142"/>
      <c r="K55" s="145" t="s">
        <v>625</v>
      </c>
    </row>
    <row r="56" spans="1:11" s="144" customFormat="1" ht="38.25" customHeight="1" thickBot="1" x14ac:dyDescent="0.35">
      <c r="A56" s="158" t="s">
        <v>17</v>
      </c>
      <c r="B56" s="552" t="s">
        <v>535</v>
      </c>
      <c r="C56" s="550"/>
      <c r="D56" s="180" t="s">
        <v>469</v>
      </c>
      <c r="E56" s="180" t="s">
        <v>486</v>
      </c>
      <c r="F56" s="180" t="s">
        <v>450</v>
      </c>
      <c r="G56" s="181" t="s">
        <v>449</v>
      </c>
      <c r="H56" s="147"/>
      <c r="J56" s="142"/>
      <c r="K56" s="145" t="s">
        <v>626</v>
      </c>
    </row>
    <row r="57" spans="1:11" s="144" customFormat="1" ht="31.5" customHeight="1" x14ac:dyDescent="0.3">
      <c r="A57" s="495" t="s">
        <v>1160</v>
      </c>
      <c r="B57" s="496"/>
      <c r="C57" s="496"/>
      <c r="D57" s="182">
        <f>SUM(E41:E43)</f>
        <v>0</v>
      </c>
      <c r="E57" s="268"/>
      <c r="F57" s="268"/>
      <c r="G57" s="269"/>
      <c r="H57" s="147"/>
      <c r="J57" s="142"/>
      <c r="K57" s="145" t="s">
        <v>627</v>
      </c>
    </row>
    <row r="58" spans="1:11" s="144" customFormat="1" ht="26.25" customHeight="1" x14ac:dyDescent="0.3">
      <c r="A58" s="497" t="s">
        <v>1161</v>
      </c>
      <c r="B58" s="498"/>
      <c r="C58" s="498"/>
      <c r="D58" s="268"/>
      <c r="E58" s="268"/>
      <c r="F58" s="268"/>
      <c r="G58" s="269"/>
      <c r="H58" s="147"/>
      <c r="J58" s="142"/>
      <c r="K58" s="145" t="s">
        <v>628</v>
      </c>
    </row>
    <row r="59" spans="1:11" s="144" customFormat="1" ht="26.25" customHeight="1" x14ac:dyDescent="0.3">
      <c r="A59" s="497" t="s">
        <v>1162</v>
      </c>
      <c r="B59" s="498"/>
      <c r="C59" s="498"/>
      <c r="D59" s="268"/>
      <c r="E59" s="268"/>
      <c r="F59" s="268"/>
      <c r="G59" s="269"/>
      <c r="H59" s="147"/>
      <c r="J59" s="142"/>
      <c r="K59" s="145" t="s">
        <v>629</v>
      </c>
    </row>
    <row r="60" spans="1:11" s="144" customFormat="1" ht="32.25" customHeight="1" x14ac:dyDescent="0.3">
      <c r="A60" s="495" t="s">
        <v>1163</v>
      </c>
      <c r="B60" s="496"/>
      <c r="C60" s="496"/>
      <c r="D60" s="182">
        <f>SUM(E30:E32)</f>
        <v>0</v>
      </c>
      <c r="E60" s="268"/>
      <c r="F60" s="268"/>
      <c r="G60" s="269"/>
      <c r="H60" s="147"/>
      <c r="J60" s="142"/>
      <c r="K60" s="145" t="s">
        <v>630</v>
      </c>
    </row>
    <row r="61" spans="1:11" s="144" customFormat="1" ht="35.25" customHeight="1" x14ac:dyDescent="0.3">
      <c r="A61" s="497" t="s">
        <v>1164</v>
      </c>
      <c r="B61" s="498"/>
      <c r="C61" s="498"/>
      <c r="D61" s="268"/>
      <c r="E61" s="268"/>
      <c r="F61" s="268"/>
      <c r="G61" s="269"/>
      <c r="H61" s="147"/>
      <c r="J61" s="142"/>
      <c r="K61" s="145" t="s">
        <v>631</v>
      </c>
    </row>
    <row r="62" spans="1:11" s="144" customFormat="1" ht="35.25" customHeight="1" thickBot="1" x14ac:dyDescent="0.35">
      <c r="A62" s="497" t="s">
        <v>1165</v>
      </c>
      <c r="B62" s="498"/>
      <c r="C62" s="498"/>
      <c r="D62" s="268"/>
      <c r="E62" s="268"/>
      <c r="F62" s="268"/>
      <c r="G62" s="269"/>
      <c r="H62" s="147"/>
      <c r="J62" s="142"/>
      <c r="K62" s="145" t="s">
        <v>632</v>
      </c>
    </row>
    <row r="63" spans="1:11" s="144" customFormat="1" ht="100.5" customHeight="1" thickBot="1" x14ac:dyDescent="0.35">
      <c r="A63" s="528" t="s">
        <v>10</v>
      </c>
      <c r="B63" s="529"/>
      <c r="C63" s="530"/>
      <c r="D63" s="512" t="s">
        <v>513</v>
      </c>
      <c r="E63" s="512"/>
      <c r="F63" s="183" t="str">
        <f>IF((D57=SUM(E57:F57,)),"ΟΚ","Πρέπει να ισούται με τα κελια E57:F57")</f>
        <v>ΟΚ</v>
      </c>
      <c r="G63" s="183" t="str">
        <f>IF((D57=SUM(D58:D59,)),"ΟΚ","Το συνολικό Πλήθος Εισερχόμενων Δεμάτων πρέπει να ισούται με τα κελια D58:D59")</f>
        <v>ΟΚ</v>
      </c>
      <c r="H63" s="147"/>
      <c r="J63" s="142"/>
      <c r="K63" s="145" t="s">
        <v>633</v>
      </c>
    </row>
    <row r="64" spans="1:11" s="144" customFormat="1" ht="100.5" customHeight="1" thickBot="1" x14ac:dyDescent="0.35">
      <c r="A64" s="553" t="s">
        <v>10</v>
      </c>
      <c r="B64" s="554"/>
      <c r="C64" s="555"/>
      <c r="D64" s="551" t="s">
        <v>514</v>
      </c>
      <c r="E64" s="551"/>
      <c r="F64" s="183" t="str">
        <f>IF((D60=SUM(E60:F60,)),"ΟΚ","Πρέπει να ισούται με τα κελια E60:F60")</f>
        <v>ΟΚ</v>
      </c>
      <c r="G64" s="183" t="str">
        <f>IF((D60=SUM(D61:D62,)),"ΟΚ","Ο Συνολικός Κύκλος Εργασιών Εισερχόμενων Δεμάτων πρέπει να ισούται με τα κελια D61:D62")</f>
        <v>ΟΚ</v>
      </c>
      <c r="H64" s="147"/>
      <c r="J64" s="142"/>
      <c r="K64" s="145" t="s">
        <v>634</v>
      </c>
    </row>
    <row r="65" spans="1:15" s="144" customFormat="1" ht="12.75" customHeight="1" thickBot="1" x14ac:dyDescent="0.35">
      <c r="A65" s="185"/>
      <c r="B65" s="186"/>
      <c r="C65" s="186"/>
      <c r="D65" s="186"/>
      <c r="E65" s="186"/>
      <c r="F65" s="186"/>
      <c r="G65" s="153"/>
      <c r="H65" s="147"/>
      <c r="J65" s="142"/>
      <c r="K65" s="145" t="s">
        <v>635</v>
      </c>
    </row>
    <row r="66" spans="1:15" s="144" customFormat="1" ht="38.25" customHeight="1" thickBot="1" x14ac:dyDescent="0.35">
      <c r="A66" s="158" t="s">
        <v>27</v>
      </c>
      <c r="B66" s="552" t="s">
        <v>536</v>
      </c>
      <c r="C66" s="550"/>
      <c r="D66" s="180" t="s">
        <v>469</v>
      </c>
      <c r="E66" s="180" t="s">
        <v>486</v>
      </c>
      <c r="F66" s="180" t="s">
        <v>450</v>
      </c>
      <c r="G66" s="181" t="s">
        <v>449</v>
      </c>
      <c r="H66" s="147"/>
      <c r="J66" s="142"/>
      <c r="K66" s="145" t="s">
        <v>636</v>
      </c>
    </row>
    <row r="67" spans="1:15" s="144" customFormat="1" ht="27.75" customHeight="1" x14ac:dyDescent="0.3">
      <c r="A67" s="495" t="s">
        <v>1166</v>
      </c>
      <c r="B67" s="496"/>
      <c r="C67" s="496"/>
      <c r="D67" s="182">
        <f>SUM(F41:F43)</f>
        <v>0</v>
      </c>
      <c r="E67" s="268"/>
      <c r="F67" s="268"/>
      <c r="G67" s="269"/>
      <c r="H67" s="147"/>
      <c r="J67" s="142"/>
      <c r="K67" s="145" t="s">
        <v>637</v>
      </c>
    </row>
    <row r="68" spans="1:15" s="144" customFormat="1" ht="27" customHeight="1" x14ac:dyDescent="0.3">
      <c r="A68" s="497" t="s">
        <v>1167</v>
      </c>
      <c r="B68" s="498"/>
      <c r="C68" s="498"/>
      <c r="D68" s="268"/>
      <c r="E68" s="268"/>
      <c r="F68" s="268"/>
      <c r="G68" s="269"/>
      <c r="H68" s="147"/>
      <c r="J68" s="142"/>
      <c r="K68" s="145" t="s">
        <v>638</v>
      </c>
    </row>
    <row r="69" spans="1:15" s="144" customFormat="1" ht="31.5" customHeight="1" x14ac:dyDescent="0.3">
      <c r="A69" s="497" t="s">
        <v>1168</v>
      </c>
      <c r="B69" s="498"/>
      <c r="C69" s="498"/>
      <c r="D69" s="268"/>
      <c r="E69" s="268"/>
      <c r="F69" s="268"/>
      <c r="G69" s="269"/>
      <c r="H69" s="147"/>
      <c r="J69" s="142"/>
      <c r="K69" s="145" t="s">
        <v>639</v>
      </c>
    </row>
    <row r="70" spans="1:15" s="144" customFormat="1" ht="33" customHeight="1" x14ac:dyDescent="0.3">
      <c r="A70" s="495" t="s">
        <v>1169</v>
      </c>
      <c r="B70" s="496"/>
      <c r="C70" s="496"/>
      <c r="D70" s="182">
        <f>SUM(F30:F32)</f>
        <v>0</v>
      </c>
      <c r="E70" s="268"/>
      <c r="F70" s="268"/>
      <c r="G70" s="269"/>
      <c r="H70" s="147"/>
      <c r="J70" s="142"/>
      <c r="K70" s="145" t="s">
        <v>640</v>
      </c>
    </row>
    <row r="71" spans="1:15" s="144" customFormat="1" ht="33.75" customHeight="1" x14ac:dyDescent="0.25">
      <c r="A71" s="497" t="s">
        <v>1170</v>
      </c>
      <c r="B71" s="498"/>
      <c r="C71" s="498"/>
      <c r="D71" s="268"/>
      <c r="E71" s="268"/>
      <c r="F71" s="268"/>
      <c r="G71" s="269"/>
      <c r="H71" s="147"/>
      <c r="K71" s="143" t="s">
        <v>641</v>
      </c>
    </row>
    <row r="72" spans="1:15" s="144" customFormat="1" ht="38.25" customHeight="1" thickBot="1" x14ac:dyDescent="0.35">
      <c r="A72" s="497" t="s">
        <v>1171</v>
      </c>
      <c r="B72" s="498"/>
      <c r="C72" s="498"/>
      <c r="D72" s="268"/>
      <c r="E72" s="268"/>
      <c r="F72" s="268"/>
      <c r="G72" s="269"/>
      <c r="H72" s="147"/>
      <c r="K72" s="145" t="s">
        <v>642</v>
      </c>
    </row>
    <row r="73" spans="1:15" s="144" customFormat="1" ht="103.5" customHeight="1" thickBot="1" x14ac:dyDescent="0.35">
      <c r="A73" s="528" t="s">
        <v>10</v>
      </c>
      <c r="B73" s="529"/>
      <c r="C73" s="530"/>
      <c r="D73" s="512" t="s">
        <v>515</v>
      </c>
      <c r="E73" s="512"/>
      <c r="F73" s="183" t="str">
        <f>IF((D67=SUM(E67:F67,)),"ΟΚ","Πρέπει να ισούται με τα κελια E67:F67")</f>
        <v>ΟΚ</v>
      </c>
      <c r="G73" s="183" t="str">
        <f>IF((D67=SUM(D68:D69,)),"ΟΚ","Το συνολικό Πλήθος Εξερχόμενων Δεμάτων πρέπει να ισούται με τα κελια D68:D69")</f>
        <v>ΟΚ</v>
      </c>
      <c r="H73" s="147"/>
      <c r="K73" s="145" t="s">
        <v>643</v>
      </c>
    </row>
    <row r="74" spans="1:15" s="144" customFormat="1" ht="103.5" customHeight="1" thickBot="1" x14ac:dyDescent="0.35">
      <c r="A74" s="553" t="s">
        <v>10</v>
      </c>
      <c r="B74" s="554"/>
      <c r="C74" s="555"/>
      <c r="D74" s="551" t="s">
        <v>516</v>
      </c>
      <c r="E74" s="551"/>
      <c r="F74" s="183" t="str">
        <f>IF((D70=SUM(E70:F70,)),"ΟΚ","Πρέπει να ισούται με τα κελια E70:F70")</f>
        <v>ΟΚ</v>
      </c>
      <c r="G74" s="183" t="str">
        <f>IF((D70=SUM(D71:D72,)),"ΟΚ","Ο Συνολικός Κύκλος Εργασιών Εξερχόμενων Δεμάτων πρέπει να ισούται με τα κελια D71:D72")</f>
        <v>ΟΚ</v>
      </c>
      <c r="H74" s="147"/>
      <c r="K74" s="145" t="s">
        <v>644</v>
      </c>
    </row>
    <row r="75" spans="1:15" s="144" customFormat="1" ht="12" customHeight="1" x14ac:dyDescent="0.3">
      <c r="A75" s="151"/>
      <c r="B75" s="152"/>
      <c r="C75" s="152"/>
      <c r="D75" s="152"/>
      <c r="E75" s="152"/>
      <c r="F75" s="152"/>
      <c r="G75" s="153"/>
      <c r="H75" s="147"/>
      <c r="I75" s="147"/>
      <c r="J75" s="142"/>
      <c r="K75" s="145" t="s">
        <v>645</v>
      </c>
      <c r="O75" s="146"/>
    </row>
    <row r="76" spans="1:15" s="144" customFormat="1" ht="12" customHeight="1" thickBot="1" x14ac:dyDescent="0.35">
      <c r="A76" s="151"/>
      <c r="B76" s="152"/>
      <c r="C76" s="152"/>
      <c r="D76" s="152"/>
      <c r="E76" s="152"/>
      <c r="F76" s="152"/>
      <c r="G76" s="153"/>
      <c r="H76" s="147"/>
      <c r="I76" s="147"/>
      <c r="J76" s="142"/>
      <c r="K76" s="145" t="s">
        <v>646</v>
      </c>
      <c r="O76" s="146"/>
    </row>
    <row r="77" spans="1:15" s="144" customFormat="1" ht="30" customHeight="1" thickBot="1" x14ac:dyDescent="0.35">
      <c r="A77" s="158" t="s">
        <v>41</v>
      </c>
      <c r="B77" s="603" t="s">
        <v>329</v>
      </c>
      <c r="C77" s="514"/>
      <c r="D77" s="514"/>
      <c r="E77" s="515"/>
      <c r="F77" s="539"/>
      <c r="G77" s="536"/>
      <c r="H77" s="142"/>
      <c r="I77" s="143"/>
      <c r="K77" s="145" t="s">
        <v>647</v>
      </c>
      <c r="M77" s="146"/>
    </row>
    <row r="78" spans="1:15" s="144" customFormat="1" ht="45" customHeight="1" x14ac:dyDescent="0.3">
      <c r="A78" s="187"/>
      <c r="B78" s="516"/>
      <c r="C78" s="516"/>
      <c r="D78" s="188" t="s">
        <v>429</v>
      </c>
      <c r="E78" s="189" t="s">
        <v>330</v>
      </c>
      <c r="F78" s="539"/>
      <c r="G78" s="536"/>
      <c r="H78" s="142"/>
      <c r="I78" s="143"/>
      <c r="K78" s="145" t="s">
        <v>648</v>
      </c>
      <c r="M78" s="146"/>
    </row>
    <row r="79" spans="1:15" s="144" customFormat="1" ht="15" customHeight="1" x14ac:dyDescent="0.3">
      <c r="A79" s="190"/>
      <c r="B79" s="522" t="s">
        <v>298</v>
      </c>
      <c r="C79" s="523"/>
      <c r="D79" s="523"/>
      <c r="E79" s="524"/>
      <c r="F79" s="539"/>
      <c r="G79" s="536"/>
      <c r="H79" s="142"/>
      <c r="I79" s="143"/>
      <c r="K79" s="145" t="s">
        <v>649</v>
      </c>
      <c r="M79" s="146"/>
    </row>
    <row r="80" spans="1:15" s="144" customFormat="1" ht="15" customHeight="1" x14ac:dyDescent="0.3">
      <c r="A80" s="493">
        <v>6.1</v>
      </c>
      <c r="B80" s="191" t="s">
        <v>150</v>
      </c>
      <c r="C80" s="192"/>
      <c r="D80" s="264"/>
      <c r="E80" s="270"/>
      <c r="F80" s="539"/>
      <c r="G80" s="536"/>
      <c r="H80" s="142"/>
      <c r="I80" s="143"/>
      <c r="K80" s="145" t="s">
        <v>650</v>
      </c>
      <c r="M80" s="146"/>
    </row>
    <row r="81" spans="1:15" s="144" customFormat="1" ht="15" customHeight="1" x14ac:dyDescent="0.3">
      <c r="A81" s="490">
        <v>6.2</v>
      </c>
      <c r="B81" s="193" t="s">
        <v>197</v>
      </c>
      <c r="C81" s="194"/>
      <c r="D81" s="265"/>
      <c r="E81" s="271"/>
      <c r="F81" s="539"/>
      <c r="G81" s="536"/>
      <c r="H81" s="142"/>
      <c r="I81" s="143"/>
      <c r="K81" s="145" t="s">
        <v>651</v>
      </c>
      <c r="M81" s="146"/>
    </row>
    <row r="82" spans="1:15" s="144" customFormat="1" ht="15" customHeight="1" x14ac:dyDescent="0.3">
      <c r="A82" s="490">
        <v>6.3</v>
      </c>
      <c r="B82" s="195" t="s">
        <v>193</v>
      </c>
      <c r="C82" s="196"/>
      <c r="D82" s="265"/>
      <c r="E82" s="271"/>
      <c r="F82" s="539"/>
      <c r="G82" s="536"/>
      <c r="H82" s="142"/>
      <c r="I82" s="143"/>
      <c r="K82" s="145" t="s">
        <v>652</v>
      </c>
      <c r="M82" s="146"/>
    </row>
    <row r="83" spans="1:15" s="144" customFormat="1" ht="15" customHeight="1" x14ac:dyDescent="0.3">
      <c r="A83" s="490">
        <v>6.4</v>
      </c>
      <c r="B83" s="193" t="s">
        <v>192</v>
      </c>
      <c r="C83" s="194"/>
      <c r="D83" s="265"/>
      <c r="E83" s="271"/>
      <c r="F83" s="197"/>
      <c r="G83" s="198"/>
      <c r="H83" s="142"/>
      <c r="I83" s="143"/>
      <c r="K83" s="145" t="s">
        <v>653</v>
      </c>
      <c r="M83" s="146"/>
    </row>
    <row r="84" spans="1:15" s="144" customFormat="1" ht="15" customHeight="1" x14ac:dyDescent="0.3">
      <c r="A84" s="490">
        <v>6.5</v>
      </c>
      <c r="B84" s="195" t="s">
        <v>198</v>
      </c>
      <c r="C84" s="196"/>
      <c r="D84" s="265"/>
      <c r="E84" s="271"/>
      <c r="F84" s="197"/>
      <c r="G84" s="198"/>
      <c r="H84" s="142"/>
      <c r="I84" s="143"/>
      <c r="K84" s="145" t="s">
        <v>654</v>
      </c>
      <c r="M84" s="146"/>
    </row>
    <row r="85" spans="1:15" s="144" customFormat="1" ht="15" customHeight="1" x14ac:dyDescent="0.3">
      <c r="A85" s="490">
        <v>6.6</v>
      </c>
      <c r="B85" s="195" t="s">
        <v>195</v>
      </c>
      <c r="C85" s="196"/>
      <c r="D85" s="264"/>
      <c r="E85" s="270"/>
      <c r="F85" s="197"/>
      <c r="G85" s="198"/>
      <c r="H85" s="142"/>
      <c r="I85" s="143"/>
      <c r="K85" s="145" t="s">
        <v>655</v>
      </c>
      <c r="M85" s="146"/>
    </row>
    <row r="86" spans="1:15" s="144" customFormat="1" ht="15" customHeight="1" x14ac:dyDescent="0.3">
      <c r="A86" s="490">
        <v>6.7</v>
      </c>
      <c r="B86" s="199" t="s">
        <v>196</v>
      </c>
      <c r="C86" s="200"/>
      <c r="D86" s="265"/>
      <c r="E86" s="271"/>
      <c r="F86" s="197"/>
      <c r="G86" s="198"/>
      <c r="H86" s="142"/>
      <c r="I86" s="143"/>
      <c r="K86" s="145" t="s">
        <v>656</v>
      </c>
      <c r="M86" s="146"/>
    </row>
    <row r="87" spans="1:15" s="144" customFormat="1" ht="15" customHeight="1" x14ac:dyDescent="0.3">
      <c r="A87" s="490">
        <v>6.8</v>
      </c>
      <c r="B87" s="193" t="s">
        <v>194</v>
      </c>
      <c r="C87" s="194"/>
      <c r="D87" s="265"/>
      <c r="E87" s="271"/>
      <c r="F87" s="197"/>
      <c r="G87" s="198"/>
      <c r="H87" s="142"/>
      <c r="I87" s="143"/>
      <c r="K87" s="145" t="s">
        <v>657</v>
      </c>
      <c r="M87" s="146"/>
    </row>
    <row r="88" spans="1:15" s="144" customFormat="1" ht="15" customHeight="1" x14ac:dyDescent="0.3">
      <c r="A88" s="490">
        <v>6.9</v>
      </c>
      <c r="B88" s="193" t="s">
        <v>199</v>
      </c>
      <c r="C88" s="194"/>
      <c r="D88" s="265"/>
      <c r="E88" s="271"/>
      <c r="F88" s="197"/>
      <c r="G88" s="198"/>
      <c r="H88" s="142"/>
      <c r="I88" s="143"/>
      <c r="K88" s="145" t="s">
        <v>658</v>
      </c>
      <c r="M88" s="146"/>
    </row>
    <row r="89" spans="1:15" s="144" customFormat="1" ht="15" customHeight="1" thickBot="1" x14ac:dyDescent="0.35">
      <c r="A89" s="491">
        <v>6.1</v>
      </c>
      <c r="B89" s="202" t="s">
        <v>151</v>
      </c>
      <c r="C89" s="203"/>
      <c r="D89" s="272"/>
      <c r="E89" s="273"/>
      <c r="F89" s="197"/>
      <c r="G89" s="198"/>
      <c r="H89" s="142"/>
      <c r="I89" s="143"/>
      <c r="K89" s="145" t="s">
        <v>659</v>
      </c>
      <c r="M89" s="146"/>
    </row>
    <row r="90" spans="1:15" s="144" customFormat="1" ht="15" customHeight="1" thickTop="1" thickBot="1" x14ac:dyDescent="0.35">
      <c r="A90" s="204"/>
      <c r="B90" s="534" t="s">
        <v>9</v>
      </c>
      <c r="C90" s="499"/>
      <c r="D90" s="205">
        <f>SUM(D80:D89)</f>
        <v>0</v>
      </c>
      <c r="E90" s="206">
        <f>SUM(E80:E89)</f>
        <v>0</v>
      </c>
      <c r="F90" s="207"/>
      <c r="G90" s="208"/>
      <c r="H90" s="142"/>
      <c r="I90" s="143"/>
      <c r="K90" s="145" t="s">
        <v>660</v>
      </c>
      <c r="M90" s="146"/>
    </row>
    <row r="91" spans="1:15" s="144" customFormat="1" ht="46.5" customHeight="1" thickBot="1" x14ac:dyDescent="0.35">
      <c r="A91" s="209" t="s">
        <v>10</v>
      </c>
      <c r="B91" s="512" t="s">
        <v>434</v>
      </c>
      <c r="C91" s="512"/>
      <c r="D91" s="183" t="str">
        <f>IF((D90=SUM(D45,F45)),"ΟΚ","Πρέπει να ισούται με τα κελια D45 συν F45")</f>
        <v>ΟΚ</v>
      </c>
      <c r="E91" s="210"/>
      <c r="F91" s="207"/>
      <c r="G91" s="208"/>
      <c r="H91" s="142"/>
      <c r="I91" s="143"/>
      <c r="K91" s="145" t="s">
        <v>661</v>
      </c>
      <c r="M91" s="146"/>
    </row>
    <row r="92" spans="1:15" s="144" customFormat="1" ht="46.5" customHeight="1" thickBot="1" x14ac:dyDescent="0.35">
      <c r="A92" s="209" t="s">
        <v>10</v>
      </c>
      <c r="B92" s="512" t="s">
        <v>500</v>
      </c>
      <c r="C92" s="512"/>
      <c r="D92" s="210"/>
      <c r="E92" s="183" t="str">
        <f>IF((E90=SUM(D45,E45)),"ΟΚ","Πρέπει να ισούται με τα κελια D45 συν E45")</f>
        <v>ΟΚ</v>
      </c>
      <c r="F92" s="207"/>
      <c r="G92" s="208"/>
      <c r="H92" s="142"/>
      <c r="I92" s="143"/>
      <c r="K92" s="145" t="s">
        <v>662</v>
      </c>
      <c r="M92" s="146"/>
    </row>
    <row r="93" spans="1:15" s="144" customFormat="1" ht="12" customHeight="1" x14ac:dyDescent="0.3">
      <c r="A93" s="151"/>
      <c r="B93" s="152"/>
      <c r="C93" s="152"/>
      <c r="D93" s="152"/>
      <c r="E93" s="152"/>
      <c r="F93" s="152"/>
      <c r="G93" s="211"/>
      <c r="H93" s="147"/>
      <c r="I93" s="147"/>
      <c r="J93" s="142"/>
      <c r="K93" s="145" t="s">
        <v>663</v>
      </c>
      <c r="O93" s="146"/>
    </row>
    <row r="94" spans="1:15" s="144" customFormat="1" ht="12" customHeight="1" thickBot="1" x14ac:dyDescent="0.35">
      <c r="A94" s="151"/>
      <c r="B94" s="152"/>
      <c r="C94" s="152"/>
      <c r="D94" s="152"/>
      <c r="E94" s="152"/>
      <c r="F94" s="152"/>
      <c r="G94" s="211"/>
      <c r="H94" s="147"/>
      <c r="I94" s="147"/>
      <c r="J94" s="142"/>
      <c r="K94" s="145" t="s">
        <v>664</v>
      </c>
      <c r="O94" s="146"/>
    </row>
    <row r="95" spans="1:15" s="144" customFormat="1" ht="30" customHeight="1" thickBot="1" x14ac:dyDescent="0.35">
      <c r="A95" s="158" t="s">
        <v>46</v>
      </c>
      <c r="B95" s="603" t="s">
        <v>329</v>
      </c>
      <c r="C95" s="514"/>
      <c r="D95" s="514"/>
      <c r="E95" s="515"/>
      <c r="F95" s="535"/>
      <c r="G95" s="536"/>
      <c r="H95" s="147"/>
      <c r="I95" s="147"/>
      <c r="J95" s="142"/>
      <c r="K95" s="145" t="s">
        <v>665</v>
      </c>
      <c r="O95" s="146"/>
    </row>
    <row r="96" spans="1:15" s="144" customFormat="1" ht="42.75" customHeight="1" x14ac:dyDescent="0.3">
      <c r="A96" s="187"/>
      <c r="B96" s="516"/>
      <c r="C96" s="516"/>
      <c r="D96" s="188" t="s">
        <v>435</v>
      </c>
      <c r="E96" s="189" t="s">
        <v>436</v>
      </c>
      <c r="F96" s="535"/>
      <c r="G96" s="536"/>
      <c r="H96" s="147"/>
      <c r="I96" s="147"/>
      <c r="J96" s="142"/>
      <c r="K96" s="145" t="s">
        <v>666</v>
      </c>
      <c r="O96" s="146"/>
    </row>
    <row r="97" spans="1:15" s="144" customFormat="1" ht="15" customHeight="1" x14ac:dyDescent="0.3">
      <c r="A97" s="190"/>
      <c r="B97" s="522" t="s">
        <v>300</v>
      </c>
      <c r="C97" s="523"/>
      <c r="D97" s="523"/>
      <c r="E97" s="524"/>
      <c r="F97" s="535"/>
      <c r="G97" s="536"/>
      <c r="H97" s="147"/>
      <c r="I97" s="147"/>
      <c r="J97" s="142"/>
      <c r="K97" s="145" t="s">
        <v>667</v>
      </c>
      <c r="O97" s="146"/>
    </row>
    <row r="98" spans="1:15" s="144" customFormat="1" ht="15" customHeight="1" x14ac:dyDescent="0.3">
      <c r="A98" s="493">
        <v>7.1</v>
      </c>
      <c r="B98" s="191" t="s">
        <v>211</v>
      </c>
      <c r="C98" s="192"/>
      <c r="D98" s="264"/>
      <c r="E98" s="264"/>
      <c r="F98" s="535"/>
      <c r="G98" s="536"/>
      <c r="H98" s="147"/>
      <c r="I98" s="147"/>
      <c r="J98" s="142"/>
      <c r="K98" s="145" t="s">
        <v>668</v>
      </c>
      <c r="O98" s="146"/>
    </row>
    <row r="99" spans="1:15" s="144" customFormat="1" ht="15" customHeight="1" x14ac:dyDescent="0.3">
      <c r="A99" s="490">
        <v>7.2</v>
      </c>
      <c r="B99" s="193" t="s">
        <v>30</v>
      </c>
      <c r="C99" s="194"/>
      <c r="D99" s="265"/>
      <c r="E99" s="265"/>
      <c r="F99" s="535"/>
      <c r="G99" s="536"/>
      <c r="H99" s="147"/>
      <c r="I99" s="147"/>
      <c r="J99" s="142"/>
      <c r="K99" s="145" t="s">
        <v>669</v>
      </c>
      <c r="O99" s="146"/>
    </row>
    <row r="100" spans="1:15" s="144" customFormat="1" ht="15" customHeight="1" x14ac:dyDescent="0.3">
      <c r="A100" s="490">
        <v>7.3</v>
      </c>
      <c r="B100" s="195" t="s">
        <v>32</v>
      </c>
      <c r="C100" s="196"/>
      <c r="D100" s="265"/>
      <c r="E100" s="265"/>
      <c r="F100" s="535"/>
      <c r="G100" s="536"/>
      <c r="H100" s="147"/>
      <c r="I100" s="147"/>
      <c r="J100" s="142"/>
      <c r="K100" s="145" t="s">
        <v>670</v>
      </c>
      <c r="O100" s="146"/>
    </row>
    <row r="101" spans="1:15" s="144" customFormat="1" ht="15" customHeight="1" x14ac:dyDescent="0.3">
      <c r="A101" s="490">
        <v>7.4</v>
      </c>
      <c r="B101" s="193" t="s">
        <v>34</v>
      </c>
      <c r="C101" s="194"/>
      <c r="D101" s="265"/>
      <c r="E101" s="265"/>
      <c r="F101" s="197"/>
      <c r="G101" s="198"/>
      <c r="H101" s="147"/>
      <c r="I101" s="147"/>
      <c r="J101" s="142"/>
      <c r="K101" s="145" t="s">
        <v>671</v>
      </c>
      <c r="O101" s="146"/>
    </row>
    <row r="102" spans="1:15" s="144" customFormat="1" ht="15" customHeight="1" x14ac:dyDescent="0.3">
      <c r="A102" s="490">
        <v>7.5</v>
      </c>
      <c r="B102" s="195" t="s">
        <v>36</v>
      </c>
      <c r="C102" s="196"/>
      <c r="D102" s="265"/>
      <c r="E102" s="265"/>
      <c r="F102" s="197"/>
      <c r="G102" s="198"/>
      <c r="H102" s="147"/>
      <c r="I102" s="147"/>
      <c r="J102" s="142"/>
      <c r="K102" s="145" t="s">
        <v>672</v>
      </c>
      <c r="O102" s="146"/>
    </row>
    <row r="103" spans="1:15" s="144" customFormat="1" ht="15" customHeight="1" x14ac:dyDescent="0.3">
      <c r="A103" s="490">
        <v>7.6</v>
      </c>
      <c r="B103" s="195" t="s">
        <v>38</v>
      </c>
      <c r="C103" s="196"/>
      <c r="D103" s="264"/>
      <c r="E103" s="264"/>
      <c r="F103" s="197"/>
      <c r="G103" s="198"/>
      <c r="H103" s="147"/>
      <c r="I103" s="147"/>
      <c r="J103" s="142"/>
      <c r="K103" s="145" t="s">
        <v>673</v>
      </c>
      <c r="O103" s="146"/>
    </row>
    <row r="104" spans="1:15" s="144" customFormat="1" ht="15" customHeight="1" thickBot="1" x14ac:dyDescent="0.35">
      <c r="A104" s="491">
        <v>7.7</v>
      </c>
      <c r="B104" s="212" t="s">
        <v>40</v>
      </c>
      <c r="C104" s="213"/>
      <c r="D104" s="272"/>
      <c r="E104" s="272"/>
      <c r="F104" s="197"/>
      <c r="G104" s="198"/>
      <c r="H104" s="147"/>
      <c r="I104" s="147"/>
      <c r="J104" s="142"/>
      <c r="K104" s="145" t="s">
        <v>674</v>
      </c>
      <c r="O104" s="146"/>
    </row>
    <row r="105" spans="1:15" s="144" customFormat="1" ht="15" customHeight="1" thickTop="1" thickBot="1" x14ac:dyDescent="0.35">
      <c r="A105" s="204"/>
      <c r="B105" s="534" t="s">
        <v>9</v>
      </c>
      <c r="C105" s="499"/>
      <c r="D105" s="205">
        <f>SUM(D98:D104)</f>
        <v>0</v>
      </c>
      <c r="E105" s="206">
        <f>SUM(E98:E104)</f>
        <v>0</v>
      </c>
      <c r="F105" s="207"/>
      <c r="G105" s="208"/>
      <c r="H105" s="147"/>
      <c r="I105" s="147"/>
      <c r="J105" s="142"/>
      <c r="K105" s="145" t="s">
        <v>675</v>
      </c>
      <c r="O105" s="146"/>
    </row>
    <row r="106" spans="1:15" s="144" customFormat="1" ht="30" customHeight="1" thickBot="1" x14ac:dyDescent="0.35">
      <c r="A106" s="214" t="s">
        <v>10</v>
      </c>
      <c r="B106" s="512" t="s">
        <v>533</v>
      </c>
      <c r="C106" s="512"/>
      <c r="D106" s="215" t="str">
        <f>IF(D105=E45,"ΟΚ","Πρέπει να ισούται με το κελί E45")</f>
        <v>ΟΚ</v>
      </c>
      <c r="E106" s="216" t="str">
        <f>IF(E105=F45,"ΟΚ","Πρέπει να ισούται με το κελί F45")</f>
        <v>ΟΚ</v>
      </c>
      <c r="F106" s="207"/>
      <c r="G106" s="208"/>
      <c r="H106" s="147"/>
      <c r="I106" s="147"/>
      <c r="J106" s="142"/>
      <c r="K106" s="145" t="s">
        <v>676</v>
      </c>
      <c r="O106" s="146"/>
    </row>
    <row r="107" spans="1:15" s="144" customFormat="1" ht="12" customHeight="1" x14ac:dyDescent="0.3">
      <c r="A107" s="151"/>
      <c r="B107" s="152"/>
      <c r="C107" s="152"/>
      <c r="D107" s="152"/>
      <c r="E107" s="152"/>
      <c r="F107" s="152"/>
      <c r="G107" s="211"/>
      <c r="H107" s="147"/>
      <c r="I107" s="147"/>
      <c r="J107" s="142"/>
      <c r="K107" s="145" t="s">
        <v>677</v>
      </c>
      <c r="O107" s="146"/>
    </row>
    <row r="108" spans="1:15" s="144" customFormat="1" ht="12" customHeight="1" thickBot="1" x14ac:dyDescent="0.35">
      <c r="A108" s="151"/>
      <c r="B108" s="152"/>
      <c r="C108" s="152"/>
      <c r="D108" s="152"/>
      <c r="E108" s="152"/>
      <c r="F108" s="152"/>
      <c r="G108" s="211"/>
      <c r="H108" s="147"/>
      <c r="I108" s="147"/>
      <c r="J108" s="142"/>
      <c r="K108" s="145" t="s">
        <v>678</v>
      </c>
      <c r="O108" s="146"/>
    </row>
    <row r="109" spans="1:15" s="143" customFormat="1" ht="30" customHeight="1" thickBot="1" x14ac:dyDescent="0.35">
      <c r="A109" s="158" t="s">
        <v>47</v>
      </c>
      <c r="B109" s="603" t="s">
        <v>334</v>
      </c>
      <c r="C109" s="514"/>
      <c r="D109" s="514"/>
      <c r="E109" s="515"/>
      <c r="F109" s="161"/>
      <c r="G109" s="217"/>
      <c r="K109" s="145" t="s">
        <v>679</v>
      </c>
      <c r="M109" s="218"/>
      <c r="O109" s="218"/>
    </row>
    <row r="110" spans="1:15" s="143" customFormat="1" ht="33.75" customHeight="1" x14ac:dyDescent="0.3">
      <c r="A110" s="187"/>
      <c r="B110" s="516"/>
      <c r="C110" s="516"/>
      <c r="D110" s="188" t="s">
        <v>18</v>
      </c>
      <c r="E110" s="189" t="s">
        <v>212</v>
      </c>
      <c r="F110" s="161"/>
      <c r="G110" s="217"/>
      <c r="K110" s="145" t="s">
        <v>680</v>
      </c>
      <c r="M110" s="218"/>
      <c r="O110" s="218"/>
    </row>
    <row r="111" spans="1:15" s="143" customFormat="1" ht="15" customHeight="1" x14ac:dyDescent="0.3">
      <c r="A111" s="190"/>
      <c r="B111" s="522" t="s">
        <v>309</v>
      </c>
      <c r="C111" s="523"/>
      <c r="D111" s="523"/>
      <c r="E111" s="524"/>
      <c r="F111" s="161"/>
      <c r="G111" s="217"/>
      <c r="K111" s="145" t="s">
        <v>681</v>
      </c>
      <c r="M111" s="218"/>
      <c r="O111" s="218"/>
    </row>
    <row r="112" spans="1:15" s="143" customFormat="1" ht="15" customHeight="1" x14ac:dyDescent="0.3">
      <c r="A112" s="493">
        <v>8.1</v>
      </c>
      <c r="B112" s="191" t="s">
        <v>308</v>
      </c>
      <c r="C112" s="192"/>
      <c r="D112" s="264"/>
      <c r="E112" s="274"/>
      <c r="F112" s="161"/>
      <c r="G112" s="217"/>
      <c r="K112" s="145" t="s">
        <v>682</v>
      </c>
      <c r="M112" s="218"/>
      <c r="O112" s="218"/>
    </row>
    <row r="113" spans="1:15" s="143" customFormat="1" ht="15" customHeight="1" thickBot="1" x14ac:dyDescent="0.35">
      <c r="A113" s="491">
        <v>8.1999999999999993</v>
      </c>
      <c r="B113" s="191" t="s">
        <v>57</v>
      </c>
      <c r="C113" s="194"/>
      <c r="D113" s="265"/>
      <c r="E113" s="275"/>
      <c r="F113" s="161"/>
      <c r="G113" s="217"/>
      <c r="K113" s="145" t="s">
        <v>683</v>
      </c>
      <c r="M113" s="218"/>
      <c r="O113" s="218"/>
    </row>
    <row r="114" spans="1:15" s="143" customFormat="1" ht="15" customHeight="1" thickTop="1" thickBot="1" x14ac:dyDescent="0.35">
      <c r="A114" s="204"/>
      <c r="B114" s="504" t="s">
        <v>9</v>
      </c>
      <c r="C114" s="505"/>
      <c r="D114" s="205">
        <f>SUM(D112:D113)</f>
        <v>0</v>
      </c>
      <c r="E114" s="219">
        <f>SUM(E112:E113)</f>
        <v>0</v>
      </c>
      <c r="F114" s="161"/>
      <c r="G114" s="217"/>
      <c r="K114" s="145" t="s">
        <v>684</v>
      </c>
      <c r="M114" s="218"/>
      <c r="O114" s="218"/>
    </row>
    <row r="115" spans="1:15" s="144" customFormat="1" ht="30" customHeight="1" thickBot="1" x14ac:dyDescent="0.35">
      <c r="A115" s="214" t="s">
        <v>10</v>
      </c>
      <c r="B115" s="512" t="s">
        <v>534</v>
      </c>
      <c r="C115" s="512"/>
      <c r="D115" s="220" t="str">
        <f>IF(D114=G45,"ΟΚ","Πρέπει να ισούται με το κελί G45")</f>
        <v>ΟΚ</v>
      </c>
      <c r="E115" s="220" t="str">
        <f>IF(E114=G34,"ΟΚ","Πρέπει να ισούται με το κελί G34")</f>
        <v>ΟΚ</v>
      </c>
      <c r="F115" s="207"/>
      <c r="G115" s="208"/>
      <c r="H115" s="147"/>
      <c r="I115" s="147"/>
      <c r="J115" s="142"/>
      <c r="K115" s="145" t="s">
        <v>685</v>
      </c>
      <c r="O115" s="146"/>
    </row>
    <row r="116" spans="1:15" s="144" customFormat="1" ht="12" customHeight="1" x14ac:dyDescent="0.3">
      <c r="A116" s="221"/>
      <c r="B116" s="222"/>
      <c r="C116" s="222"/>
      <c r="D116" s="223"/>
      <c r="E116" s="223"/>
      <c r="F116" s="207"/>
      <c r="G116" s="208"/>
      <c r="H116" s="147"/>
      <c r="I116" s="147"/>
      <c r="J116" s="142"/>
      <c r="K116" s="145" t="s">
        <v>686</v>
      </c>
      <c r="O116" s="146"/>
    </row>
    <row r="117" spans="1:15" s="144" customFormat="1" ht="12" customHeight="1" thickBot="1" x14ac:dyDescent="0.35">
      <c r="A117" s="151"/>
      <c r="B117" s="152"/>
      <c r="C117" s="152"/>
      <c r="D117" s="152"/>
      <c r="E117" s="152"/>
      <c r="F117" s="152"/>
      <c r="G117" s="211"/>
      <c r="H117" s="147"/>
      <c r="I117" s="147"/>
      <c r="J117" s="142"/>
      <c r="K117" s="145" t="s">
        <v>687</v>
      </c>
      <c r="O117" s="146"/>
    </row>
    <row r="118" spans="1:15" s="144" customFormat="1" ht="30" customHeight="1" thickBot="1" x14ac:dyDescent="0.35">
      <c r="A118" s="224" t="s">
        <v>48</v>
      </c>
      <c r="B118" s="525" t="s">
        <v>310</v>
      </c>
      <c r="C118" s="526"/>
      <c r="D118" s="526"/>
      <c r="E118" s="526"/>
      <c r="F118" s="527"/>
      <c r="G118" s="225"/>
      <c r="H118" s="143"/>
      <c r="K118" s="145" t="s">
        <v>688</v>
      </c>
      <c r="L118" s="146"/>
    </row>
    <row r="119" spans="1:15" s="144" customFormat="1" ht="28.5" customHeight="1" x14ac:dyDescent="0.3">
      <c r="A119" s="482"/>
      <c r="B119" s="226"/>
      <c r="C119" s="227"/>
      <c r="D119" s="227"/>
      <c r="E119" s="228"/>
      <c r="F119" s="189" t="s">
        <v>311</v>
      </c>
      <c r="G119" s="225"/>
      <c r="H119" s="143"/>
      <c r="K119" s="145" t="s">
        <v>689</v>
      </c>
      <c r="L119" s="146"/>
    </row>
    <row r="120" spans="1:15" s="144" customFormat="1" ht="30" customHeight="1" x14ac:dyDescent="0.3">
      <c r="A120" s="490">
        <v>9.1</v>
      </c>
      <c r="B120" s="519" t="s">
        <v>153</v>
      </c>
      <c r="C120" s="520"/>
      <c r="D120" s="520"/>
      <c r="E120" s="520"/>
      <c r="F120" s="276"/>
      <c r="G120" s="217"/>
      <c r="K120" s="145" t="s">
        <v>690</v>
      </c>
      <c r="L120" s="146"/>
    </row>
    <row r="121" spans="1:15" s="144" customFormat="1" ht="30" customHeight="1" x14ac:dyDescent="0.3">
      <c r="A121" s="490">
        <v>9.1999999999999993</v>
      </c>
      <c r="B121" s="519" t="s">
        <v>152</v>
      </c>
      <c r="C121" s="520"/>
      <c r="D121" s="520"/>
      <c r="E121" s="521"/>
      <c r="F121" s="229">
        <f>SUM(F122:F124)</f>
        <v>0</v>
      </c>
      <c r="G121" s="217"/>
      <c r="K121" s="145" t="s">
        <v>691</v>
      </c>
      <c r="L121" s="146"/>
    </row>
    <row r="122" spans="1:15" s="144" customFormat="1" ht="15" customHeight="1" x14ac:dyDescent="0.3">
      <c r="A122" s="170" t="s">
        <v>339</v>
      </c>
      <c r="B122" s="519" t="s">
        <v>59</v>
      </c>
      <c r="C122" s="520"/>
      <c r="D122" s="520"/>
      <c r="E122" s="521"/>
      <c r="F122" s="276"/>
      <c r="G122" s="217"/>
      <c r="K122" s="145" t="s">
        <v>692</v>
      </c>
      <c r="L122" s="146"/>
    </row>
    <row r="123" spans="1:15" s="144" customFormat="1" ht="15" customHeight="1" x14ac:dyDescent="0.3">
      <c r="A123" s="170" t="s">
        <v>340</v>
      </c>
      <c r="B123" s="519" t="s">
        <v>313</v>
      </c>
      <c r="C123" s="520"/>
      <c r="D123" s="520"/>
      <c r="E123" s="521"/>
      <c r="F123" s="276"/>
      <c r="G123" s="217"/>
      <c r="K123" s="145" t="s">
        <v>693</v>
      </c>
      <c r="L123" s="146"/>
    </row>
    <row r="124" spans="1:15" s="144" customFormat="1" ht="15" customHeight="1" x14ac:dyDescent="0.3">
      <c r="A124" s="170" t="s">
        <v>520</v>
      </c>
      <c r="B124" s="519" t="s">
        <v>312</v>
      </c>
      <c r="C124" s="520"/>
      <c r="D124" s="520"/>
      <c r="E124" s="521"/>
      <c r="F124" s="276"/>
      <c r="G124" s="217"/>
      <c r="K124" s="145" t="s">
        <v>694</v>
      </c>
      <c r="L124" s="146"/>
    </row>
    <row r="125" spans="1:15" s="144" customFormat="1" ht="30" customHeight="1" thickBot="1" x14ac:dyDescent="0.35">
      <c r="A125" s="494">
        <v>9.3000000000000007</v>
      </c>
      <c r="B125" s="506" t="s">
        <v>186</v>
      </c>
      <c r="C125" s="507"/>
      <c r="D125" s="507"/>
      <c r="E125" s="508"/>
      <c r="F125" s="277"/>
      <c r="G125" s="230"/>
      <c r="K125" s="145" t="s">
        <v>695</v>
      </c>
      <c r="L125" s="146"/>
    </row>
    <row r="126" spans="1:15" s="144" customFormat="1" ht="30" customHeight="1" thickBot="1" x14ac:dyDescent="0.35">
      <c r="A126" s="214" t="s">
        <v>10</v>
      </c>
      <c r="B126" s="509" t="s">
        <v>537</v>
      </c>
      <c r="C126" s="510"/>
      <c r="D126" s="510"/>
      <c r="E126" s="511"/>
      <c r="F126" s="231" t="str">
        <f>IF(F121=100%,"ΟΚ","Εισάγετε σωστά τα στοιχεία")</f>
        <v>Εισάγετε σωστά τα στοιχεία</v>
      </c>
      <c r="G126" s="211"/>
      <c r="H126" s="147"/>
      <c r="I126" s="147"/>
      <c r="J126" s="142"/>
      <c r="K126" s="145" t="s">
        <v>696</v>
      </c>
      <c r="O126" s="146"/>
    </row>
    <row r="127" spans="1:15" s="144" customFormat="1" ht="12" customHeight="1" x14ac:dyDescent="0.3">
      <c r="A127" s="151"/>
      <c r="B127" s="152"/>
      <c r="C127" s="152"/>
      <c r="D127" s="152"/>
      <c r="E127" s="152"/>
      <c r="F127" s="152"/>
      <c r="G127" s="211"/>
      <c r="H127" s="147"/>
      <c r="I127" s="147"/>
      <c r="J127" s="142"/>
      <c r="K127" s="145" t="s">
        <v>697</v>
      </c>
      <c r="O127" s="146"/>
    </row>
    <row r="128" spans="1:15" s="144" customFormat="1" ht="12" customHeight="1" thickBot="1" x14ac:dyDescent="0.35">
      <c r="A128" s="151"/>
      <c r="B128" s="152"/>
      <c r="C128" s="152"/>
      <c r="D128" s="152"/>
      <c r="E128" s="152"/>
      <c r="F128" s="152"/>
      <c r="G128" s="211"/>
      <c r="H128" s="147"/>
      <c r="I128" s="147"/>
      <c r="J128" s="142"/>
      <c r="K128" s="145" t="s">
        <v>698</v>
      </c>
      <c r="O128" s="146"/>
    </row>
    <row r="129" spans="1:15" s="144" customFormat="1" ht="30" customHeight="1" thickBot="1" x14ac:dyDescent="0.35">
      <c r="A129" s="158" t="s">
        <v>53</v>
      </c>
      <c r="B129" s="513" t="s">
        <v>335</v>
      </c>
      <c r="C129" s="514"/>
      <c r="D129" s="514"/>
      <c r="E129" s="515"/>
      <c r="F129" s="152"/>
      <c r="G129" s="153"/>
      <c r="H129" s="147"/>
      <c r="I129" s="147"/>
      <c r="J129" s="143"/>
      <c r="K129" s="145" t="s">
        <v>699</v>
      </c>
      <c r="N129" s="146"/>
      <c r="O129" s="146"/>
    </row>
    <row r="130" spans="1:15" s="144" customFormat="1" ht="30" customHeight="1" x14ac:dyDescent="0.3">
      <c r="A130" s="187"/>
      <c r="B130" s="516"/>
      <c r="C130" s="516"/>
      <c r="D130" s="188" t="s">
        <v>315</v>
      </c>
      <c r="E130" s="189" t="s">
        <v>316</v>
      </c>
      <c r="F130" s="152"/>
      <c r="G130" s="153"/>
      <c r="H130" s="147"/>
      <c r="I130" s="147"/>
      <c r="J130" s="143"/>
      <c r="K130" s="145" t="s">
        <v>700</v>
      </c>
      <c r="N130" s="146"/>
      <c r="O130" s="146"/>
    </row>
    <row r="131" spans="1:15" s="144" customFormat="1" ht="15" customHeight="1" x14ac:dyDescent="0.3">
      <c r="A131" s="190"/>
      <c r="B131" s="522" t="s">
        <v>314</v>
      </c>
      <c r="C131" s="523"/>
      <c r="D131" s="523"/>
      <c r="E131" s="524"/>
      <c r="F131" s="152"/>
      <c r="G131" s="153"/>
      <c r="H131" s="147"/>
      <c r="I131" s="147"/>
      <c r="J131" s="143"/>
      <c r="K131" s="145" t="s">
        <v>701</v>
      </c>
      <c r="N131" s="146"/>
      <c r="O131" s="146"/>
    </row>
    <row r="132" spans="1:15" s="144" customFormat="1" ht="15" customHeight="1" x14ac:dyDescent="0.3">
      <c r="A132" s="493">
        <v>10.1</v>
      </c>
      <c r="B132" s="517" t="s">
        <v>381</v>
      </c>
      <c r="C132" s="518"/>
      <c r="D132" s="264"/>
      <c r="E132" s="274"/>
      <c r="F132" s="152"/>
      <c r="G132" s="153"/>
      <c r="H132" s="147"/>
      <c r="I132" s="147"/>
      <c r="J132" s="143"/>
      <c r="K132" s="145" t="s">
        <v>702</v>
      </c>
      <c r="N132" s="146"/>
      <c r="O132" s="146"/>
    </row>
    <row r="133" spans="1:15" s="144" customFormat="1" ht="15" customHeight="1" x14ac:dyDescent="0.3">
      <c r="A133" s="493">
        <v>10.199999999999999</v>
      </c>
      <c r="B133" s="517" t="s">
        <v>382</v>
      </c>
      <c r="C133" s="518"/>
      <c r="D133" s="264"/>
      <c r="E133" s="274"/>
      <c r="F133" s="152"/>
      <c r="G133" s="153"/>
      <c r="H133" s="147"/>
      <c r="I133" s="147"/>
      <c r="J133" s="143"/>
      <c r="K133" s="145" t="s">
        <v>703</v>
      </c>
      <c r="N133" s="146"/>
      <c r="O133" s="146"/>
    </row>
    <row r="134" spans="1:15" s="144" customFormat="1" ht="15" customHeight="1" x14ac:dyDescent="0.3">
      <c r="A134" s="493">
        <v>10.3</v>
      </c>
      <c r="B134" s="517" t="s">
        <v>383</v>
      </c>
      <c r="C134" s="518"/>
      <c r="D134" s="264"/>
      <c r="E134" s="274"/>
      <c r="F134" s="152"/>
      <c r="G134" s="153"/>
      <c r="H134" s="147"/>
      <c r="I134" s="147"/>
      <c r="J134" s="143"/>
      <c r="K134" s="145" t="s">
        <v>704</v>
      </c>
      <c r="N134" s="146"/>
      <c r="O134" s="146"/>
    </row>
    <row r="135" spans="1:15" s="144" customFormat="1" ht="15" customHeight="1" x14ac:dyDescent="0.3">
      <c r="A135" s="493">
        <v>10.4</v>
      </c>
      <c r="B135" s="517" t="s">
        <v>384</v>
      </c>
      <c r="C135" s="518"/>
      <c r="D135" s="264"/>
      <c r="E135" s="274"/>
      <c r="F135" s="152"/>
      <c r="G135" s="153"/>
      <c r="H135" s="147"/>
      <c r="I135" s="147"/>
      <c r="J135" s="143"/>
      <c r="K135" s="145" t="s">
        <v>705</v>
      </c>
      <c r="N135" s="146"/>
      <c r="O135" s="146"/>
    </row>
    <row r="136" spans="1:15" s="144" customFormat="1" ht="15" customHeight="1" x14ac:dyDescent="0.3">
      <c r="A136" s="493">
        <v>10.5</v>
      </c>
      <c r="B136" s="517" t="s">
        <v>379</v>
      </c>
      <c r="C136" s="518"/>
      <c r="D136" s="264"/>
      <c r="E136" s="274"/>
      <c r="F136" s="152"/>
      <c r="G136" s="153"/>
      <c r="H136" s="147"/>
      <c r="I136" s="147"/>
      <c r="J136" s="143"/>
      <c r="K136" s="145" t="s">
        <v>706</v>
      </c>
      <c r="N136" s="146"/>
      <c r="O136" s="146"/>
    </row>
    <row r="137" spans="1:15" s="144" customFormat="1" ht="15" customHeight="1" thickBot="1" x14ac:dyDescent="0.35">
      <c r="A137" s="491">
        <v>10.6</v>
      </c>
      <c r="B137" s="191" t="s">
        <v>60</v>
      </c>
      <c r="C137" s="194"/>
      <c r="D137" s="265"/>
      <c r="E137" s="275"/>
      <c r="F137" s="152"/>
      <c r="G137" s="153"/>
      <c r="H137" s="147"/>
      <c r="I137" s="147"/>
      <c r="J137" s="143"/>
      <c r="K137" s="145" t="s">
        <v>707</v>
      </c>
      <c r="N137" s="146"/>
      <c r="O137" s="146"/>
    </row>
    <row r="138" spans="1:15" s="144" customFormat="1" ht="15" customHeight="1" thickTop="1" thickBot="1" x14ac:dyDescent="0.35">
      <c r="A138" s="204"/>
      <c r="B138" s="504" t="s">
        <v>9</v>
      </c>
      <c r="C138" s="505"/>
      <c r="D138" s="205">
        <f>SUM(D132:D137)</f>
        <v>0</v>
      </c>
      <c r="E138" s="219">
        <f>SUM(E132:E137)</f>
        <v>0</v>
      </c>
      <c r="F138" s="152"/>
      <c r="G138" s="153"/>
      <c r="H138" s="143"/>
      <c r="K138" s="145" t="s">
        <v>708</v>
      </c>
      <c r="L138" s="146"/>
      <c r="M138" s="146"/>
    </row>
    <row r="139" spans="1:15" s="144" customFormat="1" ht="12" customHeight="1" x14ac:dyDescent="0.3">
      <c r="A139" s="151"/>
      <c r="B139" s="152"/>
      <c r="C139" s="152"/>
      <c r="D139" s="152"/>
      <c r="E139" s="152"/>
      <c r="F139" s="152"/>
      <c r="G139" s="211"/>
      <c r="H139" s="147"/>
      <c r="I139" s="147"/>
      <c r="J139" s="142"/>
      <c r="K139" s="145" t="s">
        <v>709</v>
      </c>
      <c r="O139" s="146"/>
    </row>
    <row r="140" spans="1:15" s="144" customFormat="1" ht="12" customHeight="1" x14ac:dyDescent="0.3">
      <c r="A140" s="151"/>
      <c r="B140" s="152"/>
      <c r="C140" s="152"/>
      <c r="D140" s="152"/>
      <c r="E140" s="152"/>
      <c r="F140" s="152"/>
      <c r="G140" s="211"/>
      <c r="H140" s="147"/>
      <c r="I140" s="147"/>
      <c r="J140" s="142"/>
      <c r="K140" s="145" t="s">
        <v>710</v>
      </c>
      <c r="O140" s="146"/>
    </row>
    <row r="141" spans="1:15" s="144" customFormat="1" ht="38.25" customHeight="1" x14ac:dyDescent="0.3">
      <c r="A141" s="607" t="s">
        <v>341</v>
      </c>
      <c r="B141" s="608"/>
      <c r="C141" s="608"/>
      <c r="D141" s="608"/>
      <c r="E141" s="608"/>
      <c r="F141" s="608"/>
      <c r="G141" s="609"/>
      <c r="H141" s="147"/>
      <c r="I141" s="147"/>
      <c r="J141" s="142"/>
      <c r="K141" s="145" t="s">
        <v>711</v>
      </c>
      <c r="L141" s="144" t="s">
        <v>433</v>
      </c>
      <c r="M141" s="147"/>
      <c r="O141" s="146"/>
    </row>
    <row r="142" spans="1:15" s="144" customFormat="1" ht="12" customHeight="1" thickBot="1" x14ac:dyDescent="0.35">
      <c r="A142" s="151"/>
      <c r="B142" s="152"/>
      <c r="C142" s="152"/>
      <c r="D142" s="152"/>
      <c r="E142" s="152"/>
      <c r="F142" s="152"/>
      <c r="G142" s="211"/>
      <c r="H142" s="147"/>
      <c r="I142" s="147"/>
      <c r="J142" s="142"/>
      <c r="K142" s="145" t="s">
        <v>712</v>
      </c>
      <c r="O142" s="146"/>
    </row>
    <row r="143" spans="1:15" s="144" customFormat="1" ht="45" customHeight="1" thickBot="1" x14ac:dyDescent="0.35">
      <c r="A143" s="600" t="s">
        <v>333</v>
      </c>
      <c r="B143" s="601"/>
      <c r="C143" s="601"/>
      <c r="D143" s="601"/>
      <c r="E143" s="601"/>
      <c r="F143" s="601"/>
      <c r="G143" s="602"/>
      <c r="H143" s="147"/>
      <c r="I143" s="147"/>
      <c r="J143" s="142"/>
      <c r="K143" s="145" t="s">
        <v>713</v>
      </c>
      <c r="O143" s="146"/>
    </row>
    <row r="144" spans="1:15" s="144" customFormat="1" ht="12" customHeight="1" x14ac:dyDescent="0.3">
      <c r="A144" s="151"/>
      <c r="B144" s="152"/>
      <c r="C144" s="152"/>
      <c r="D144" s="152"/>
      <c r="E144" s="152"/>
      <c r="F144" s="152"/>
      <c r="G144" s="211"/>
      <c r="H144" s="147"/>
      <c r="I144" s="147"/>
      <c r="J144" s="142"/>
      <c r="K144" s="145" t="s">
        <v>1172</v>
      </c>
      <c r="O144" s="146"/>
    </row>
    <row r="145" spans="1:15" s="144" customFormat="1" ht="12" customHeight="1" thickBot="1" x14ac:dyDescent="0.35">
      <c r="A145" s="151"/>
      <c r="B145" s="152"/>
      <c r="C145" s="152"/>
      <c r="D145" s="152"/>
      <c r="E145" s="152"/>
      <c r="F145" s="152"/>
      <c r="G145" s="153"/>
      <c r="H145" s="147"/>
      <c r="I145" s="147"/>
      <c r="J145" s="142"/>
      <c r="K145" s="145" t="s">
        <v>714</v>
      </c>
      <c r="O145" s="146"/>
    </row>
    <row r="146" spans="1:15" s="144" customFormat="1" ht="30" customHeight="1" thickBot="1" x14ac:dyDescent="0.35">
      <c r="A146" s="232" t="s">
        <v>56</v>
      </c>
      <c r="B146" s="501" t="s">
        <v>336</v>
      </c>
      <c r="C146" s="502"/>
      <c r="D146" s="502"/>
      <c r="E146" s="503"/>
      <c r="F146" s="159"/>
      <c r="G146" s="225"/>
      <c r="H146" s="159"/>
      <c r="I146" s="159"/>
      <c r="J146" s="142"/>
      <c r="K146" s="145" t="s">
        <v>715</v>
      </c>
      <c r="O146" s="146"/>
    </row>
    <row r="147" spans="1:15" s="144" customFormat="1" ht="30" customHeight="1" thickBot="1" x14ac:dyDescent="0.35">
      <c r="A147" s="492">
        <v>11.1</v>
      </c>
      <c r="B147" s="593" t="s">
        <v>301</v>
      </c>
      <c r="C147" s="594"/>
      <c r="D147" s="595"/>
      <c r="E147" s="278"/>
      <c r="F147" s="233"/>
      <c r="G147" s="234"/>
      <c r="H147" s="233"/>
      <c r="I147" s="235"/>
      <c r="J147" s="142"/>
      <c r="K147" s="145" t="s">
        <v>716</v>
      </c>
      <c r="O147" s="146"/>
    </row>
    <row r="148" spans="1:15" s="144" customFormat="1" ht="12" customHeight="1" x14ac:dyDescent="0.3">
      <c r="A148" s="151"/>
      <c r="B148" s="152"/>
      <c r="C148" s="152"/>
      <c r="D148" s="152"/>
      <c r="E148" s="152"/>
      <c r="F148" s="152"/>
      <c r="G148" s="153"/>
      <c r="H148" s="147"/>
      <c r="I148" s="147"/>
      <c r="J148" s="142"/>
      <c r="K148" s="145" t="s">
        <v>717</v>
      </c>
      <c r="O148" s="146"/>
    </row>
    <row r="149" spans="1:15" s="144" customFormat="1" ht="12" customHeight="1" thickBot="1" x14ac:dyDescent="0.35">
      <c r="A149" s="151"/>
      <c r="B149" s="152"/>
      <c r="C149" s="152"/>
      <c r="D149" s="152"/>
      <c r="E149" s="152"/>
      <c r="F149" s="152"/>
      <c r="G149" s="153"/>
      <c r="H149" s="147"/>
      <c r="I149" s="147"/>
      <c r="J149" s="142"/>
      <c r="K149" s="145" t="s">
        <v>718</v>
      </c>
      <c r="O149" s="146"/>
    </row>
    <row r="150" spans="1:15" s="144" customFormat="1" ht="30" customHeight="1" thickBot="1" x14ac:dyDescent="0.35">
      <c r="A150" s="232" t="s">
        <v>517</v>
      </c>
      <c r="B150" s="501" t="s">
        <v>337</v>
      </c>
      <c r="C150" s="502"/>
      <c r="D150" s="502"/>
      <c r="E150" s="502"/>
      <c r="F150" s="503"/>
      <c r="G150" s="217"/>
      <c r="K150" s="145" t="s">
        <v>719</v>
      </c>
    </row>
    <row r="151" spans="1:15" s="144" customFormat="1" ht="45" customHeight="1" x14ac:dyDescent="0.3">
      <c r="A151" s="624"/>
      <c r="B151" s="625"/>
      <c r="C151" s="626"/>
      <c r="D151" s="236" t="s">
        <v>210</v>
      </c>
      <c r="E151" s="237" t="s">
        <v>304</v>
      </c>
      <c r="F151" s="166" t="s">
        <v>297</v>
      </c>
      <c r="G151" s="217"/>
      <c r="K151" s="145" t="s">
        <v>720</v>
      </c>
    </row>
    <row r="152" spans="1:15" s="144" customFormat="1" ht="15" customHeight="1" x14ac:dyDescent="0.3">
      <c r="A152" s="490">
        <v>12.1</v>
      </c>
      <c r="B152" s="523" t="s">
        <v>302</v>
      </c>
      <c r="C152" s="523"/>
      <c r="D152" s="238"/>
      <c r="E152" s="238"/>
      <c r="F152" s="239"/>
      <c r="G152" s="217"/>
      <c r="K152" s="145" t="s">
        <v>721</v>
      </c>
    </row>
    <row r="153" spans="1:15" s="144" customFormat="1" ht="15" customHeight="1" x14ac:dyDescent="0.3">
      <c r="A153" s="170" t="s">
        <v>521</v>
      </c>
      <c r="B153" s="520" t="s">
        <v>305</v>
      </c>
      <c r="C153" s="520"/>
      <c r="D153" s="279"/>
      <c r="E153" s="279"/>
      <c r="F153" s="240">
        <f>SUM(D153:E153)</f>
        <v>0</v>
      </c>
      <c r="G153" s="217"/>
      <c r="K153" s="145" t="s">
        <v>722</v>
      </c>
    </row>
    <row r="154" spans="1:15" s="144" customFormat="1" ht="15" customHeight="1" x14ac:dyDescent="0.3">
      <c r="A154" s="490">
        <v>12.2</v>
      </c>
      <c r="B154" s="523" t="s">
        <v>303</v>
      </c>
      <c r="C154" s="523"/>
      <c r="D154" s="241"/>
      <c r="E154" s="241"/>
      <c r="F154" s="239"/>
      <c r="G154" s="217"/>
      <c r="K154" s="145" t="s">
        <v>723</v>
      </c>
    </row>
    <row r="155" spans="1:15" s="144" customFormat="1" ht="15" customHeight="1" x14ac:dyDescent="0.3">
      <c r="A155" s="170" t="s">
        <v>522</v>
      </c>
      <c r="B155" s="520" t="s">
        <v>305</v>
      </c>
      <c r="C155" s="520"/>
      <c r="D155" s="264"/>
      <c r="E155" s="270"/>
      <c r="F155" s="242">
        <f>SUM(D155:E155)</f>
        <v>0</v>
      </c>
      <c r="G155" s="211"/>
      <c r="I155" s="146"/>
      <c r="K155" s="145" t="s">
        <v>724</v>
      </c>
    </row>
    <row r="156" spans="1:15" s="144" customFormat="1" ht="15" customHeight="1" thickBot="1" x14ac:dyDescent="0.35">
      <c r="A156" s="201" t="s">
        <v>523</v>
      </c>
      <c r="B156" s="627" t="s">
        <v>437</v>
      </c>
      <c r="C156" s="627"/>
      <c r="D156" s="280"/>
      <c r="E156" s="281"/>
      <c r="F156" s="243">
        <f>SUM(D156:E156)</f>
        <v>0</v>
      </c>
      <c r="G156" s="211"/>
      <c r="I156" s="146"/>
      <c r="K156" s="145" t="s">
        <v>725</v>
      </c>
    </row>
    <row r="157" spans="1:15" s="144" customFormat="1" ht="15" customHeight="1" thickTop="1" thickBot="1" x14ac:dyDescent="0.35">
      <c r="A157" s="244"/>
      <c r="B157" s="499" t="s">
        <v>430</v>
      </c>
      <c r="C157" s="500"/>
      <c r="D157" s="205">
        <f>SUM(D153+D155)</f>
        <v>0</v>
      </c>
      <c r="E157" s="205">
        <f>SUM(E153+E155)</f>
        <v>0</v>
      </c>
      <c r="F157" s="206">
        <f>F153+F155</f>
        <v>0</v>
      </c>
      <c r="G157" s="211"/>
      <c r="I157" s="146"/>
      <c r="K157" s="145" t="s">
        <v>726</v>
      </c>
    </row>
    <row r="158" spans="1:15" s="144" customFormat="1" ht="12" customHeight="1" x14ac:dyDescent="0.3">
      <c r="A158" s="151"/>
      <c r="B158" s="152"/>
      <c r="C158" s="152"/>
      <c r="D158" s="152"/>
      <c r="E158" s="152"/>
      <c r="F158" s="152"/>
      <c r="G158" s="153"/>
      <c r="H158" s="147"/>
      <c r="I158" s="147"/>
      <c r="K158" s="145" t="s">
        <v>727</v>
      </c>
      <c r="M158" s="146"/>
      <c r="O158" s="146"/>
    </row>
    <row r="159" spans="1:15" s="144" customFormat="1" ht="12" customHeight="1" thickBot="1" x14ac:dyDescent="0.35">
      <c r="A159" s="151"/>
      <c r="B159" s="152"/>
      <c r="C159" s="152"/>
      <c r="D159" s="152"/>
      <c r="E159" s="152"/>
      <c r="F159" s="152"/>
      <c r="G159" s="153"/>
      <c r="H159" s="147"/>
      <c r="I159" s="147"/>
      <c r="K159" s="145" t="s">
        <v>728</v>
      </c>
      <c r="M159" s="146"/>
      <c r="O159" s="146"/>
    </row>
    <row r="160" spans="1:15" s="144" customFormat="1" ht="30" customHeight="1" thickBot="1" x14ac:dyDescent="0.35">
      <c r="A160" s="232" t="s">
        <v>518</v>
      </c>
      <c r="B160" s="501" t="s">
        <v>421</v>
      </c>
      <c r="C160" s="622"/>
      <c r="D160" s="622"/>
      <c r="E160" s="622"/>
      <c r="F160" s="623"/>
      <c r="G160" s="153"/>
      <c r="H160" s="147"/>
      <c r="I160" s="147"/>
      <c r="K160" s="145" t="s">
        <v>729</v>
      </c>
      <c r="M160" s="146"/>
      <c r="O160" s="146"/>
    </row>
    <row r="161" spans="1:15" s="144" customFormat="1" ht="45" customHeight="1" x14ac:dyDescent="0.3">
      <c r="A161" s="585"/>
      <c r="B161" s="586"/>
      <c r="C161" s="587"/>
      <c r="D161" s="245" t="s">
        <v>210</v>
      </c>
      <c r="E161" s="246" t="s">
        <v>304</v>
      </c>
      <c r="F161" s="166" t="s">
        <v>297</v>
      </c>
      <c r="G161" s="153"/>
      <c r="H161" s="147"/>
      <c r="I161" s="147"/>
      <c r="K161" s="145" t="s">
        <v>730</v>
      </c>
      <c r="M161" s="146"/>
      <c r="O161" s="146"/>
    </row>
    <row r="162" spans="1:15" s="144" customFormat="1" ht="15" customHeight="1" x14ac:dyDescent="0.3">
      <c r="A162" s="170"/>
      <c r="B162" s="628" t="s">
        <v>306</v>
      </c>
      <c r="C162" s="522"/>
      <c r="D162" s="238"/>
      <c r="E162" s="238"/>
      <c r="F162" s="247"/>
      <c r="G162" s="153"/>
      <c r="H162" s="147"/>
      <c r="I162" s="147"/>
      <c r="K162" s="145" t="s">
        <v>731</v>
      </c>
      <c r="M162" s="146"/>
      <c r="O162" s="146"/>
    </row>
    <row r="163" spans="1:15" s="144" customFormat="1" ht="30" customHeight="1" x14ac:dyDescent="0.3">
      <c r="A163" s="170" t="s">
        <v>524</v>
      </c>
      <c r="B163" s="596" t="s">
        <v>49</v>
      </c>
      <c r="C163" s="597"/>
      <c r="D163" s="264"/>
      <c r="E163" s="270"/>
      <c r="F163" s="248">
        <f t="shared" ref="F163:F168" si="0">SUM(D163:E163)</f>
        <v>0</v>
      </c>
      <c r="G163" s="153"/>
      <c r="H163" s="147"/>
      <c r="I163" s="147"/>
      <c r="K163" s="145" t="s">
        <v>732</v>
      </c>
      <c r="M163" s="146"/>
      <c r="O163" s="146"/>
    </row>
    <row r="164" spans="1:15" s="144" customFormat="1" ht="15" customHeight="1" x14ac:dyDescent="0.3">
      <c r="A164" s="170" t="s">
        <v>525</v>
      </c>
      <c r="B164" s="596" t="s">
        <v>50</v>
      </c>
      <c r="C164" s="597"/>
      <c r="D164" s="264"/>
      <c r="E164" s="270"/>
      <c r="F164" s="248">
        <f t="shared" si="0"/>
        <v>0</v>
      </c>
      <c r="G164" s="153"/>
      <c r="H164" s="147"/>
      <c r="I164" s="147"/>
      <c r="K164" s="145" t="s">
        <v>733</v>
      </c>
      <c r="M164" s="146"/>
      <c r="O164" s="146"/>
    </row>
    <row r="165" spans="1:15" s="144" customFormat="1" ht="15" customHeight="1" x14ac:dyDescent="0.3">
      <c r="A165" s="170" t="s">
        <v>526</v>
      </c>
      <c r="B165" s="596" t="s">
        <v>51</v>
      </c>
      <c r="C165" s="519"/>
      <c r="D165" s="264"/>
      <c r="E165" s="270"/>
      <c r="F165" s="248">
        <f t="shared" si="0"/>
        <v>0</v>
      </c>
      <c r="G165" s="153"/>
      <c r="H165" s="147"/>
      <c r="I165" s="147"/>
      <c r="K165" s="145" t="s">
        <v>734</v>
      </c>
      <c r="M165" s="146"/>
      <c r="O165" s="146"/>
    </row>
    <row r="166" spans="1:15" s="144" customFormat="1" ht="15" customHeight="1" x14ac:dyDescent="0.3">
      <c r="A166" s="170" t="s">
        <v>527</v>
      </c>
      <c r="B166" s="596" t="s">
        <v>52</v>
      </c>
      <c r="C166" s="597"/>
      <c r="D166" s="264"/>
      <c r="E166" s="270"/>
      <c r="F166" s="248">
        <f t="shared" si="0"/>
        <v>0</v>
      </c>
      <c r="G166" s="153"/>
      <c r="H166" s="147"/>
      <c r="I166" s="147"/>
      <c r="K166" s="145" t="s">
        <v>735</v>
      </c>
      <c r="M166" s="146"/>
      <c r="O166" s="146"/>
    </row>
    <row r="167" spans="1:15" s="144" customFormat="1" ht="15" customHeight="1" x14ac:dyDescent="0.3">
      <c r="A167" s="170" t="s">
        <v>528</v>
      </c>
      <c r="B167" s="596" t="s">
        <v>307</v>
      </c>
      <c r="C167" s="597"/>
      <c r="D167" s="264"/>
      <c r="E167" s="270"/>
      <c r="F167" s="248">
        <f t="shared" si="0"/>
        <v>0</v>
      </c>
      <c r="G167" s="153"/>
      <c r="H167" s="147"/>
      <c r="I167" s="147"/>
      <c r="K167" s="145" t="s">
        <v>736</v>
      </c>
      <c r="M167" s="146"/>
      <c r="O167" s="146"/>
    </row>
    <row r="168" spans="1:15" s="144" customFormat="1" ht="15" customHeight="1" thickBot="1" x14ac:dyDescent="0.35">
      <c r="A168" s="201" t="s">
        <v>529</v>
      </c>
      <c r="B168" s="598" t="s">
        <v>318</v>
      </c>
      <c r="C168" s="599"/>
      <c r="D168" s="272"/>
      <c r="E168" s="273"/>
      <c r="F168" s="248">
        <f t="shared" si="0"/>
        <v>0</v>
      </c>
      <c r="G168" s="153"/>
      <c r="H168" s="147"/>
      <c r="I168" s="147"/>
      <c r="K168" s="145" t="s">
        <v>737</v>
      </c>
      <c r="M168" s="146"/>
      <c r="O168" s="146"/>
    </row>
    <row r="169" spans="1:15" s="144" customFormat="1" ht="15" customHeight="1" thickTop="1" thickBot="1" x14ac:dyDescent="0.35">
      <c r="A169" s="244"/>
      <c r="B169" s="249" t="s">
        <v>9</v>
      </c>
      <c r="C169" s="250"/>
      <c r="D169" s="251">
        <f>SUM(D163:D168)</f>
        <v>0</v>
      </c>
      <c r="E169" s="252">
        <f>SUM(E163:E168)</f>
        <v>0</v>
      </c>
      <c r="F169" s="206">
        <f>SUM(F163:F168)</f>
        <v>0</v>
      </c>
      <c r="G169" s="153"/>
      <c r="H169" s="147"/>
      <c r="I169" s="147"/>
      <c r="K169" s="145" t="s">
        <v>738</v>
      </c>
      <c r="M169" s="146"/>
      <c r="O169" s="146"/>
    </row>
    <row r="170" spans="1:15" s="143" customFormat="1" ht="12" customHeight="1" x14ac:dyDescent="0.3">
      <c r="A170" s="221"/>
      <c r="B170" s="253"/>
      <c r="C170" s="253"/>
      <c r="D170" s="223"/>
      <c r="E170" s="223"/>
      <c r="F170" s="161"/>
      <c r="G170" s="217"/>
      <c r="K170" s="145" t="s">
        <v>739</v>
      </c>
      <c r="M170" s="218"/>
      <c r="O170" s="218"/>
    </row>
    <row r="171" spans="1:15" s="143" customFormat="1" ht="12" customHeight="1" thickBot="1" x14ac:dyDescent="0.35">
      <c r="A171" s="221"/>
      <c r="B171" s="253"/>
      <c r="C171" s="253"/>
      <c r="D171" s="223"/>
      <c r="E171" s="223"/>
      <c r="F171" s="161"/>
      <c r="G171" s="217"/>
      <c r="K171" s="145" t="s">
        <v>740</v>
      </c>
      <c r="M171" s="218"/>
      <c r="O171" s="218"/>
    </row>
    <row r="172" spans="1:15" s="143" customFormat="1" ht="30" customHeight="1" thickBot="1" x14ac:dyDescent="0.35">
      <c r="A172" s="232" t="s">
        <v>519</v>
      </c>
      <c r="B172" s="501" t="s">
        <v>338</v>
      </c>
      <c r="C172" s="622"/>
      <c r="D172" s="622"/>
      <c r="E172" s="622"/>
      <c r="F172" s="623"/>
      <c r="G172" s="217"/>
      <c r="K172" s="145" t="s">
        <v>741</v>
      </c>
      <c r="M172" s="218"/>
      <c r="O172" s="218"/>
    </row>
    <row r="173" spans="1:15" s="143" customFormat="1" ht="54.6" customHeight="1" x14ac:dyDescent="0.3">
      <c r="A173" s="585"/>
      <c r="B173" s="586"/>
      <c r="C173" s="587"/>
      <c r="D173" s="245" t="s">
        <v>210</v>
      </c>
      <c r="E173" s="246" t="s">
        <v>304</v>
      </c>
      <c r="F173" s="166" t="s">
        <v>297</v>
      </c>
      <c r="G173" s="217"/>
      <c r="K173" s="145" t="s">
        <v>742</v>
      </c>
      <c r="M173" s="218"/>
      <c r="O173" s="218"/>
    </row>
    <row r="174" spans="1:15" s="143" customFormat="1" ht="15" customHeight="1" x14ac:dyDescent="0.3">
      <c r="A174" s="170"/>
      <c r="B174" s="588" t="s">
        <v>1173</v>
      </c>
      <c r="C174" s="589"/>
      <c r="D174" s="238"/>
      <c r="E174" s="238"/>
      <c r="F174" s="247"/>
      <c r="G174" s="211"/>
      <c r="K174" s="145" t="s">
        <v>743</v>
      </c>
      <c r="M174" s="218"/>
      <c r="O174" s="218"/>
    </row>
    <row r="175" spans="1:15" s="143" customFormat="1" ht="15" customHeight="1" x14ac:dyDescent="0.3">
      <c r="A175" s="170">
        <v>14.1</v>
      </c>
      <c r="B175" s="590" t="s">
        <v>54</v>
      </c>
      <c r="C175" s="591"/>
      <c r="D175" s="279"/>
      <c r="E175" s="279"/>
      <c r="F175" s="248">
        <f>SUM(D175:E175)</f>
        <v>0</v>
      </c>
      <c r="G175" s="211"/>
      <c r="K175" s="145" t="s">
        <v>744</v>
      </c>
      <c r="M175" s="218"/>
      <c r="O175" s="218"/>
    </row>
    <row r="176" spans="1:15" s="143" customFormat="1" ht="15" customHeight="1" x14ac:dyDescent="0.3">
      <c r="A176" s="490">
        <v>14.2</v>
      </c>
      <c r="B176" s="592" t="s">
        <v>55</v>
      </c>
      <c r="C176" s="590"/>
      <c r="D176" s="279"/>
      <c r="E176" s="279"/>
      <c r="F176" s="248">
        <f>SUM(D176:E176)</f>
        <v>0</v>
      </c>
      <c r="G176" s="211"/>
      <c r="K176" s="145" t="s">
        <v>745</v>
      </c>
      <c r="M176" s="218"/>
      <c r="O176" s="218"/>
    </row>
    <row r="177" spans="1:15" s="144" customFormat="1" ht="29.4" customHeight="1" x14ac:dyDescent="0.3">
      <c r="A177" s="485"/>
      <c r="B177" s="629" t="s">
        <v>1174</v>
      </c>
      <c r="C177" s="630"/>
      <c r="D177" s="489"/>
      <c r="E177" s="489"/>
      <c r="F177" s="486"/>
      <c r="G177" s="211"/>
      <c r="H177" s="147"/>
      <c r="I177" s="147"/>
      <c r="K177" s="145" t="s">
        <v>746</v>
      </c>
      <c r="M177" s="146"/>
      <c r="O177" s="146"/>
    </row>
    <row r="178" spans="1:15" s="255" customFormat="1" ht="17.25" customHeight="1" x14ac:dyDescent="0.3">
      <c r="A178" s="170" t="s">
        <v>1175</v>
      </c>
      <c r="B178" s="631" t="s">
        <v>54</v>
      </c>
      <c r="C178" s="632"/>
      <c r="D178" s="279"/>
      <c r="E178" s="279"/>
      <c r="F178" s="248">
        <f>SUM(D178:E178)</f>
        <v>0</v>
      </c>
      <c r="G178" s="211"/>
      <c r="H178" s="254"/>
      <c r="I178" s="254"/>
      <c r="K178" s="145" t="s">
        <v>747</v>
      </c>
      <c r="M178" s="256"/>
      <c r="O178" s="256"/>
    </row>
    <row r="179" spans="1:15" s="255" customFormat="1" ht="13.5" customHeight="1" thickBot="1" x14ac:dyDescent="0.35">
      <c r="A179" s="491">
        <v>14.4</v>
      </c>
      <c r="B179" s="633" t="s">
        <v>55</v>
      </c>
      <c r="C179" s="634"/>
      <c r="D179" s="282"/>
      <c r="E179" s="282"/>
      <c r="F179" s="248">
        <f>SUM(D179:E179)</f>
        <v>0</v>
      </c>
      <c r="G179" s="211"/>
      <c r="H179" s="254"/>
      <c r="I179" s="254"/>
      <c r="K179" s="145" t="s">
        <v>748</v>
      </c>
      <c r="M179" s="256"/>
      <c r="O179" s="256"/>
    </row>
    <row r="180" spans="1:15" ht="12" customHeight="1" thickTop="1" thickBot="1" x14ac:dyDescent="0.35">
      <c r="A180" s="244"/>
      <c r="B180" s="635" t="s">
        <v>9</v>
      </c>
      <c r="C180" s="636"/>
      <c r="D180" s="251">
        <f>D175+D176+D178+D179</f>
        <v>0</v>
      </c>
      <c r="E180" s="252">
        <f>E175+E176+E178+E179</f>
        <v>0</v>
      </c>
      <c r="F180" s="206">
        <f>F175+F176+F178+F179</f>
        <v>0</v>
      </c>
      <c r="G180" s="487"/>
      <c r="H180" s="257"/>
      <c r="I180" s="257"/>
      <c r="J180" s="254"/>
      <c r="K180" s="145" t="s">
        <v>749</v>
      </c>
      <c r="N180" s="259"/>
      <c r="O180" s="259"/>
    </row>
    <row r="181" spans="1:15" ht="12.75" customHeight="1" x14ac:dyDescent="0.3">
      <c r="A181" s="260"/>
      <c r="B181" s="260"/>
      <c r="C181" s="260"/>
      <c r="D181" s="260"/>
      <c r="E181" s="583"/>
      <c r="F181" s="583"/>
      <c r="G181" s="583"/>
      <c r="H181" s="260"/>
      <c r="I181" s="260"/>
      <c r="K181" s="145" t="s">
        <v>750</v>
      </c>
      <c r="O181" s="259"/>
    </row>
    <row r="182" spans="1:15" ht="39" customHeight="1" x14ac:dyDescent="0.3">
      <c r="A182" s="260"/>
      <c r="B182" s="260"/>
      <c r="C182" s="260"/>
      <c r="D182" s="260"/>
      <c r="E182" s="583"/>
      <c r="F182" s="583"/>
      <c r="G182" s="583"/>
      <c r="H182" s="260"/>
      <c r="I182" s="260"/>
      <c r="K182" s="145" t="s">
        <v>751</v>
      </c>
      <c r="O182" s="259"/>
    </row>
    <row r="183" spans="1:15" ht="14.4" x14ac:dyDescent="0.3">
      <c r="A183" s="262"/>
      <c r="B183" s="262"/>
      <c r="C183" s="262"/>
      <c r="D183" s="262"/>
      <c r="E183" s="584"/>
      <c r="F183" s="584"/>
      <c r="G183" s="584"/>
      <c r="H183" s="262"/>
      <c r="I183" s="262"/>
      <c r="K183" s="145" t="s">
        <v>752</v>
      </c>
      <c r="O183" s="259"/>
    </row>
    <row r="184" spans="1:15" ht="14.4" x14ac:dyDescent="0.3">
      <c r="K184" s="145" t="s">
        <v>753</v>
      </c>
      <c r="O184" s="259"/>
    </row>
    <row r="185" spans="1:15" ht="14.4" x14ac:dyDescent="0.3">
      <c r="K185" s="145" t="s">
        <v>754</v>
      </c>
      <c r="O185" s="259"/>
    </row>
    <row r="186" spans="1:15" ht="14.4" x14ac:dyDescent="0.3">
      <c r="K186" s="145" t="s">
        <v>755</v>
      </c>
      <c r="O186" s="259"/>
    </row>
    <row r="187" spans="1:15" ht="14.4" x14ac:dyDescent="0.3">
      <c r="K187" s="145" t="s">
        <v>756</v>
      </c>
      <c r="O187" s="259"/>
    </row>
    <row r="188" spans="1:15" ht="14.4" x14ac:dyDescent="0.3">
      <c r="K188" s="145" t="s">
        <v>757</v>
      </c>
      <c r="O188" s="259"/>
    </row>
    <row r="189" spans="1:15" ht="14.4" x14ac:dyDescent="0.3">
      <c r="K189" s="145" t="s">
        <v>758</v>
      </c>
      <c r="O189" s="259"/>
    </row>
    <row r="190" spans="1:15" ht="15" customHeight="1" x14ac:dyDescent="0.3">
      <c r="K190" s="145" t="s">
        <v>759</v>
      </c>
      <c r="O190" s="259"/>
    </row>
    <row r="191" spans="1:15" ht="13.5" customHeight="1" x14ac:dyDescent="0.3">
      <c r="K191" s="145" t="s">
        <v>760</v>
      </c>
      <c r="O191" s="259"/>
    </row>
    <row r="192" spans="1:15" ht="25.5" customHeight="1" x14ac:dyDescent="0.3">
      <c r="K192" s="145" t="s">
        <v>761</v>
      </c>
      <c r="O192" s="259"/>
    </row>
    <row r="193" spans="11:15" ht="12.75" customHeight="1" x14ac:dyDescent="0.3">
      <c r="K193" s="145" t="s">
        <v>762</v>
      </c>
      <c r="O193" s="259"/>
    </row>
    <row r="194" spans="11:15" ht="12.75" customHeight="1" x14ac:dyDescent="0.3">
      <c r="K194" s="145" t="s">
        <v>763</v>
      </c>
      <c r="O194" s="259"/>
    </row>
    <row r="195" spans="11:15" ht="11.25" customHeight="1" x14ac:dyDescent="0.3">
      <c r="K195" s="145" t="s">
        <v>764</v>
      </c>
      <c r="O195" s="259"/>
    </row>
    <row r="196" spans="11:15" ht="11.25" customHeight="1" x14ac:dyDescent="0.3">
      <c r="K196" s="145" t="s">
        <v>765</v>
      </c>
      <c r="O196" s="259"/>
    </row>
    <row r="197" spans="11:15" ht="12.75" customHeight="1" x14ac:dyDescent="0.3">
      <c r="K197" s="145" t="s">
        <v>766</v>
      </c>
      <c r="O197" s="259"/>
    </row>
    <row r="198" spans="11:15" ht="12.75" customHeight="1" x14ac:dyDescent="0.3">
      <c r="K198" s="145" t="s">
        <v>767</v>
      </c>
      <c r="O198" s="259"/>
    </row>
    <row r="199" spans="11:15" ht="12.75" customHeight="1" x14ac:dyDescent="0.3">
      <c r="K199" s="145" t="s">
        <v>768</v>
      </c>
      <c r="O199" s="259"/>
    </row>
    <row r="200" spans="11:15" ht="12.75" customHeight="1" x14ac:dyDescent="0.3">
      <c r="K200" s="145" t="s">
        <v>769</v>
      </c>
      <c r="O200" s="259"/>
    </row>
    <row r="201" spans="11:15" ht="12.75" customHeight="1" x14ac:dyDescent="0.3">
      <c r="K201" s="145" t="s">
        <v>770</v>
      </c>
      <c r="O201" s="259"/>
    </row>
    <row r="202" spans="11:15" ht="12.75" customHeight="1" x14ac:dyDescent="0.3">
      <c r="K202" s="145" t="s">
        <v>771</v>
      </c>
      <c r="O202" s="259"/>
    </row>
    <row r="203" spans="11:15" ht="12.75" customHeight="1" x14ac:dyDescent="0.3">
      <c r="K203" s="145" t="s">
        <v>772</v>
      </c>
      <c r="O203" s="259"/>
    </row>
    <row r="204" spans="11:15" ht="12.75" customHeight="1" x14ac:dyDescent="0.3">
      <c r="K204" s="145" t="s">
        <v>773</v>
      </c>
      <c r="O204" s="259"/>
    </row>
    <row r="205" spans="11:15" ht="12.75" customHeight="1" x14ac:dyDescent="0.3">
      <c r="K205" s="145" t="s">
        <v>774</v>
      </c>
      <c r="O205" s="259"/>
    </row>
    <row r="206" spans="11:15" ht="27" customHeight="1" x14ac:dyDescent="0.3">
      <c r="K206" s="145" t="s">
        <v>775</v>
      </c>
      <c r="O206" s="259"/>
    </row>
    <row r="207" spans="11:15" ht="12.75" customHeight="1" x14ac:dyDescent="0.3">
      <c r="K207" s="145" t="s">
        <v>776</v>
      </c>
      <c r="O207" s="259"/>
    </row>
    <row r="208" spans="11:15" ht="12.75" customHeight="1" x14ac:dyDescent="0.3">
      <c r="K208" s="145" t="s">
        <v>777</v>
      </c>
      <c r="O208" s="259"/>
    </row>
    <row r="209" spans="1:15" ht="27.75" customHeight="1" x14ac:dyDescent="0.3">
      <c r="K209" s="145" t="s">
        <v>778</v>
      </c>
      <c r="O209" s="259"/>
    </row>
    <row r="210" spans="1:15" ht="12.75" customHeight="1" x14ac:dyDescent="0.3">
      <c r="K210" s="145" t="s">
        <v>779</v>
      </c>
      <c r="O210" s="259"/>
    </row>
    <row r="211" spans="1:15" ht="12.75" customHeight="1" x14ac:dyDescent="0.3">
      <c r="K211" s="145" t="s">
        <v>780</v>
      </c>
      <c r="O211" s="259"/>
    </row>
    <row r="212" spans="1:15" s="263" customFormat="1" ht="26.25" customHeight="1" x14ac:dyDescent="0.3">
      <c r="A212" s="258"/>
      <c r="B212" s="258"/>
      <c r="C212" s="258"/>
      <c r="D212" s="258"/>
      <c r="E212" s="258"/>
      <c r="F212" s="258"/>
      <c r="G212" s="258"/>
      <c r="H212" s="258"/>
      <c r="I212" s="258"/>
      <c r="J212" s="261"/>
      <c r="K212" s="145" t="s">
        <v>781</v>
      </c>
      <c r="O212" s="259"/>
    </row>
    <row r="213" spans="1:15" ht="14.4" x14ac:dyDescent="0.3">
      <c r="K213" s="145" t="s">
        <v>782</v>
      </c>
      <c r="O213" s="259"/>
    </row>
    <row r="214" spans="1:15" ht="14.4" x14ac:dyDescent="0.3">
      <c r="K214" s="145" t="s">
        <v>783</v>
      </c>
      <c r="O214" s="259"/>
    </row>
    <row r="215" spans="1:15" ht="14.4" x14ac:dyDescent="0.3">
      <c r="K215" s="145" t="s">
        <v>784</v>
      </c>
      <c r="O215" s="259"/>
    </row>
    <row r="216" spans="1:15" ht="14.4" x14ac:dyDescent="0.3">
      <c r="K216" s="145" t="s">
        <v>785</v>
      </c>
      <c r="O216" s="259"/>
    </row>
    <row r="217" spans="1:15" ht="14.4" x14ac:dyDescent="0.3">
      <c r="K217" s="145" t="s">
        <v>786</v>
      </c>
      <c r="O217" s="259"/>
    </row>
    <row r="218" spans="1:15" ht="14.4" x14ac:dyDescent="0.3">
      <c r="K218" s="145" t="s">
        <v>787</v>
      </c>
      <c r="O218" s="259"/>
    </row>
    <row r="219" spans="1:15" ht="14.4" x14ac:dyDescent="0.3">
      <c r="K219" s="145" t="s">
        <v>788</v>
      </c>
      <c r="O219" s="259"/>
    </row>
    <row r="220" spans="1:15" ht="14.4" x14ac:dyDescent="0.3">
      <c r="K220" s="145" t="s">
        <v>789</v>
      </c>
      <c r="O220" s="259"/>
    </row>
    <row r="221" spans="1:15" ht="14.4" x14ac:dyDescent="0.3">
      <c r="K221" s="145" t="s">
        <v>790</v>
      </c>
      <c r="O221" s="259"/>
    </row>
    <row r="222" spans="1:15" ht="14.4" x14ac:dyDescent="0.3">
      <c r="K222" s="145" t="s">
        <v>791</v>
      </c>
      <c r="O222" s="259"/>
    </row>
    <row r="223" spans="1:15" ht="14.4" x14ac:dyDescent="0.3">
      <c r="K223" s="145" t="s">
        <v>792</v>
      </c>
      <c r="O223" s="259"/>
    </row>
    <row r="224" spans="1:15" ht="14.4" x14ac:dyDescent="0.3">
      <c r="K224" s="145" t="s">
        <v>793</v>
      </c>
      <c r="O224" s="259"/>
    </row>
    <row r="225" spans="11:15" ht="14.4" x14ac:dyDescent="0.3">
      <c r="K225" s="145" t="s">
        <v>794</v>
      </c>
      <c r="O225" s="259"/>
    </row>
    <row r="226" spans="11:15" ht="14.4" x14ac:dyDescent="0.3">
      <c r="K226" s="145" t="s">
        <v>795</v>
      </c>
      <c r="O226" s="259"/>
    </row>
    <row r="227" spans="11:15" ht="14.4" x14ac:dyDescent="0.3">
      <c r="K227" s="145" t="s">
        <v>796</v>
      </c>
      <c r="O227" s="259"/>
    </row>
    <row r="228" spans="11:15" ht="14.4" x14ac:dyDescent="0.3">
      <c r="K228" s="145" t="s">
        <v>797</v>
      </c>
      <c r="O228" s="259"/>
    </row>
    <row r="229" spans="11:15" ht="14.4" x14ac:dyDescent="0.3">
      <c r="K229" s="145" t="s">
        <v>798</v>
      </c>
      <c r="O229" s="259"/>
    </row>
    <row r="230" spans="11:15" ht="14.4" x14ac:dyDescent="0.3">
      <c r="K230" s="145" t="s">
        <v>799</v>
      </c>
      <c r="O230" s="259"/>
    </row>
    <row r="231" spans="11:15" ht="14.4" x14ac:dyDescent="0.3">
      <c r="K231" s="145" t="s">
        <v>800</v>
      </c>
      <c r="O231" s="259"/>
    </row>
    <row r="232" spans="11:15" ht="14.4" x14ac:dyDescent="0.3">
      <c r="K232" s="145" t="s">
        <v>801</v>
      </c>
      <c r="O232" s="259"/>
    </row>
    <row r="233" spans="11:15" ht="14.4" x14ac:dyDescent="0.3">
      <c r="K233" s="145" t="s">
        <v>802</v>
      </c>
      <c r="O233" s="259"/>
    </row>
    <row r="234" spans="11:15" ht="14.4" x14ac:dyDescent="0.3">
      <c r="K234" s="145" t="s">
        <v>803</v>
      </c>
      <c r="O234" s="259"/>
    </row>
    <row r="235" spans="11:15" ht="14.4" x14ac:dyDescent="0.3">
      <c r="K235" s="145" t="s">
        <v>804</v>
      </c>
      <c r="O235" s="259"/>
    </row>
    <row r="236" spans="11:15" ht="14.4" x14ac:dyDescent="0.3">
      <c r="K236" s="145" t="s">
        <v>805</v>
      </c>
      <c r="O236" s="259"/>
    </row>
    <row r="237" spans="11:15" ht="14.4" x14ac:dyDescent="0.3">
      <c r="K237" s="145" t="s">
        <v>806</v>
      </c>
      <c r="O237" s="259"/>
    </row>
    <row r="238" spans="11:15" ht="14.4" x14ac:dyDescent="0.3">
      <c r="K238" s="145" t="s">
        <v>807</v>
      </c>
      <c r="O238" s="259"/>
    </row>
    <row r="239" spans="11:15" ht="14.4" x14ac:dyDescent="0.3">
      <c r="K239" s="145" t="s">
        <v>808</v>
      </c>
      <c r="O239" s="259"/>
    </row>
    <row r="240" spans="11:15" ht="14.4" x14ac:dyDescent="0.3">
      <c r="K240" s="145" t="s">
        <v>809</v>
      </c>
      <c r="O240" s="259"/>
    </row>
    <row r="241" spans="11:15" ht="14.4" x14ac:dyDescent="0.3">
      <c r="K241" s="145" t="s">
        <v>810</v>
      </c>
      <c r="O241" s="259"/>
    </row>
    <row r="242" spans="11:15" ht="14.4" x14ac:dyDescent="0.3">
      <c r="K242" s="145" t="s">
        <v>811</v>
      </c>
      <c r="O242" s="259"/>
    </row>
    <row r="243" spans="11:15" ht="14.4" x14ac:dyDescent="0.3">
      <c r="K243" s="145" t="s">
        <v>812</v>
      </c>
      <c r="O243" s="259"/>
    </row>
    <row r="244" spans="11:15" ht="14.4" x14ac:dyDescent="0.3">
      <c r="K244" s="145" t="s">
        <v>813</v>
      </c>
      <c r="O244" s="259"/>
    </row>
    <row r="245" spans="11:15" ht="14.4" x14ac:dyDescent="0.3">
      <c r="K245" s="145" t="s">
        <v>814</v>
      </c>
      <c r="O245" s="259"/>
    </row>
    <row r="246" spans="11:15" ht="14.4" x14ac:dyDescent="0.3">
      <c r="K246" s="145" t="s">
        <v>815</v>
      </c>
      <c r="O246" s="259"/>
    </row>
    <row r="247" spans="11:15" ht="14.4" x14ac:dyDescent="0.3">
      <c r="K247" s="145" t="s">
        <v>816</v>
      </c>
      <c r="O247" s="259"/>
    </row>
    <row r="248" spans="11:15" ht="14.4" x14ac:dyDescent="0.3">
      <c r="K248" s="145" t="s">
        <v>817</v>
      </c>
      <c r="O248" s="259"/>
    </row>
    <row r="249" spans="11:15" ht="14.4" x14ac:dyDescent="0.3">
      <c r="K249" s="145" t="s">
        <v>818</v>
      </c>
      <c r="O249" s="259"/>
    </row>
    <row r="250" spans="11:15" ht="14.4" x14ac:dyDescent="0.3">
      <c r="K250" s="145" t="s">
        <v>819</v>
      </c>
      <c r="O250" s="259"/>
    </row>
    <row r="251" spans="11:15" ht="14.4" x14ac:dyDescent="0.3">
      <c r="K251" s="145" t="s">
        <v>820</v>
      </c>
      <c r="O251" s="259"/>
    </row>
    <row r="252" spans="11:15" ht="14.4" x14ac:dyDescent="0.3">
      <c r="K252" s="145" t="s">
        <v>821</v>
      </c>
      <c r="O252" s="259"/>
    </row>
    <row r="253" spans="11:15" ht="14.4" x14ac:dyDescent="0.3">
      <c r="K253" s="145" t="s">
        <v>822</v>
      </c>
      <c r="O253" s="259"/>
    </row>
    <row r="254" spans="11:15" ht="14.4" x14ac:dyDescent="0.3">
      <c r="K254" s="145" t="s">
        <v>823</v>
      </c>
      <c r="O254" s="259"/>
    </row>
    <row r="255" spans="11:15" ht="14.4" x14ac:dyDescent="0.3">
      <c r="K255" s="145" t="s">
        <v>824</v>
      </c>
      <c r="O255" s="259"/>
    </row>
    <row r="256" spans="11:15" ht="14.4" x14ac:dyDescent="0.3">
      <c r="K256" s="145" t="s">
        <v>825</v>
      </c>
      <c r="O256" s="259"/>
    </row>
    <row r="257" spans="11:15" ht="14.4" x14ac:dyDescent="0.3">
      <c r="K257" s="145" t="s">
        <v>826</v>
      </c>
      <c r="O257" s="259"/>
    </row>
    <row r="258" spans="11:15" ht="14.4" x14ac:dyDescent="0.3">
      <c r="K258" s="145" t="s">
        <v>827</v>
      </c>
      <c r="O258" s="259"/>
    </row>
    <row r="259" spans="11:15" ht="14.4" x14ac:dyDescent="0.3">
      <c r="K259" s="145" t="s">
        <v>828</v>
      </c>
      <c r="O259" s="259"/>
    </row>
    <row r="260" spans="11:15" ht="14.4" x14ac:dyDescent="0.3">
      <c r="K260" s="145" t="s">
        <v>829</v>
      </c>
      <c r="O260" s="259"/>
    </row>
    <row r="261" spans="11:15" ht="14.4" x14ac:dyDescent="0.3">
      <c r="K261" s="145" t="s">
        <v>830</v>
      </c>
      <c r="O261" s="259"/>
    </row>
    <row r="262" spans="11:15" ht="14.4" x14ac:dyDescent="0.3">
      <c r="K262" s="145" t="s">
        <v>831</v>
      </c>
      <c r="O262" s="259"/>
    </row>
    <row r="263" spans="11:15" ht="14.4" x14ac:dyDescent="0.3">
      <c r="K263" s="145" t="s">
        <v>832</v>
      </c>
      <c r="O263" s="259"/>
    </row>
    <row r="264" spans="11:15" ht="14.4" x14ac:dyDescent="0.3">
      <c r="K264" s="145" t="s">
        <v>833</v>
      </c>
      <c r="O264" s="259"/>
    </row>
    <row r="265" spans="11:15" ht="14.4" x14ac:dyDescent="0.3">
      <c r="K265" s="145" t="s">
        <v>834</v>
      </c>
      <c r="O265" s="259"/>
    </row>
    <row r="266" spans="11:15" ht="14.4" x14ac:dyDescent="0.3">
      <c r="K266" s="145" t="s">
        <v>835</v>
      </c>
      <c r="O266" s="259"/>
    </row>
    <row r="267" spans="11:15" ht="14.4" x14ac:dyDescent="0.3">
      <c r="K267" s="145" t="s">
        <v>836</v>
      </c>
      <c r="O267" s="259"/>
    </row>
    <row r="268" spans="11:15" ht="14.4" x14ac:dyDescent="0.3">
      <c r="K268" s="145" t="s">
        <v>837</v>
      </c>
      <c r="O268" s="259"/>
    </row>
    <row r="269" spans="11:15" ht="14.4" x14ac:dyDescent="0.3">
      <c r="K269" s="145" t="s">
        <v>838</v>
      </c>
      <c r="O269" s="259"/>
    </row>
    <row r="270" spans="11:15" ht="14.4" x14ac:dyDescent="0.3">
      <c r="K270" s="145" t="s">
        <v>839</v>
      </c>
      <c r="O270" s="259"/>
    </row>
    <row r="271" spans="11:15" ht="14.4" x14ac:dyDescent="0.3">
      <c r="K271" s="145" t="s">
        <v>840</v>
      </c>
      <c r="O271" s="259"/>
    </row>
    <row r="272" spans="11:15" ht="14.4" x14ac:dyDescent="0.3">
      <c r="K272" s="145" t="s">
        <v>841</v>
      </c>
      <c r="O272" s="259"/>
    </row>
    <row r="273" spans="11:15" ht="14.4" x14ac:dyDescent="0.3">
      <c r="K273" s="145" t="s">
        <v>842</v>
      </c>
      <c r="O273" s="259"/>
    </row>
    <row r="274" spans="11:15" ht="14.4" x14ac:dyDescent="0.3">
      <c r="K274" s="145" t="s">
        <v>843</v>
      </c>
      <c r="O274" s="259"/>
    </row>
    <row r="275" spans="11:15" ht="14.4" x14ac:dyDescent="0.3">
      <c r="K275" s="145" t="s">
        <v>844</v>
      </c>
      <c r="O275" s="259"/>
    </row>
    <row r="276" spans="11:15" ht="14.4" x14ac:dyDescent="0.3">
      <c r="K276" s="145" t="s">
        <v>845</v>
      </c>
      <c r="O276" s="259"/>
    </row>
    <row r="277" spans="11:15" ht="14.4" x14ac:dyDescent="0.3">
      <c r="K277" s="145" t="s">
        <v>846</v>
      </c>
      <c r="O277" s="259"/>
    </row>
    <row r="278" spans="11:15" ht="14.4" x14ac:dyDescent="0.3">
      <c r="K278" s="145" t="s">
        <v>847</v>
      </c>
      <c r="O278" s="259"/>
    </row>
    <row r="279" spans="11:15" ht="14.4" x14ac:dyDescent="0.3">
      <c r="K279" s="145" t="s">
        <v>848</v>
      </c>
      <c r="O279" s="259"/>
    </row>
    <row r="280" spans="11:15" ht="14.4" x14ac:dyDescent="0.3">
      <c r="K280" s="145" t="s">
        <v>849</v>
      </c>
      <c r="O280" s="259"/>
    </row>
    <row r="281" spans="11:15" ht="14.4" x14ac:dyDescent="0.3">
      <c r="K281" s="145" t="s">
        <v>850</v>
      </c>
      <c r="O281" s="259"/>
    </row>
    <row r="282" spans="11:15" ht="14.4" x14ac:dyDescent="0.3">
      <c r="K282" s="145" t="s">
        <v>851</v>
      </c>
      <c r="O282" s="259"/>
    </row>
    <row r="283" spans="11:15" ht="14.4" x14ac:dyDescent="0.3">
      <c r="K283" s="145" t="s">
        <v>852</v>
      </c>
      <c r="O283" s="259"/>
    </row>
    <row r="284" spans="11:15" ht="14.4" x14ac:dyDescent="0.3">
      <c r="K284" s="145" t="s">
        <v>853</v>
      </c>
      <c r="O284" s="259"/>
    </row>
    <row r="285" spans="11:15" ht="14.4" x14ac:dyDescent="0.3">
      <c r="K285" s="145" t="s">
        <v>854</v>
      </c>
      <c r="O285" s="259"/>
    </row>
    <row r="286" spans="11:15" ht="14.4" x14ac:dyDescent="0.3">
      <c r="K286" s="145" t="s">
        <v>855</v>
      </c>
      <c r="O286" s="259"/>
    </row>
    <row r="287" spans="11:15" ht="14.4" x14ac:dyDescent="0.3">
      <c r="K287" s="145" t="s">
        <v>856</v>
      </c>
      <c r="O287" s="259"/>
    </row>
    <row r="288" spans="11:15" ht="14.4" x14ac:dyDescent="0.3">
      <c r="K288" s="145" t="s">
        <v>857</v>
      </c>
      <c r="O288" s="259"/>
    </row>
    <row r="289" spans="11:15" ht="14.4" x14ac:dyDescent="0.3">
      <c r="K289" s="145" t="s">
        <v>858</v>
      </c>
      <c r="O289" s="259"/>
    </row>
    <row r="290" spans="11:15" ht="14.4" x14ac:dyDescent="0.3">
      <c r="K290" s="145" t="s">
        <v>859</v>
      </c>
      <c r="O290" s="259"/>
    </row>
    <row r="291" spans="11:15" ht="14.4" x14ac:dyDescent="0.3">
      <c r="K291" s="145" t="s">
        <v>860</v>
      </c>
      <c r="O291" s="259"/>
    </row>
    <row r="292" spans="11:15" ht="14.4" x14ac:dyDescent="0.3">
      <c r="K292" s="145" t="s">
        <v>861</v>
      </c>
      <c r="O292" s="259"/>
    </row>
    <row r="293" spans="11:15" ht="14.4" x14ac:dyDescent="0.3">
      <c r="K293" s="145" t="s">
        <v>862</v>
      </c>
      <c r="O293" s="259"/>
    </row>
    <row r="294" spans="11:15" ht="14.4" x14ac:dyDescent="0.3">
      <c r="K294" s="145" t="s">
        <v>863</v>
      </c>
      <c r="O294" s="259"/>
    </row>
    <row r="295" spans="11:15" ht="14.4" x14ac:dyDescent="0.3">
      <c r="K295" s="145" t="s">
        <v>864</v>
      </c>
      <c r="O295" s="259"/>
    </row>
    <row r="296" spans="11:15" ht="14.4" x14ac:dyDescent="0.3">
      <c r="K296" s="145" t="s">
        <v>865</v>
      </c>
      <c r="O296" s="259"/>
    </row>
    <row r="297" spans="11:15" ht="14.4" x14ac:dyDescent="0.3">
      <c r="K297" s="145" t="s">
        <v>866</v>
      </c>
      <c r="O297" s="259"/>
    </row>
    <row r="298" spans="11:15" ht="14.4" x14ac:dyDescent="0.3">
      <c r="K298" s="145" t="s">
        <v>867</v>
      </c>
      <c r="O298" s="259"/>
    </row>
    <row r="299" spans="11:15" ht="14.4" x14ac:dyDescent="0.3">
      <c r="K299" s="145" t="s">
        <v>868</v>
      </c>
      <c r="O299" s="259"/>
    </row>
    <row r="300" spans="11:15" ht="14.4" x14ac:dyDescent="0.3">
      <c r="K300" s="145" t="s">
        <v>869</v>
      </c>
      <c r="O300" s="259"/>
    </row>
    <row r="301" spans="11:15" ht="14.4" x14ac:dyDescent="0.3">
      <c r="K301" s="145" t="s">
        <v>870</v>
      </c>
      <c r="O301" s="259"/>
    </row>
    <row r="302" spans="11:15" ht="14.4" x14ac:dyDescent="0.3">
      <c r="K302" s="145" t="s">
        <v>871</v>
      </c>
      <c r="O302" s="259"/>
    </row>
    <row r="303" spans="11:15" ht="14.4" x14ac:dyDescent="0.3">
      <c r="K303" s="145" t="s">
        <v>872</v>
      </c>
      <c r="O303" s="259"/>
    </row>
    <row r="304" spans="11:15" ht="14.4" x14ac:dyDescent="0.3">
      <c r="K304" s="145" t="s">
        <v>873</v>
      </c>
      <c r="O304" s="259"/>
    </row>
    <row r="305" spans="11:15" ht="14.4" x14ac:dyDescent="0.3">
      <c r="K305" s="145" t="s">
        <v>874</v>
      </c>
      <c r="O305" s="259"/>
    </row>
    <row r="306" spans="11:15" ht="14.4" x14ac:dyDescent="0.3">
      <c r="K306" s="145" t="s">
        <v>875</v>
      </c>
      <c r="O306" s="259"/>
    </row>
    <row r="307" spans="11:15" ht="14.4" x14ac:dyDescent="0.3">
      <c r="K307" s="145" t="s">
        <v>876</v>
      </c>
      <c r="O307" s="259"/>
    </row>
    <row r="308" spans="11:15" ht="14.4" x14ac:dyDescent="0.3">
      <c r="K308" s="145" t="s">
        <v>877</v>
      </c>
      <c r="O308" s="259"/>
    </row>
    <row r="309" spans="11:15" ht="14.4" x14ac:dyDescent="0.3">
      <c r="K309" s="145" t="s">
        <v>878</v>
      </c>
      <c r="O309" s="259"/>
    </row>
    <row r="310" spans="11:15" ht="14.4" x14ac:dyDescent="0.3">
      <c r="K310" s="145" t="s">
        <v>879</v>
      </c>
      <c r="O310" s="259"/>
    </row>
    <row r="311" spans="11:15" ht="14.4" x14ac:dyDescent="0.3">
      <c r="K311" s="145" t="s">
        <v>880</v>
      </c>
      <c r="O311" s="259"/>
    </row>
    <row r="312" spans="11:15" ht="14.4" x14ac:dyDescent="0.3">
      <c r="K312" s="145" t="s">
        <v>881</v>
      </c>
      <c r="O312" s="259"/>
    </row>
    <row r="313" spans="11:15" ht="14.4" x14ac:dyDescent="0.3">
      <c r="K313" s="145" t="s">
        <v>882</v>
      </c>
      <c r="O313" s="259"/>
    </row>
    <row r="314" spans="11:15" ht="14.4" x14ac:dyDescent="0.3">
      <c r="K314" s="145" t="s">
        <v>883</v>
      </c>
      <c r="O314" s="259"/>
    </row>
    <row r="315" spans="11:15" ht="14.4" x14ac:dyDescent="0.3">
      <c r="K315" s="145" t="s">
        <v>884</v>
      </c>
      <c r="O315" s="259"/>
    </row>
    <row r="316" spans="11:15" ht="14.4" x14ac:dyDescent="0.3">
      <c r="K316" s="145" t="s">
        <v>885</v>
      </c>
      <c r="O316" s="259"/>
    </row>
    <row r="317" spans="11:15" ht="14.4" x14ac:dyDescent="0.3">
      <c r="K317" s="145" t="s">
        <v>886</v>
      </c>
      <c r="O317" s="259"/>
    </row>
    <row r="318" spans="11:15" ht="14.4" x14ac:dyDescent="0.3">
      <c r="K318" s="145" t="s">
        <v>887</v>
      </c>
      <c r="O318" s="259"/>
    </row>
    <row r="319" spans="11:15" ht="14.4" x14ac:dyDescent="0.3">
      <c r="K319" s="145" t="s">
        <v>888</v>
      </c>
      <c r="O319" s="259"/>
    </row>
    <row r="320" spans="11:15" ht="14.4" x14ac:dyDescent="0.3">
      <c r="K320" s="145" t="s">
        <v>889</v>
      </c>
      <c r="O320" s="259"/>
    </row>
    <row r="321" spans="11:15" ht="14.4" x14ac:dyDescent="0.3">
      <c r="K321" s="145" t="s">
        <v>890</v>
      </c>
      <c r="O321" s="259"/>
    </row>
    <row r="322" spans="11:15" ht="14.4" x14ac:dyDescent="0.3">
      <c r="K322" s="145" t="s">
        <v>891</v>
      </c>
      <c r="O322" s="259"/>
    </row>
    <row r="323" spans="11:15" ht="14.4" x14ac:dyDescent="0.3">
      <c r="K323" s="145" t="s">
        <v>892</v>
      </c>
      <c r="O323" s="259"/>
    </row>
    <row r="324" spans="11:15" ht="14.4" x14ac:dyDescent="0.3">
      <c r="K324" s="145" t="s">
        <v>893</v>
      </c>
      <c r="O324" s="259"/>
    </row>
    <row r="325" spans="11:15" ht="14.4" x14ac:dyDescent="0.3">
      <c r="K325" s="145" t="s">
        <v>894</v>
      </c>
      <c r="O325" s="259"/>
    </row>
    <row r="326" spans="11:15" ht="14.4" x14ac:dyDescent="0.3">
      <c r="K326" s="145" t="s">
        <v>895</v>
      </c>
      <c r="O326" s="259"/>
    </row>
    <row r="327" spans="11:15" ht="14.4" x14ac:dyDescent="0.3">
      <c r="K327" s="145" t="s">
        <v>896</v>
      </c>
      <c r="O327" s="259"/>
    </row>
    <row r="328" spans="11:15" ht="14.4" x14ac:dyDescent="0.3">
      <c r="K328" s="145" t="s">
        <v>897</v>
      </c>
      <c r="O328" s="259"/>
    </row>
    <row r="329" spans="11:15" ht="14.4" x14ac:dyDescent="0.3">
      <c r="K329" s="145" t="s">
        <v>898</v>
      </c>
      <c r="O329" s="259"/>
    </row>
    <row r="330" spans="11:15" ht="14.4" x14ac:dyDescent="0.3">
      <c r="K330" s="145" t="s">
        <v>899</v>
      </c>
      <c r="O330" s="259"/>
    </row>
    <row r="331" spans="11:15" ht="14.4" x14ac:dyDescent="0.3">
      <c r="K331" s="145" t="s">
        <v>900</v>
      </c>
      <c r="O331" s="259"/>
    </row>
    <row r="332" spans="11:15" ht="14.4" x14ac:dyDescent="0.3">
      <c r="K332" s="145" t="s">
        <v>901</v>
      </c>
      <c r="O332" s="259"/>
    </row>
    <row r="333" spans="11:15" ht="14.4" x14ac:dyDescent="0.3">
      <c r="K333" s="145" t="s">
        <v>902</v>
      </c>
      <c r="O333" s="259"/>
    </row>
    <row r="334" spans="11:15" ht="14.4" x14ac:dyDescent="0.3">
      <c r="K334" s="145" t="s">
        <v>903</v>
      </c>
      <c r="O334" s="259"/>
    </row>
    <row r="335" spans="11:15" ht="14.4" x14ac:dyDescent="0.3">
      <c r="K335" s="145" t="s">
        <v>904</v>
      </c>
      <c r="O335" s="259"/>
    </row>
    <row r="336" spans="11:15" ht="14.4" x14ac:dyDescent="0.3">
      <c r="K336" s="145" t="s">
        <v>905</v>
      </c>
      <c r="O336" s="259"/>
    </row>
    <row r="337" spans="11:15" ht="14.4" x14ac:dyDescent="0.3">
      <c r="K337" s="145" t="s">
        <v>906</v>
      </c>
      <c r="O337" s="259"/>
    </row>
    <row r="338" spans="11:15" ht="14.4" x14ac:dyDescent="0.3">
      <c r="K338" s="145" t="s">
        <v>907</v>
      </c>
      <c r="O338" s="259"/>
    </row>
    <row r="339" spans="11:15" ht="14.4" x14ac:dyDescent="0.3">
      <c r="K339" s="145" t="s">
        <v>908</v>
      </c>
      <c r="O339" s="259"/>
    </row>
    <row r="340" spans="11:15" ht="14.4" x14ac:dyDescent="0.3">
      <c r="K340" s="145" t="s">
        <v>909</v>
      </c>
      <c r="O340" s="259"/>
    </row>
    <row r="341" spans="11:15" ht="14.4" x14ac:dyDescent="0.3">
      <c r="K341" s="145" t="s">
        <v>910</v>
      </c>
      <c r="O341" s="259"/>
    </row>
    <row r="342" spans="11:15" ht="14.4" x14ac:dyDescent="0.3">
      <c r="K342" s="145" t="s">
        <v>911</v>
      </c>
      <c r="O342" s="259"/>
    </row>
    <row r="343" spans="11:15" ht="14.4" x14ac:dyDescent="0.3">
      <c r="K343" s="145" t="s">
        <v>912</v>
      </c>
      <c r="O343" s="259"/>
    </row>
    <row r="344" spans="11:15" ht="14.4" x14ac:dyDescent="0.3">
      <c r="K344" s="145" t="s">
        <v>913</v>
      </c>
      <c r="O344" s="259"/>
    </row>
    <row r="345" spans="11:15" ht="14.4" x14ac:dyDescent="0.3">
      <c r="K345" s="145" t="s">
        <v>914</v>
      </c>
      <c r="O345" s="259"/>
    </row>
    <row r="346" spans="11:15" ht="14.4" x14ac:dyDescent="0.3">
      <c r="K346" s="145" t="s">
        <v>915</v>
      </c>
      <c r="O346" s="259"/>
    </row>
    <row r="347" spans="11:15" ht="14.4" x14ac:dyDescent="0.3">
      <c r="K347" s="145" t="s">
        <v>916</v>
      </c>
      <c r="O347" s="259"/>
    </row>
    <row r="348" spans="11:15" ht="14.4" x14ac:dyDescent="0.3">
      <c r="K348" s="145" t="s">
        <v>917</v>
      </c>
      <c r="O348" s="259"/>
    </row>
    <row r="349" spans="11:15" ht="14.4" x14ac:dyDescent="0.3">
      <c r="K349" s="145" t="s">
        <v>918</v>
      </c>
      <c r="O349" s="259"/>
    </row>
    <row r="350" spans="11:15" ht="14.4" x14ac:dyDescent="0.3">
      <c r="K350" s="145" t="s">
        <v>919</v>
      </c>
      <c r="O350" s="259"/>
    </row>
    <row r="351" spans="11:15" ht="14.4" x14ac:dyDescent="0.3">
      <c r="K351" s="145" t="s">
        <v>920</v>
      </c>
      <c r="O351" s="259"/>
    </row>
    <row r="352" spans="11:15" ht="14.4" x14ac:dyDescent="0.3">
      <c r="K352" s="145" t="s">
        <v>921</v>
      </c>
      <c r="O352" s="259"/>
    </row>
    <row r="353" spans="11:15" ht="14.4" x14ac:dyDescent="0.3">
      <c r="K353" s="145" t="s">
        <v>922</v>
      </c>
      <c r="O353" s="259"/>
    </row>
    <row r="354" spans="11:15" ht="14.4" x14ac:dyDescent="0.3">
      <c r="K354" s="145" t="s">
        <v>923</v>
      </c>
      <c r="O354" s="259"/>
    </row>
    <row r="355" spans="11:15" ht="14.4" x14ac:dyDescent="0.3">
      <c r="K355" s="145" t="s">
        <v>924</v>
      </c>
      <c r="O355" s="259"/>
    </row>
    <row r="356" spans="11:15" ht="14.4" x14ac:dyDescent="0.3">
      <c r="K356" s="145" t="s">
        <v>925</v>
      </c>
      <c r="O356" s="259"/>
    </row>
    <row r="357" spans="11:15" ht="14.4" x14ac:dyDescent="0.3">
      <c r="K357" s="145" t="s">
        <v>926</v>
      </c>
      <c r="O357" s="259"/>
    </row>
    <row r="358" spans="11:15" ht="14.4" x14ac:dyDescent="0.3">
      <c r="K358" s="145" t="s">
        <v>927</v>
      </c>
      <c r="O358" s="259"/>
    </row>
    <row r="359" spans="11:15" ht="14.4" x14ac:dyDescent="0.3">
      <c r="K359" s="145" t="s">
        <v>928</v>
      </c>
      <c r="O359" s="259"/>
    </row>
    <row r="360" spans="11:15" ht="14.4" x14ac:dyDescent="0.3">
      <c r="K360" s="145" t="s">
        <v>929</v>
      </c>
      <c r="O360" s="259"/>
    </row>
    <row r="361" spans="11:15" ht="14.4" x14ac:dyDescent="0.3">
      <c r="K361" s="145" t="s">
        <v>930</v>
      </c>
      <c r="O361" s="259"/>
    </row>
    <row r="362" spans="11:15" ht="14.4" x14ac:dyDescent="0.3">
      <c r="K362" s="145" t="s">
        <v>931</v>
      </c>
      <c r="O362" s="259"/>
    </row>
    <row r="363" spans="11:15" ht="14.4" x14ac:dyDescent="0.3">
      <c r="K363" s="145" t="s">
        <v>932</v>
      </c>
      <c r="O363" s="259"/>
    </row>
    <row r="364" spans="11:15" ht="14.4" x14ac:dyDescent="0.3">
      <c r="K364" s="145" t="s">
        <v>933</v>
      </c>
      <c r="O364" s="259"/>
    </row>
    <row r="365" spans="11:15" ht="14.4" x14ac:dyDescent="0.3">
      <c r="K365" s="145" t="s">
        <v>934</v>
      </c>
      <c r="O365" s="259"/>
    </row>
    <row r="366" spans="11:15" ht="14.4" x14ac:dyDescent="0.3">
      <c r="K366" s="145" t="s">
        <v>935</v>
      </c>
      <c r="O366" s="259"/>
    </row>
    <row r="367" spans="11:15" ht="14.4" x14ac:dyDescent="0.3">
      <c r="K367" s="145" t="s">
        <v>936</v>
      </c>
      <c r="O367" s="259"/>
    </row>
    <row r="368" spans="11:15" ht="14.4" x14ac:dyDescent="0.3">
      <c r="K368" s="145" t="s">
        <v>937</v>
      </c>
      <c r="O368" s="259"/>
    </row>
    <row r="369" spans="11:15" ht="14.4" x14ac:dyDescent="0.3">
      <c r="K369" s="145" t="s">
        <v>938</v>
      </c>
      <c r="O369" s="259"/>
    </row>
    <row r="370" spans="11:15" ht="14.4" x14ac:dyDescent="0.3">
      <c r="K370" s="145" t="s">
        <v>939</v>
      </c>
      <c r="O370" s="259"/>
    </row>
    <row r="371" spans="11:15" ht="14.4" x14ac:dyDescent="0.3">
      <c r="K371" s="145" t="s">
        <v>940</v>
      </c>
      <c r="O371" s="259"/>
    </row>
    <row r="372" spans="11:15" ht="14.4" x14ac:dyDescent="0.3">
      <c r="K372" s="145" t="s">
        <v>941</v>
      </c>
      <c r="O372" s="259"/>
    </row>
    <row r="373" spans="11:15" ht="14.4" x14ac:dyDescent="0.3">
      <c r="K373" s="145" t="s">
        <v>942</v>
      </c>
      <c r="O373" s="259"/>
    </row>
    <row r="374" spans="11:15" ht="14.4" x14ac:dyDescent="0.3">
      <c r="K374" s="145" t="s">
        <v>943</v>
      </c>
      <c r="O374" s="259"/>
    </row>
    <row r="375" spans="11:15" ht="14.4" x14ac:dyDescent="0.3">
      <c r="K375" s="145" t="s">
        <v>944</v>
      </c>
      <c r="O375" s="259"/>
    </row>
    <row r="376" spans="11:15" ht="14.4" x14ac:dyDescent="0.3">
      <c r="K376" s="145" t="s">
        <v>945</v>
      </c>
      <c r="O376" s="259"/>
    </row>
    <row r="377" spans="11:15" ht="14.4" x14ac:dyDescent="0.3">
      <c r="K377" s="145" t="s">
        <v>946</v>
      </c>
      <c r="O377" s="259"/>
    </row>
    <row r="378" spans="11:15" ht="14.4" x14ac:dyDescent="0.3">
      <c r="K378" s="145" t="s">
        <v>947</v>
      </c>
      <c r="O378" s="259"/>
    </row>
    <row r="379" spans="11:15" ht="14.4" x14ac:dyDescent="0.3">
      <c r="K379" s="145" t="s">
        <v>948</v>
      </c>
      <c r="O379" s="259"/>
    </row>
    <row r="380" spans="11:15" ht="14.4" x14ac:dyDescent="0.3">
      <c r="K380" s="145" t="s">
        <v>949</v>
      </c>
      <c r="O380" s="259"/>
    </row>
    <row r="381" spans="11:15" ht="14.4" x14ac:dyDescent="0.3">
      <c r="K381" s="145" t="s">
        <v>950</v>
      </c>
      <c r="O381" s="259"/>
    </row>
    <row r="382" spans="11:15" ht="14.4" x14ac:dyDescent="0.3">
      <c r="K382" s="145" t="s">
        <v>951</v>
      </c>
      <c r="O382" s="259"/>
    </row>
    <row r="383" spans="11:15" ht="14.4" x14ac:dyDescent="0.3">
      <c r="K383" s="145" t="s">
        <v>952</v>
      </c>
      <c r="O383" s="259"/>
    </row>
    <row r="384" spans="11:15" ht="14.4" x14ac:dyDescent="0.3">
      <c r="K384" s="145" t="s">
        <v>953</v>
      </c>
      <c r="O384" s="259"/>
    </row>
    <row r="385" spans="11:15" ht="14.4" x14ac:dyDescent="0.3">
      <c r="K385" s="145" t="s">
        <v>954</v>
      </c>
      <c r="O385" s="259"/>
    </row>
    <row r="386" spans="11:15" ht="14.4" x14ac:dyDescent="0.3">
      <c r="K386" s="145" t="s">
        <v>955</v>
      </c>
      <c r="O386" s="259"/>
    </row>
    <row r="387" spans="11:15" ht="14.4" x14ac:dyDescent="0.3">
      <c r="K387" s="145" t="s">
        <v>956</v>
      </c>
      <c r="O387" s="259"/>
    </row>
    <row r="388" spans="11:15" ht="14.4" x14ac:dyDescent="0.3">
      <c r="K388" s="145" t="s">
        <v>957</v>
      </c>
      <c r="O388" s="259"/>
    </row>
    <row r="389" spans="11:15" ht="14.4" x14ac:dyDescent="0.3">
      <c r="K389" s="145" t="s">
        <v>958</v>
      </c>
      <c r="O389" s="259"/>
    </row>
    <row r="390" spans="11:15" ht="14.4" x14ac:dyDescent="0.3">
      <c r="K390" s="145" t="s">
        <v>959</v>
      </c>
      <c r="O390" s="259"/>
    </row>
    <row r="391" spans="11:15" ht="14.4" x14ac:dyDescent="0.3">
      <c r="K391" s="145" t="s">
        <v>960</v>
      </c>
      <c r="O391" s="259"/>
    </row>
    <row r="392" spans="11:15" ht="14.4" x14ac:dyDescent="0.3">
      <c r="K392" s="145" t="s">
        <v>961</v>
      </c>
      <c r="O392" s="259"/>
    </row>
    <row r="393" spans="11:15" ht="14.4" x14ac:dyDescent="0.3">
      <c r="K393" s="145" t="s">
        <v>962</v>
      </c>
      <c r="O393" s="259"/>
    </row>
    <row r="394" spans="11:15" ht="14.4" x14ac:dyDescent="0.3">
      <c r="K394" s="145" t="s">
        <v>963</v>
      </c>
      <c r="O394" s="259"/>
    </row>
    <row r="395" spans="11:15" ht="14.4" x14ac:dyDescent="0.3">
      <c r="K395" s="145" t="s">
        <v>964</v>
      </c>
      <c r="O395" s="259"/>
    </row>
    <row r="396" spans="11:15" ht="14.4" x14ac:dyDescent="0.3">
      <c r="K396" s="145" t="s">
        <v>965</v>
      </c>
      <c r="O396" s="259"/>
    </row>
    <row r="397" spans="11:15" ht="14.4" x14ac:dyDescent="0.3">
      <c r="K397" s="145" t="s">
        <v>966</v>
      </c>
      <c r="O397" s="259"/>
    </row>
    <row r="398" spans="11:15" ht="14.4" x14ac:dyDescent="0.3">
      <c r="K398" s="145" t="s">
        <v>967</v>
      </c>
      <c r="O398" s="259"/>
    </row>
    <row r="399" spans="11:15" ht="14.4" x14ac:dyDescent="0.3">
      <c r="K399" s="145" t="s">
        <v>968</v>
      </c>
      <c r="O399" s="259"/>
    </row>
    <row r="400" spans="11:15" ht="14.4" x14ac:dyDescent="0.3">
      <c r="K400" s="145" t="s">
        <v>969</v>
      </c>
      <c r="O400" s="259"/>
    </row>
    <row r="401" spans="11:15" ht="14.4" x14ac:dyDescent="0.3">
      <c r="K401" s="145" t="s">
        <v>970</v>
      </c>
      <c r="O401" s="259"/>
    </row>
    <row r="402" spans="11:15" ht="14.4" x14ac:dyDescent="0.3">
      <c r="K402" s="145" t="s">
        <v>971</v>
      </c>
      <c r="O402" s="259"/>
    </row>
    <row r="403" spans="11:15" ht="14.4" x14ac:dyDescent="0.3">
      <c r="K403" s="145" t="s">
        <v>972</v>
      </c>
      <c r="O403" s="259"/>
    </row>
    <row r="404" spans="11:15" ht="14.4" x14ac:dyDescent="0.3">
      <c r="K404" s="145" t="s">
        <v>973</v>
      </c>
      <c r="O404" s="259"/>
    </row>
    <row r="405" spans="11:15" ht="14.4" x14ac:dyDescent="0.3">
      <c r="K405" s="145" t="s">
        <v>974</v>
      </c>
      <c r="O405" s="259"/>
    </row>
    <row r="406" spans="11:15" ht="14.4" x14ac:dyDescent="0.3">
      <c r="K406" s="145" t="s">
        <v>975</v>
      </c>
      <c r="O406" s="259"/>
    </row>
    <row r="407" spans="11:15" ht="14.4" x14ac:dyDescent="0.3">
      <c r="K407" s="145" t="s">
        <v>976</v>
      </c>
      <c r="O407" s="259"/>
    </row>
    <row r="408" spans="11:15" ht="14.4" x14ac:dyDescent="0.3">
      <c r="K408" s="145" t="s">
        <v>977</v>
      </c>
      <c r="O408" s="259"/>
    </row>
    <row r="409" spans="11:15" ht="14.4" x14ac:dyDescent="0.3">
      <c r="K409" s="145" t="s">
        <v>978</v>
      </c>
      <c r="O409" s="259"/>
    </row>
    <row r="410" spans="11:15" ht="14.4" x14ac:dyDescent="0.3">
      <c r="K410" s="145" t="s">
        <v>979</v>
      </c>
      <c r="O410" s="259"/>
    </row>
    <row r="411" spans="11:15" ht="14.4" x14ac:dyDescent="0.3">
      <c r="K411" s="145" t="s">
        <v>980</v>
      </c>
      <c r="O411" s="259"/>
    </row>
    <row r="412" spans="11:15" ht="14.4" x14ac:dyDescent="0.3">
      <c r="K412" s="145" t="s">
        <v>981</v>
      </c>
      <c r="O412" s="259"/>
    </row>
    <row r="413" spans="11:15" ht="14.4" x14ac:dyDescent="0.3">
      <c r="K413" s="145" t="s">
        <v>982</v>
      </c>
      <c r="O413" s="259"/>
    </row>
    <row r="414" spans="11:15" ht="14.4" x14ac:dyDescent="0.3">
      <c r="K414" s="145" t="s">
        <v>983</v>
      </c>
      <c r="O414" s="259"/>
    </row>
    <row r="415" spans="11:15" ht="14.4" x14ac:dyDescent="0.3">
      <c r="K415" s="145" t="s">
        <v>984</v>
      </c>
      <c r="O415" s="259"/>
    </row>
    <row r="416" spans="11:15" ht="14.4" x14ac:dyDescent="0.3">
      <c r="K416" s="145" t="s">
        <v>985</v>
      </c>
      <c r="O416" s="259"/>
    </row>
    <row r="417" spans="11:15" ht="14.4" x14ac:dyDescent="0.3">
      <c r="K417" s="145" t="s">
        <v>986</v>
      </c>
      <c r="O417" s="259"/>
    </row>
    <row r="418" spans="11:15" ht="14.4" x14ac:dyDescent="0.3">
      <c r="K418" s="145" t="s">
        <v>987</v>
      </c>
      <c r="O418" s="259"/>
    </row>
    <row r="419" spans="11:15" ht="14.4" x14ac:dyDescent="0.3">
      <c r="K419" s="145" t="s">
        <v>988</v>
      </c>
      <c r="O419" s="259"/>
    </row>
    <row r="420" spans="11:15" ht="14.4" x14ac:dyDescent="0.3">
      <c r="K420" s="145" t="s">
        <v>989</v>
      </c>
      <c r="O420" s="259"/>
    </row>
    <row r="421" spans="11:15" ht="14.4" x14ac:dyDescent="0.3">
      <c r="K421" s="145" t="s">
        <v>990</v>
      </c>
      <c r="O421" s="259"/>
    </row>
    <row r="422" spans="11:15" ht="14.4" x14ac:dyDescent="0.3">
      <c r="K422" s="145" t="s">
        <v>991</v>
      </c>
      <c r="O422" s="259"/>
    </row>
    <row r="423" spans="11:15" ht="14.4" x14ac:dyDescent="0.3">
      <c r="K423" s="145" t="s">
        <v>992</v>
      </c>
      <c r="O423" s="259"/>
    </row>
    <row r="424" spans="11:15" ht="14.4" x14ac:dyDescent="0.3">
      <c r="K424" s="145" t="s">
        <v>993</v>
      </c>
      <c r="O424" s="259"/>
    </row>
    <row r="425" spans="11:15" ht="14.4" x14ac:dyDescent="0.3">
      <c r="K425" s="145" t="s">
        <v>994</v>
      </c>
      <c r="O425" s="259"/>
    </row>
    <row r="426" spans="11:15" ht="14.4" x14ac:dyDescent="0.3">
      <c r="K426" s="145" t="s">
        <v>995</v>
      </c>
      <c r="O426" s="259"/>
    </row>
    <row r="427" spans="11:15" ht="14.4" x14ac:dyDescent="0.3">
      <c r="K427" s="145" t="s">
        <v>996</v>
      </c>
      <c r="O427" s="259"/>
    </row>
    <row r="428" spans="11:15" ht="14.4" x14ac:dyDescent="0.3">
      <c r="K428" s="145" t="s">
        <v>997</v>
      </c>
      <c r="O428" s="259"/>
    </row>
    <row r="429" spans="11:15" ht="14.4" x14ac:dyDescent="0.3">
      <c r="K429" s="145" t="s">
        <v>998</v>
      </c>
      <c r="O429" s="259"/>
    </row>
    <row r="430" spans="11:15" ht="14.4" x14ac:dyDescent="0.3">
      <c r="K430" s="145" t="s">
        <v>999</v>
      </c>
      <c r="O430" s="259"/>
    </row>
    <row r="431" spans="11:15" ht="14.4" x14ac:dyDescent="0.3">
      <c r="K431" s="145" t="s">
        <v>1000</v>
      </c>
      <c r="O431" s="259"/>
    </row>
    <row r="432" spans="11:15" ht="14.4" x14ac:dyDescent="0.3">
      <c r="K432" s="145" t="s">
        <v>1001</v>
      </c>
      <c r="O432" s="259"/>
    </row>
    <row r="433" spans="11:15" ht="14.4" x14ac:dyDescent="0.3">
      <c r="K433" s="145" t="s">
        <v>1002</v>
      </c>
      <c r="O433" s="259"/>
    </row>
    <row r="434" spans="11:15" ht="14.4" x14ac:dyDescent="0.3">
      <c r="K434" s="145" t="s">
        <v>1003</v>
      </c>
      <c r="O434" s="259"/>
    </row>
    <row r="435" spans="11:15" ht="14.4" x14ac:dyDescent="0.3">
      <c r="K435" s="145" t="s">
        <v>1004</v>
      </c>
      <c r="O435" s="259"/>
    </row>
    <row r="436" spans="11:15" ht="14.4" x14ac:dyDescent="0.3">
      <c r="K436" s="145" t="s">
        <v>1005</v>
      </c>
      <c r="O436" s="259"/>
    </row>
    <row r="437" spans="11:15" ht="14.4" x14ac:dyDescent="0.3">
      <c r="K437" s="145" t="s">
        <v>1006</v>
      </c>
      <c r="O437" s="259"/>
    </row>
    <row r="438" spans="11:15" ht="14.4" x14ac:dyDescent="0.3">
      <c r="K438" s="145" t="s">
        <v>1007</v>
      </c>
      <c r="O438" s="259"/>
    </row>
    <row r="439" spans="11:15" ht="14.4" x14ac:dyDescent="0.3">
      <c r="K439" s="145" t="s">
        <v>1008</v>
      </c>
      <c r="O439" s="259"/>
    </row>
    <row r="440" spans="11:15" ht="14.4" x14ac:dyDescent="0.3">
      <c r="K440" s="145" t="s">
        <v>1009</v>
      </c>
      <c r="O440" s="259"/>
    </row>
    <row r="441" spans="11:15" ht="14.4" x14ac:dyDescent="0.3">
      <c r="K441" s="145" t="s">
        <v>1010</v>
      </c>
      <c r="O441" s="259"/>
    </row>
    <row r="442" spans="11:15" ht="14.4" x14ac:dyDescent="0.3">
      <c r="K442" s="145" t="s">
        <v>1011</v>
      </c>
      <c r="O442" s="259"/>
    </row>
    <row r="443" spans="11:15" ht="14.4" x14ac:dyDescent="0.3">
      <c r="K443" s="145" t="s">
        <v>1012</v>
      </c>
      <c r="O443" s="259"/>
    </row>
    <row r="444" spans="11:15" ht="14.4" x14ac:dyDescent="0.3">
      <c r="K444" s="145" t="s">
        <v>1013</v>
      </c>
      <c r="O444" s="259"/>
    </row>
    <row r="445" spans="11:15" ht="14.4" x14ac:dyDescent="0.3">
      <c r="K445" s="145" t="s">
        <v>1014</v>
      </c>
      <c r="O445" s="259"/>
    </row>
    <row r="446" spans="11:15" ht="14.4" x14ac:dyDescent="0.3">
      <c r="K446" s="145" t="s">
        <v>1015</v>
      </c>
      <c r="O446" s="259"/>
    </row>
    <row r="447" spans="11:15" ht="14.4" x14ac:dyDescent="0.3">
      <c r="K447" s="145" t="s">
        <v>1016</v>
      </c>
      <c r="O447" s="259"/>
    </row>
    <row r="448" spans="11:15" ht="14.4" x14ac:dyDescent="0.3">
      <c r="K448" s="145" t="s">
        <v>1017</v>
      </c>
      <c r="O448" s="259"/>
    </row>
    <row r="449" spans="11:15" ht="14.4" x14ac:dyDescent="0.3">
      <c r="K449" s="145" t="s">
        <v>1018</v>
      </c>
      <c r="O449" s="259"/>
    </row>
    <row r="450" spans="11:15" ht="14.4" x14ac:dyDescent="0.3">
      <c r="K450" s="145" t="s">
        <v>1019</v>
      </c>
      <c r="O450" s="259"/>
    </row>
    <row r="451" spans="11:15" ht="14.4" x14ac:dyDescent="0.3">
      <c r="K451" s="145" t="s">
        <v>1020</v>
      </c>
      <c r="O451" s="259"/>
    </row>
    <row r="452" spans="11:15" ht="14.4" x14ac:dyDescent="0.3">
      <c r="K452" s="145" t="s">
        <v>1021</v>
      </c>
      <c r="O452" s="259"/>
    </row>
    <row r="453" spans="11:15" ht="14.4" x14ac:dyDescent="0.3">
      <c r="K453" s="145" t="s">
        <v>1022</v>
      </c>
      <c r="O453" s="259"/>
    </row>
    <row r="454" spans="11:15" ht="14.4" x14ac:dyDescent="0.3">
      <c r="K454" s="145" t="s">
        <v>1023</v>
      </c>
      <c r="O454" s="259"/>
    </row>
    <row r="455" spans="11:15" ht="14.4" x14ac:dyDescent="0.3">
      <c r="K455" s="145" t="s">
        <v>1024</v>
      </c>
      <c r="O455" s="259"/>
    </row>
    <row r="456" spans="11:15" ht="14.4" x14ac:dyDescent="0.3">
      <c r="K456" s="145" t="s">
        <v>1025</v>
      </c>
    </row>
    <row r="457" spans="11:15" ht="14.4" x14ac:dyDescent="0.3">
      <c r="K457" s="145" t="s">
        <v>1026</v>
      </c>
    </row>
    <row r="458" spans="11:15" ht="14.4" x14ac:dyDescent="0.3">
      <c r="K458" s="145" t="s">
        <v>1027</v>
      </c>
    </row>
    <row r="459" spans="11:15" ht="14.4" x14ac:dyDescent="0.3">
      <c r="K459" s="145" t="s">
        <v>1028</v>
      </c>
    </row>
    <row r="460" spans="11:15" ht="14.4" x14ac:dyDescent="0.3">
      <c r="K460" s="145" t="s">
        <v>1029</v>
      </c>
    </row>
    <row r="461" spans="11:15" ht="14.4" x14ac:dyDescent="0.3">
      <c r="K461" s="145" t="s">
        <v>1030</v>
      </c>
    </row>
    <row r="462" spans="11:15" ht="14.4" x14ac:dyDescent="0.3">
      <c r="K462" s="145" t="s">
        <v>1031</v>
      </c>
    </row>
    <row r="463" spans="11:15" ht="14.4" x14ac:dyDescent="0.3">
      <c r="K463" s="145" t="s">
        <v>1032</v>
      </c>
    </row>
    <row r="464" spans="11:15" ht="14.4" x14ac:dyDescent="0.3">
      <c r="K464" s="145" t="s">
        <v>1033</v>
      </c>
    </row>
    <row r="465" spans="11:11" ht="14.4" x14ac:dyDescent="0.3">
      <c r="K465" s="145" t="s">
        <v>1034</v>
      </c>
    </row>
    <row r="466" spans="11:11" ht="14.4" x14ac:dyDescent="0.3">
      <c r="K466" s="145" t="s">
        <v>1035</v>
      </c>
    </row>
    <row r="467" spans="11:11" ht="14.4" x14ac:dyDescent="0.3">
      <c r="K467" s="145" t="s">
        <v>1036</v>
      </c>
    </row>
    <row r="468" spans="11:11" ht="14.4" x14ac:dyDescent="0.3">
      <c r="K468" s="145" t="s">
        <v>1037</v>
      </c>
    </row>
    <row r="469" spans="11:11" ht="14.4" x14ac:dyDescent="0.3">
      <c r="K469" s="145" t="s">
        <v>1038</v>
      </c>
    </row>
    <row r="470" spans="11:11" ht="14.4" x14ac:dyDescent="0.3">
      <c r="K470" s="145" t="s">
        <v>1039</v>
      </c>
    </row>
    <row r="471" spans="11:11" ht="14.4" x14ac:dyDescent="0.3">
      <c r="K471" s="145" t="s">
        <v>1040</v>
      </c>
    </row>
    <row r="472" spans="11:11" ht="14.4" x14ac:dyDescent="0.3">
      <c r="K472" s="145" t="s">
        <v>1041</v>
      </c>
    </row>
    <row r="473" spans="11:11" ht="14.4" x14ac:dyDescent="0.3">
      <c r="K473" s="145" t="s">
        <v>1042</v>
      </c>
    </row>
    <row r="474" spans="11:11" ht="14.4" x14ac:dyDescent="0.3">
      <c r="K474" s="145" t="s">
        <v>1043</v>
      </c>
    </row>
    <row r="475" spans="11:11" ht="14.4" x14ac:dyDescent="0.3">
      <c r="K475" s="145" t="s">
        <v>1044</v>
      </c>
    </row>
    <row r="476" spans="11:11" ht="14.4" x14ac:dyDescent="0.3">
      <c r="K476" s="145" t="s">
        <v>1045</v>
      </c>
    </row>
    <row r="477" spans="11:11" ht="14.4" x14ac:dyDescent="0.3">
      <c r="K477" s="145" t="s">
        <v>1046</v>
      </c>
    </row>
    <row r="478" spans="11:11" ht="14.4" x14ac:dyDescent="0.3">
      <c r="K478" s="145" t="s">
        <v>1047</v>
      </c>
    </row>
    <row r="479" spans="11:11" ht="14.4" x14ac:dyDescent="0.3">
      <c r="K479" s="145" t="s">
        <v>1048</v>
      </c>
    </row>
    <row r="480" spans="11:11" ht="14.4" x14ac:dyDescent="0.3">
      <c r="K480" s="145" t="s">
        <v>1049</v>
      </c>
    </row>
    <row r="481" spans="11:11" ht="14.4" x14ac:dyDescent="0.3">
      <c r="K481" s="145" t="s">
        <v>1050</v>
      </c>
    </row>
    <row r="482" spans="11:11" ht="14.4" x14ac:dyDescent="0.3">
      <c r="K482" s="145" t="s">
        <v>1051</v>
      </c>
    </row>
    <row r="483" spans="11:11" ht="14.4" x14ac:dyDescent="0.3">
      <c r="K483" s="145" t="s">
        <v>1052</v>
      </c>
    </row>
    <row r="484" spans="11:11" ht="14.4" x14ac:dyDescent="0.3">
      <c r="K484" s="145" t="s">
        <v>1053</v>
      </c>
    </row>
    <row r="485" spans="11:11" ht="14.4" x14ac:dyDescent="0.3">
      <c r="K485" s="145" t="s">
        <v>1054</v>
      </c>
    </row>
    <row r="486" spans="11:11" ht="14.4" x14ac:dyDescent="0.3">
      <c r="K486" s="145" t="s">
        <v>1055</v>
      </c>
    </row>
    <row r="487" spans="11:11" ht="14.4" x14ac:dyDescent="0.3">
      <c r="K487" s="145" t="s">
        <v>1056</v>
      </c>
    </row>
    <row r="488" spans="11:11" ht="14.4" x14ac:dyDescent="0.3">
      <c r="K488" s="145" t="s">
        <v>1057</v>
      </c>
    </row>
    <row r="489" spans="11:11" ht="14.4" x14ac:dyDescent="0.3">
      <c r="K489" s="145" t="s">
        <v>1058</v>
      </c>
    </row>
    <row r="490" spans="11:11" ht="14.4" x14ac:dyDescent="0.3">
      <c r="K490" s="145" t="s">
        <v>1059</v>
      </c>
    </row>
    <row r="491" spans="11:11" ht="14.4" x14ac:dyDescent="0.3">
      <c r="K491" s="145" t="s">
        <v>1060</v>
      </c>
    </row>
    <row r="492" spans="11:11" ht="14.4" x14ac:dyDescent="0.3">
      <c r="K492" s="145" t="s">
        <v>1061</v>
      </c>
    </row>
    <row r="493" spans="11:11" ht="14.4" x14ac:dyDescent="0.3">
      <c r="K493" s="145" t="s">
        <v>1062</v>
      </c>
    </row>
    <row r="494" spans="11:11" ht="14.4" x14ac:dyDescent="0.3">
      <c r="K494" s="145" t="s">
        <v>1063</v>
      </c>
    </row>
    <row r="495" spans="11:11" ht="14.4" x14ac:dyDescent="0.3">
      <c r="K495" s="145" t="s">
        <v>1064</v>
      </c>
    </row>
    <row r="496" spans="11:11" ht="14.4" x14ac:dyDescent="0.3">
      <c r="K496" s="145" t="s">
        <v>1065</v>
      </c>
    </row>
    <row r="497" spans="11:11" ht="14.4" x14ac:dyDescent="0.3">
      <c r="K497" s="145" t="s">
        <v>1066</v>
      </c>
    </row>
    <row r="498" spans="11:11" ht="14.4" x14ac:dyDescent="0.3">
      <c r="K498" s="145" t="s">
        <v>1067</v>
      </c>
    </row>
    <row r="499" spans="11:11" ht="14.4" x14ac:dyDescent="0.3">
      <c r="K499" s="145" t="s">
        <v>1068</v>
      </c>
    </row>
    <row r="500" spans="11:11" ht="14.4" x14ac:dyDescent="0.3">
      <c r="K500" s="145" t="s">
        <v>1069</v>
      </c>
    </row>
    <row r="501" spans="11:11" ht="14.4" x14ac:dyDescent="0.3">
      <c r="K501" s="145" t="s">
        <v>1070</v>
      </c>
    </row>
    <row r="502" spans="11:11" ht="14.4" x14ac:dyDescent="0.3">
      <c r="K502" s="145" t="s">
        <v>1071</v>
      </c>
    </row>
    <row r="503" spans="11:11" ht="14.4" x14ac:dyDescent="0.3">
      <c r="K503" s="145" t="s">
        <v>1072</v>
      </c>
    </row>
    <row r="504" spans="11:11" ht="14.4" x14ac:dyDescent="0.3">
      <c r="K504" s="145" t="s">
        <v>1073</v>
      </c>
    </row>
    <row r="505" spans="11:11" ht="14.4" x14ac:dyDescent="0.3">
      <c r="K505" s="145" t="s">
        <v>1074</v>
      </c>
    </row>
    <row r="506" spans="11:11" ht="14.4" x14ac:dyDescent="0.3">
      <c r="K506" s="145" t="s">
        <v>1075</v>
      </c>
    </row>
    <row r="507" spans="11:11" ht="14.4" x14ac:dyDescent="0.3">
      <c r="K507" s="145" t="s">
        <v>1076</v>
      </c>
    </row>
    <row r="508" spans="11:11" ht="14.4" x14ac:dyDescent="0.3">
      <c r="K508" s="145" t="s">
        <v>1077</v>
      </c>
    </row>
    <row r="509" spans="11:11" ht="14.4" x14ac:dyDescent="0.3">
      <c r="K509" s="145" t="s">
        <v>1078</v>
      </c>
    </row>
    <row r="510" spans="11:11" ht="14.4" x14ac:dyDescent="0.3">
      <c r="K510" s="145" t="s">
        <v>1079</v>
      </c>
    </row>
    <row r="511" spans="11:11" ht="14.4" x14ac:dyDescent="0.3">
      <c r="K511" s="145" t="s">
        <v>1080</v>
      </c>
    </row>
    <row r="512" spans="11:11" ht="14.4" x14ac:dyDescent="0.3">
      <c r="K512" s="145" t="s">
        <v>1081</v>
      </c>
    </row>
    <row r="513" spans="11:11" ht="14.4" x14ac:dyDescent="0.3">
      <c r="K513" s="145" t="s">
        <v>1082</v>
      </c>
    </row>
    <row r="514" spans="11:11" ht="14.4" x14ac:dyDescent="0.3">
      <c r="K514" s="145" t="s">
        <v>1083</v>
      </c>
    </row>
    <row r="515" spans="11:11" ht="14.4" x14ac:dyDescent="0.3">
      <c r="K515" s="145" t="s">
        <v>1084</v>
      </c>
    </row>
    <row r="516" spans="11:11" ht="14.4" x14ac:dyDescent="0.3">
      <c r="K516" s="145" t="s">
        <v>1085</v>
      </c>
    </row>
    <row r="517" spans="11:11" ht="14.4" x14ac:dyDescent="0.3">
      <c r="K517" s="145" t="s">
        <v>1086</v>
      </c>
    </row>
    <row r="518" spans="11:11" ht="14.4" x14ac:dyDescent="0.3">
      <c r="K518" s="145" t="s">
        <v>1087</v>
      </c>
    </row>
    <row r="519" spans="11:11" ht="14.4" x14ac:dyDescent="0.3">
      <c r="K519" s="145" t="s">
        <v>1088</v>
      </c>
    </row>
    <row r="520" spans="11:11" ht="14.4" x14ac:dyDescent="0.3">
      <c r="K520" s="145" t="s">
        <v>1089</v>
      </c>
    </row>
    <row r="521" spans="11:11" ht="14.4" x14ac:dyDescent="0.3">
      <c r="K521" s="145" t="s">
        <v>1090</v>
      </c>
    </row>
    <row r="522" spans="11:11" ht="14.4" x14ac:dyDescent="0.3">
      <c r="K522" s="145" t="s">
        <v>1091</v>
      </c>
    </row>
    <row r="523" spans="11:11" ht="14.4" x14ac:dyDescent="0.3">
      <c r="K523" s="145" t="s">
        <v>1092</v>
      </c>
    </row>
    <row r="524" spans="11:11" ht="14.4" x14ac:dyDescent="0.3">
      <c r="K524" s="145" t="s">
        <v>1093</v>
      </c>
    </row>
    <row r="525" spans="11:11" ht="14.4" x14ac:dyDescent="0.3">
      <c r="K525" s="145" t="s">
        <v>1094</v>
      </c>
    </row>
    <row r="526" spans="11:11" ht="14.4" x14ac:dyDescent="0.3">
      <c r="K526" s="145" t="s">
        <v>1095</v>
      </c>
    </row>
    <row r="527" spans="11:11" ht="14.4" x14ac:dyDescent="0.3">
      <c r="K527" s="145" t="s">
        <v>1096</v>
      </c>
    </row>
    <row r="528" spans="11:11" ht="14.4" x14ac:dyDescent="0.3">
      <c r="K528" s="145" t="s">
        <v>1097</v>
      </c>
    </row>
    <row r="529" spans="11:11" ht="14.4" x14ac:dyDescent="0.3">
      <c r="K529" s="145" t="s">
        <v>1098</v>
      </c>
    </row>
    <row r="530" spans="11:11" ht="14.4" x14ac:dyDescent="0.3">
      <c r="K530" s="145" t="s">
        <v>1099</v>
      </c>
    </row>
    <row r="531" spans="11:11" ht="14.4" x14ac:dyDescent="0.3">
      <c r="K531" s="145" t="s">
        <v>1100</v>
      </c>
    </row>
    <row r="532" spans="11:11" ht="14.4" x14ac:dyDescent="0.3">
      <c r="K532" s="145" t="s">
        <v>1101</v>
      </c>
    </row>
    <row r="533" spans="11:11" ht="14.4" x14ac:dyDescent="0.3">
      <c r="K533" s="145" t="s">
        <v>1102</v>
      </c>
    </row>
    <row r="534" spans="11:11" x14ac:dyDescent="0.25">
      <c r="K534" s="255" t="s">
        <v>1103</v>
      </c>
    </row>
    <row r="535" spans="11:11" x14ac:dyDescent="0.25">
      <c r="K535" s="255" t="s">
        <v>1104</v>
      </c>
    </row>
    <row r="536" spans="11:11" x14ac:dyDescent="0.25">
      <c r="K536" s="255" t="s">
        <v>1105</v>
      </c>
    </row>
    <row r="537" spans="11:11" x14ac:dyDescent="0.25">
      <c r="K537" s="255" t="s">
        <v>1106</v>
      </c>
    </row>
    <row r="538" spans="11:11" x14ac:dyDescent="0.25">
      <c r="K538" s="255" t="s">
        <v>1107</v>
      </c>
    </row>
    <row r="539" spans="11:11" x14ac:dyDescent="0.25">
      <c r="K539" s="255" t="s">
        <v>1108</v>
      </c>
    </row>
    <row r="540" spans="11:11" x14ac:dyDescent="0.25">
      <c r="K540" s="255" t="s">
        <v>1109</v>
      </c>
    </row>
    <row r="541" spans="11:11" x14ac:dyDescent="0.25">
      <c r="K541" s="255" t="s">
        <v>1110</v>
      </c>
    </row>
    <row r="542" spans="11:11" x14ac:dyDescent="0.25">
      <c r="K542" s="255" t="s">
        <v>1111</v>
      </c>
    </row>
    <row r="543" spans="11:11" x14ac:dyDescent="0.25">
      <c r="K543" s="258" t="s">
        <v>1112</v>
      </c>
    </row>
    <row r="544" spans="11:11" x14ac:dyDescent="0.25">
      <c r="K544" s="258" t="s">
        <v>1113</v>
      </c>
    </row>
    <row r="545" spans="11:11" x14ac:dyDescent="0.25">
      <c r="K545" s="258" t="s">
        <v>1114</v>
      </c>
    </row>
    <row r="546" spans="11:11" x14ac:dyDescent="0.25">
      <c r="K546" s="258" t="s">
        <v>1115</v>
      </c>
    </row>
    <row r="547" spans="11:11" x14ac:dyDescent="0.25">
      <c r="K547" s="258" t="s">
        <v>1116</v>
      </c>
    </row>
    <row r="548" spans="11:11" x14ac:dyDescent="0.25">
      <c r="K548" s="258" t="s">
        <v>1117</v>
      </c>
    </row>
    <row r="549" spans="11:11" x14ac:dyDescent="0.25">
      <c r="K549" s="258" t="s">
        <v>1118</v>
      </c>
    </row>
    <row r="550" spans="11:11" x14ac:dyDescent="0.25">
      <c r="K550" s="258" t="s">
        <v>1119</v>
      </c>
    </row>
    <row r="551" spans="11:11" x14ac:dyDescent="0.25">
      <c r="K551" s="258" t="s">
        <v>1120</v>
      </c>
    </row>
    <row r="552" spans="11:11" x14ac:dyDescent="0.25">
      <c r="K552" s="258" t="s">
        <v>1121</v>
      </c>
    </row>
    <row r="553" spans="11:11" x14ac:dyDescent="0.25">
      <c r="K553" s="258" t="s">
        <v>1122</v>
      </c>
    </row>
    <row r="554" spans="11:11" x14ac:dyDescent="0.25">
      <c r="K554" s="258" t="s">
        <v>1123</v>
      </c>
    </row>
    <row r="555" spans="11:11" x14ac:dyDescent="0.25">
      <c r="K555" s="258" t="s">
        <v>1124</v>
      </c>
    </row>
    <row r="556" spans="11:11" x14ac:dyDescent="0.25">
      <c r="K556" s="258" t="s">
        <v>1125</v>
      </c>
    </row>
    <row r="557" spans="11:11" x14ac:dyDescent="0.25">
      <c r="K557" s="258" t="s">
        <v>1126</v>
      </c>
    </row>
    <row r="558" spans="11:11" x14ac:dyDescent="0.25">
      <c r="K558" s="258" t="s">
        <v>1127</v>
      </c>
    </row>
    <row r="559" spans="11:11" x14ac:dyDescent="0.25">
      <c r="K559" s="258" t="s">
        <v>1128</v>
      </c>
    </row>
    <row r="560" spans="11:11" x14ac:dyDescent="0.25">
      <c r="K560" s="258" t="s">
        <v>1129</v>
      </c>
    </row>
    <row r="561" spans="11:11" x14ac:dyDescent="0.25">
      <c r="K561" s="258" t="s">
        <v>1130</v>
      </c>
    </row>
    <row r="562" spans="11:11" x14ac:dyDescent="0.25">
      <c r="K562" s="258" t="s">
        <v>1131</v>
      </c>
    </row>
    <row r="563" spans="11:11" x14ac:dyDescent="0.25">
      <c r="K563" s="258" t="s">
        <v>1132</v>
      </c>
    </row>
    <row r="564" spans="11:11" x14ac:dyDescent="0.25">
      <c r="K564" s="258" t="s">
        <v>1133</v>
      </c>
    </row>
    <row r="565" spans="11:11" x14ac:dyDescent="0.25">
      <c r="K565" s="258" t="s">
        <v>1134</v>
      </c>
    </row>
    <row r="566" spans="11:11" x14ac:dyDescent="0.25">
      <c r="K566" s="255" t="s">
        <v>1135</v>
      </c>
    </row>
    <row r="567" spans="11:11" x14ac:dyDescent="0.25">
      <c r="K567" s="255" t="s">
        <v>1136</v>
      </c>
    </row>
    <row r="568" spans="11:11" x14ac:dyDescent="0.25">
      <c r="K568" s="255" t="s">
        <v>1137</v>
      </c>
    </row>
    <row r="569" spans="11:11" x14ac:dyDescent="0.25">
      <c r="K569" s="255" t="s">
        <v>1138</v>
      </c>
    </row>
    <row r="570" spans="11:11" x14ac:dyDescent="0.25">
      <c r="K570" s="255" t="s">
        <v>1139</v>
      </c>
    </row>
    <row r="571" spans="11:11" x14ac:dyDescent="0.25">
      <c r="K571" s="255" t="s">
        <v>1140</v>
      </c>
    </row>
    <row r="572" spans="11:11" x14ac:dyDescent="0.25">
      <c r="K572" s="255" t="s">
        <v>1141</v>
      </c>
    </row>
    <row r="573" spans="11:11" x14ac:dyDescent="0.25">
      <c r="K573" s="255" t="s">
        <v>1142</v>
      </c>
    </row>
    <row r="574" spans="11:11" x14ac:dyDescent="0.25">
      <c r="K574" s="255" t="s">
        <v>1143</v>
      </c>
    </row>
    <row r="575" spans="11:11" x14ac:dyDescent="0.25">
      <c r="K575" s="255" t="s">
        <v>1144</v>
      </c>
    </row>
    <row r="576" spans="11:11" x14ac:dyDescent="0.25">
      <c r="K576" s="255" t="s">
        <v>1145</v>
      </c>
    </row>
    <row r="577" spans="11:11" x14ac:dyDescent="0.25">
      <c r="K577" s="255" t="s">
        <v>1146</v>
      </c>
    </row>
    <row r="578" spans="11:11" x14ac:dyDescent="0.25">
      <c r="K578" s="255" t="s">
        <v>1147</v>
      </c>
    </row>
    <row r="579" spans="11:11" x14ac:dyDescent="0.25">
      <c r="K579" s="255" t="s">
        <v>1148</v>
      </c>
    </row>
    <row r="580" spans="11:11" x14ac:dyDescent="0.25">
      <c r="K580" s="255" t="s">
        <v>1149</v>
      </c>
    </row>
    <row r="581" spans="11:11" x14ac:dyDescent="0.25">
      <c r="K581" s="255" t="s">
        <v>1150</v>
      </c>
    </row>
    <row r="582" spans="11:11" x14ac:dyDescent="0.25">
      <c r="K582" s="255" t="s">
        <v>1151</v>
      </c>
    </row>
    <row r="583" spans="11:11" x14ac:dyDescent="0.25">
      <c r="K583" s="255" t="s">
        <v>1152</v>
      </c>
    </row>
    <row r="584" spans="11:11" x14ac:dyDescent="0.25">
      <c r="K584" s="255" t="s">
        <v>1153</v>
      </c>
    </row>
    <row r="585" spans="11:11" x14ac:dyDescent="0.25">
      <c r="K585" s="255" t="s">
        <v>1154</v>
      </c>
    </row>
  </sheetData>
  <sheetProtection algorithmName="SHA-512" hashValue="Y0wTF2OpVXJS2+9+G5UNBRhphgENx49e8BKGa2C7Z3INYemkyTrAI7UlmIrcYGoVRkm0laqpiD1DL4+fSSGK8w==" saltValue="MEZR1hBSiNAAnlB4ongcBA==" spinCount="100000" sheet="1" selectLockedCells="1"/>
  <mergeCells count="139">
    <mergeCell ref="B177:C177"/>
    <mergeCell ref="B178:C178"/>
    <mergeCell ref="B179:C179"/>
    <mergeCell ref="B180:C180"/>
    <mergeCell ref="A73:C73"/>
    <mergeCell ref="D73:E73"/>
    <mergeCell ref="A74:C74"/>
    <mergeCell ref="D74:E74"/>
    <mergeCell ref="A64:C64"/>
    <mergeCell ref="D64:E64"/>
    <mergeCell ref="B66:C66"/>
    <mergeCell ref="A67:C67"/>
    <mergeCell ref="A68:C68"/>
    <mergeCell ref="A69:C69"/>
    <mergeCell ref="A70:C70"/>
    <mergeCell ref="A71:C71"/>
    <mergeCell ref="A72:C72"/>
    <mergeCell ref="B164:C164"/>
    <mergeCell ref="B165:C165"/>
    <mergeCell ref="A4:G4"/>
    <mergeCell ref="A141:G141"/>
    <mergeCell ref="A21:G21"/>
    <mergeCell ref="A1:G1"/>
    <mergeCell ref="A2:G2"/>
    <mergeCell ref="A3:G3"/>
    <mergeCell ref="B172:F172"/>
    <mergeCell ref="B152:C152"/>
    <mergeCell ref="A151:C151"/>
    <mergeCell ref="B154:C154"/>
    <mergeCell ref="B153:C153"/>
    <mergeCell ref="B155:C155"/>
    <mergeCell ref="B156:C156"/>
    <mergeCell ref="A161:C161"/>
    <mergeCell ref="B162:C162"/>
    <mergeCell ref="B37:G37"/>
    <mergeCell ref="B39:G39"/>
    <mergeCell ref="B95:E95"/>
    <mergeCell ref="B96:C96"/>
    <mergeCell ref="B109:E109"/>
    <mergeCell ref="B110:C110"/>
    <mergeCell ref="B111:E111"/>
    <mergeCell ref="B150:F150"/>
    <mergeCell ref="B160:F160"/>
    <mergeCell ref="H38:I43"/>
    <mergeCell ref="E181:G182"/>
    <mergeCell ref="E183:G183"/>
    <mergeCell ref="A173:C173"/>
    <mergeCell ref="B174:C174"/>
    <mergeCell ref="B175:C175"/>
    <mergeCell ref="B176:C176"/>
    <mergeCell ref="B147:D147"/>
    <mergeCell ref="B90:C90"/>
    <mergeCell ref="B167:C167"/>
    <mergeCell ref="B168:C168"/>
    <mergeCell ref="B134:C134"/>
    <mergeCell ref="B40:C40"/>
    <mergeCell ref="A143:G143"/>
    <mergeCell ref="B41:C41"/>
    <mergeCell ref="B77:E77"/>
    <mergeCell ref="B79:E79"/>
    <mergeCell ref="B135:C135"/>
    <mergeCell ref="B106:C106"/>
    <mergeCell ref="A50:C50"/>
    <mergeCell ref="A51:C51"/>
    <mergeCell ref="A52:C52"/>
    <mergeCell ref="B166:C166"/>
    <mergeCell ref="B163:C163"/>
    <mergeCell ref="D52:E52"/>
    <mergeCell ref="A53:C53"/>
    <mergeCell ref="F6:G6"/>
    <mergeCell ref="A6:B6"/>
    <mergeCell ref="C6:E6"/>
    <mergeCell ref="A15:B15"/>
    <mergeCell ref="F9:G9"/>
    <mergeCell ref="D9:E9"/>
    <mergeCell ref="D10:E10"/>
    <mergeCell ref="D11:E11"/>
    <mergeCell ref="D12:E12"/>
    <mergeCell ref="D13:E13"/>
    <mergeCell ref="D14:E14"/>
    <mergeCell ref="D15:E15"/>
    <mergeCell ref="A10:B10"/>
    <mergeCell ref="A11:B11"/>
    <mergeCell ref="A12:B12"/>
    <mergeCell ref="A13:B13"/>
    <mergeCell ref="A14:B14"/>
    <mergeCell ref="A17:E17"/>
    <mergeCell ref="A19:E19"/>
    <mergeCell ref="B43:C43"/>
    <mergeCell ref="B45:C45"/>
    <mergeCell ref="B44:C44"/>
    <mergeCell ref="A23:G23"/>
    <mergeCell ref="B97:E97"/>
    <mergeCell ref="B105:C105"/>
    <mergeCell ref="F95:G100"/>
    <mergeCell ref="B78:C78"/>
    <mergeCell ref="B32:C32"/>
    <mergeCell ref="F77:G82"/>
    <mergeCell ref="B26:G26"/>
    <mergeCell ref="B28:G28"/>
    <mergeCell ref="B29:C29"/>
    <mergeCell ref="B30:C30"/>
    <mergeCell ref="B31:C31"/>
    <mergeCell ref="B33:C33"/>
    <mergeCell ref="B34:C34"/>
    <mergeCell ref="B91:C91"/>
    <mergeCell ref="B92:C92"/>
    <mergeCell ref="B42:C42"/>
    <mergeCell ref="A47:E47"/>
    <mergeCell ref="B49:C49"/>
    <mergeCell ref="D53:E53"/>
    <mergeCell ref="B56:C56"/>
    <mergeCell ref="A57:C57"/>
    <mergeCell ref="A58:C58"/>
    <mergeCell ref="A59:C59"/>
    <mergeCell ref="A60:C60"/>
    <mergeCell ref="A61:C61"/>
    <mergeCell ref="B157:C157"/>
    <mergeCell ref="B146:E146"/>
    <mergeCell ref="B138:C138"/>
    <mergeCell ref="B125:E125"/>
    <mergeCell ref="B126:E126"/>
    <mergeCell ref="B115:C115"/>
    <mergeCell ref="B129:E129"/>
    <mergeCell ref="B130:C130"/>
    <mergeCell ref="B132:C132"/>
    <mergeCell ref="B133:C133"/>
    <mergeCell ref="B120:E120"/>
    <mergeCell ref="B121:E121"/>
    <mergeCell ref="B122:E122"/>
    <mergeCell ref="B123:E123"/>
    <mergeCell ref="B124:E124"/>
    <mergeCell ref="B136:C136"/>
    <mergeCell ref="B131:E131"/>
    <mergeCell ref="B114:C114"/>
    <mergeCell ref="B118:F118"/>
    <mergeCell ref="A62:C62"/>
    <mergeCell ref="A63:C63"/>
    <mergeCell ref="D63:E63"/>
  </mergeCells>
  <dataValidations xWindow="814" yWindow="654" count="2">
    <dataValidation type="list" allowBlank="1" showInputMessage="1" showErrorMessage="1" promptTitle="Επιλογή από Λίστα" prompt="Επιλέξτε ΝΑΙ ή ΟΧΙ" sqref="F17 F19 F47" xr:uid="{00000000-0002-0000-0000-000000000000}">
      <formula1>$J$2:$J$3</formula1>
    </dataValidation>
    <dataValidation type="list" allowBlank="1" showInputMessage="1" showErrorMessage="1" errorTitle="Άκυρη εισαγωγή δεδομένων" error="Παρακαλώ επιλέξατε από λίστα δεδομένων" promptTitle="Επιλογή από Λίστα" prompt="Επιλέξτε την επιχείρηση από τη σχετική λίστα (αύξουσα ταξινόμηση βάσει Αριθμού Μητρώου)._x000a__x000a_Σε περίπτωση μεταβολής των στοιχείων της επιχείρησης ΥΠΟΧΡΕΟΥΣΤΕ σε υποβολή Δήλωσης Τροποποίησης." sqref="C6:E6" xr:uid="{00000000-0002-0000-0000-000001000000}">
      <formula1>$K$2:$K$618</formula1>
    </dataValidation>
  </dataValidations>
  <pageMargins left="0.35433070866141736" right="0.43307086614173229" top="0.9055118110236221" bottom="0.47244094488188981" header="0.23622047244094491" footer="0.19685039370078741"/>
  <pageSetup paperSize="9" scale="70" fitToHeight="2" orientation="portrait" r:id="rId1"/>
  <headerFooter alignWithMargins="0">
    <oddHeader xml:space="preserve">&amp;L&amp;G&amp;C&amp;"Tahoma,Έντονα"&amp;12&amp;U
</oddHeader>
    <oddFooter>&amp;L&amp;A&amp;RΣελίδα &amp;P από &amp;N</oddFooter>
  </headerFooter>
  <ignoredErrors>
    <ignoredError sqref="A178"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dimension ref="A1:J34"/>
  <sheetViews>
    <sheetView showGridLines="0" zoomScaleNormal="100" zoomScaleSheetLayoutView="110" workbookViewId="0">
      <selection sqref="A1:XFD1048576"/>
    </sheetView>
  </sheetViews>
  <sheetFormatPr defaultRowHeight="13.2" x14ac:dyDescent="0.25"/>
  <cols>
    <col min="1" max="1" width="11.5546875" style="296" customWidth="1"/>
    <col min="2" max="2" width="6.5546875" style="283" customWidth="1"/>
    <col min="3" max="9" width="9.109375" style="283"/>
    <col min="10" max="10" width="49.44140625" style="283" customWidth="1"/>
    <col min="11" max="256" width="9.109375" style="283"/>
    <col min="257" max="257" width="11.5546875" style="283" customWidth="1"/>
    <col min="258" max="258" width="6.5546875" style="283" customWidth="1"/>
    <col min="259" max="265" width="9.109375" style="283"/>
    <col min="266" max="266" width="49.44140625" style="283" customWidth="1"/>
    <col min="267" max="512" width="9.109375" style="283"/>
    <col min="513" max="513" width="11.5546875" style="283" customWidth="1"/>
    <col min="514" max="514" width="6.5546875" style="283" customWidth="1"/>
    <col min="515" max="521" width="9.109375" style="283"/>
    <col min="522" max="522" width="49.44140625" style="283" customWidth="1"/>
    <col min="523" max="768" width="9.109375" style="283"/>
    <col min="769" max="769" width="11.5546875" style="283" customWidth="1"/>
    <col min="770" max="770" width="6.5546875" style="283" customWidth="1"/>
    <col min="771" max="777" width="9.109375" style="283"/>
    <col min="778" max="778" width="49.44140625" style="283" customWidth="1"/>
    <col min="779" max="1024" width="9.109375" style="283"/>
    <col min="1025" max="1025" width="11.5546875" style="283" customWidth="1"/>
    <col min="1026" max="1026" width="6.5546875" style="283" customWidth="1"/>
    <col min="1027" max="1033" width="9.109375" style="283"/>
    <col min="1034" max="1034" width="49.44140625" style="283" customWidth="1"/>
    <col min="1035" max="1280" width="9.109375" style="283"/>
    <col min="1281" max="1281" width="11.5546875" style="283" customWidth="1"/>
    <col min="1282" max="1282" width="6.5546875" style="283" customWidth="1"/>
    <col min="1283" max="1289" width="9.109375" style="283"/>
    <col min="1290" max="1290" width="49.44140625" style="283" customWidth="1"/>
    <col min="1291" max="1536" width="9.109375" style="283"/>
    <col min="1537" max="1537" width="11.5546875" style="283" customWidth="1"/>
    <col min="1538" max="1538" width="6.5546875" style="283" customWidth="1"/>
    <col min="1539" max="1545" width="9.109375" style="283"/>
    <col min="1546" max="1546" width="49.44140625" style="283" customWidth="1"/>
    <col min="1547" max="1792" width="9.109375" style="283"/>
    <col min="1793" max="1793" width="11.5546875" style="283" customWidth="1"/>
    <col min="1794" max="1794" width="6.5546875" style="283" customWidth="1"/>
    <col min="1795" max="1801" width="9.109375" style="283"/>
    <col min="1802" max="1802" width="49.44140625" style="283" customWidth="1"/>
    <col min="1803" max="2048" width="9.109375" style="283"/>
    <col min="2049" max="2049" width="11.5546875" style="283" customWidth="1"/>
    <col min="2050" max="2050" width="6.5546875" style="283" customWidth="1"/>
    <col min="2051" max="2057" width="9.109375" style="283"/>
    <col min="2058" max="2058" width="49.44140625" style="283" customWidth="1"/>
    <col min="2059" max="2304" width="9.109375" style="283"/>
    <col min="2305" max="2305" width="11.5546875" style="283" customWidth="1"/>
    <col min="2306" max="2306" width="6.5546875" style="283" customWidth="1"/>
    <col min="2307" max="2313" width="9.109375" style="283"/>
    <col min="2314" max="2314" width="49.44140625" style="283" customWidth="1"/>
    <col min="2315" max="2560" width="9.109375" style="283"/>
    <col min="2561" max="2561" width="11.5546875" style="283" customWidth="1"/>
    <col min="2562" max="2562" width="6.5546875" style="283" customWidth="1"/>
    <col min="2563" max="2569" width="9.109375" style="283"/>
    <col min="2570" max="2570" width="49.44140625" style="283" customWidth="1"/>
    <col min="2571" max="2816" width="9.109375" style="283"/>
    <col min="2817" max="2817" width="11.5546875" style="283" customWidth="1"/>
    <col min="2818" max="2818" width="6.5546875" style="283" customWidth="1"/>
    <col min="2819" max="2825" width="9.109375" style="283"/>
    <col min="2826" max="2826" width="49.44140625" style="283" customWidth="1"/>
    <col min="2827" max="3072" width="9.109375" style="283"/>
    <col min="3073" max="3073" width="11.5546875" style="283" customWidth="1"/>
    <col min="3074" max="3074" width="6.5546875" style="283" customWidth="1"/>
    <col min="3075" max="3081" width="9.109375" style="283"/>
    <col min="3082" max="3082" width="49.44140625" style="283" customWidth="1"/>
    <col min="3083" max="3328" width="9.109375" style="283"/>
    <col min="3329" max="3329" width="11.5546875" style="283" customWidth="1"/>
    <col min="3330" max="3330" width="6.5546875" style="283" customWidth="1"/>
    <col min="3331" max="3337" width="9.109375" style="283"/>
    <col min="3338" max="3338" width="49.44140625" style="283" customWidth="1"/>
    <col min="3339" max="3584" width="9.109375" style="283"/>
    <col min="3585" max="3585" width="11.5546875" style="283" customWidth="1"/>
    <col min="3586" max="3586" width="6.5546875" style="283" customWidth="1"/>
    <col min="3587" max="3593" width="9.109375" style="283"/>
    <col min="3594" max="3594" width="49.44140625" style="283" customWidth="1"/>
    <col min="3595" max="3840" width="9.109375" style="283"/>
    <col min="3841" max="3841" width="11.5546875" style="283" customWidth="1"/>
    <col min="3842" max="3842" width="6.5546875" style="283" customWidth="1"/>
    <col min="3843" max="3849" width="9.109375" style="283"/>
    <col min="3850" max="3850" width="49.44140625" style="283" customWidth="1"/>
    <col min="3851" max="4096" width="9.109375" style="283"/>
    <col min="4097" max="4097" width="11.5546875" style="283" customWidth="1"/>
    <col min="4098" max="4098" width="6.5546875" style="283" customWidth="1"/>
    <col min="4099" max="4105" width="9.109375" style="283"/>
    <col min="4106" max="4106" width="49.44140625" style="283" customWidth="1"/>
    <col min="4107" max="4352" width="9.109375" style="283"/>
    <col min="4353" max="4353" width="11.5546875" style="283" customWidth="1"/>
    <col min="4354" max="4354" width="6.5546875" style="283" customWidth="1"/>
    <col min="4355" max="4361" width="9.109375" style="283"/>
    <col min="4362" max="4362" width="49.44140625" style="283" customWidth="1"/>
    <col min="4363" max="4608" width="9.109375" style="283"/>
    <col min="4609" max="4609" width="11.5546875" style="283" customWidth="1"/>
    <col min="4610" max="4610" width="6.5546875" style="283" customWidth="1"/>
    <col min="4611" max="4617" width="9.109375" style="283"/>
    <col min="4618" max="4618" width="49.44140625" style="283" customWidth="1"/>
    <col min="4619" max="4864" width="9.109375" style="283"/>
    <col min="4865" max="4865" width="11.5546875" style="283" customWidth="1"/>
    <col min="4866" max="4866" width="6.5546875" style="283" customWidth="1"/>
    <col min="4867" max="4873" width="9.109375" style="283"/>
    <col min="4874" max="4874" width="49.44140625" style="283" customWidth="1"/>
    <col min="4875" max="5120" width="9.109375" style="283"/>
    <col min="5121" max="5121" width="11.5546875" style="283" customWidth="1"/>
    <col min="5122" max="5122" width="6.5546875" style="283" customWidth="1"/>
    <col min="5123" max="5129" width="9.109375" style="283"/>
    <col min="5130" max="5130" width="49.44140625" style="283" customWidth="1"/>
    <col min="5131" max="5376" width="9.109375" style="283"/>
    <col min="5377" max="5377" width="11.5546875" style="283" customWidth="1"/>
    <col min="5378" max="5378" width="6.5546875" style="283" customWidth="1"/>
    <col min="5379" max="5385" width="9.109375" style="283"/>
    <col min="5386" max="5386" width="49.44140625" style="283" customWidth="1"/>
    <col min="5387" max="5632" width="9.109375" style="283"/>
    <col min="5633" max="5633" width="11.5546875" style="283" customWidth="1"/>
    <col min="5634" max="5634" width="6.5546875" style="283" customWidth="1"/>
    <col min="5635" max="5641" width="9.109375" style="283"/>
    <col min="5642" max="5642" width="49.44140625" style="283" customWidth="1"/>
    <col min="5643" max="5888" width="9.109375" style="283"/>
    <col min="5889" max="5889" width="11.5546875" style="283" customWidth="1"/>
    <col min="5890" max="5890" width="6.5546875" style="283" customWidth="1"/>
    <col min="5891" max="5897" width="9.109375" style="283"/>
    <col min="5898" max="5898" width="49.44140625" style="283" customWidth="1"/>
    <col min="5899" max="6144" width="9.109375" style="283"/>
    <col min="6145" max="6145" width="11.5546875" style="283" customWidth="1"/>
    <col min="6146" max="6146" width="6.5546875" style="283" customWidth="1"/>
    <col min="6147" max="6153" width="9.109375" style="283"/>
    <col min="6154" max="6154" width="49.44140625" style="283" customWidth="1"/>
    <col min="6155" max="6400" width="9.109375" style="283"/>
    <col min="6401" max="6401" width="11.5546875" style="283" customWidth="1"/>
    <col min="6402" max="6402" width="6.5546875" style="283" customWidth="1"/>
    <col min="6403" max="6409" width="9.109375" style="283"/>
    <col min="6410" max="6410" width="49.44140625" style="283" customWidth="1"/>
    <col min="6411" max="6656" width="9.109375" style="283"/>
    <col min="6657" max="6657" width="11.5546875" style="283" customWidth="1"/>
    <col min="6658" max="6658" width="6.5546875" style="283" customWidth="1"/>
    <col min="6659" max="6665" width="9.109375" style="283"/>
    <col min="6666" max="6666" width="49.44140625" style="283" customWidth="1"/>
    <col min="6667" max="6912" width="9.109375" style="283"/>
    <col min="6913" max="6913" width="11.5546875" style="283" customWidth="1"/>
    <col min="6914" max="6914" width="6.5546875" style="283" customWidth="1"/>
    <col min="6915" max="6921" width="9.109375" style="283"/>
    <col min="6922" max="6922" width="49.44140625" style="283" customWidth="1"/>
    <col min="6923" max="7168" width="9.109375" style="283"/>
    <col min="7169" max="7169" width="11.5546875" style="283" customWidth="1"/>
    <col min="7170" max="7170" width="6.5546875" style="283" customWidth="1"/>
    <col min="7171" max="7177" width="9.109375" style="283"/>
    <col min="7178" max="7178" width="49.44140625" style="283" customWidth="1"/>
    <col min="7179" max="7424" width="9.109375" style="283"/>
    <col min="7425" max="7425" width="11.5546875" style="283" customWidth="1"/>
    <col min="7426" max="7426" width="6.5546875" style="283" customWidth="1"/>
    <col min="7427" max="7433" width="9.109375" style="283"/>
    <col min="7434" max="7434" width="49.44140625" style="283" customWidth="1"/>
    <col min="7435" max="7680" width="9.109375" style="283"/>
    <col min="7681" max="7681" width="11.5546875" style="283" customWidth="1"/>
    <col min="7682" max="7682" width="6.5546875" style="283" customWidth="1"/>
    <col min="7683" max="7689" width="9.109375" style="283"/>
    <col min="7690" max="7690" width="49.44140625" style="283" customWidth="1"/>
    <col min="7691" max="7936" width="9.109375" style="283"/>
    <col min="7937" max="7937" width="11.5546875" style="283" customWidth="1"/>
    <col min="7938" max="7938" width="6.5546875" style="283" customWidth="1"/>
    <col min="7939" max="7945" width="9.109375" style="283"/>
    <col min="7946" max="7946" width="49.44140625" style="283" customWidth="1"/>
    <col min="7947" max="8192" width="9.109375" style="283"/>
    <col min="8193" max="8193" width="11.5546875" style="283" customWidth="1"/>
    <col min="8194" max="8194" width="6.5546875" style="283" customWidth="1"/>
    <col min="8195" max="8201" width="9.109375" style="283"/>
    <col min="8202" max="8202" width="49.44140625" style="283" customWidth="1"/>
    <col min="8203" max="8448" width="9.109375" style="283"/>
    <col min="8449" max="8449" width="11.5546875" style="283" customWidth="1"/>
    <col min="8450" max="8450" width="6.5546875" style="283" customWidth="1"/>
    <col min="8451" max="8457" width="9.109375" style="283"/>
    <col min="8458" max="8458" width="49.44140625" style="283" customWidth="1"/>
    <col min="8459" max="8704" width="9.109375" style="283"/>
    <col min="8705" max="8705" width="11.5546875" style="283" customWidth="1"/>
    <col min="8706" max="8706" width="6.5546875" style="283" customWidth="1"/>
    <col min="8707" max="8713" width="9.109375" style="283"/>
    <col min="8714" max="8714" width="49.44140625" style="283" customWidth="1"/>
    <col min="8715" max="8960" width="9.109375" style="283"/>
    <col min="8961" max="8961" width="11.5546875" style="283" customWidth="1"/>
    <col min="8962" max="8962" width="6.5546875" style="283" customWidth="1"/>
    <col min="8963" max="8969" width="9.109375" style="283"/>
    <col min="8970" max="8970" width="49.44140625" style="283" customWidth="1"/>
    <col min="8971" max="9216" width="9.109375" style="283"/>
    <col min="9217" max="9217" width="11.5546875" style="283" customWidth="1"/>
    <col min="9218" max="9218" width="6.5546875" style="283" customWidth="1"/>
    <col min="9219" max="9225" width="9.109375" style="283"/>
    <col min="9226" max="9226" width="49.44140625" style="283" customWidth="1"/>
    <col min="9227" max="9472" width="9.109375" style="283"/>
    <col min="9473" max="9473" width="11.5546875" style="283" customWidth="1"/>
    <col min="9474" max="9474" width="6.5546875" style="283" customWidth="1"/>
    <col min="9475" max="9481" width="9.109375" style="283"/>
    <col min="9482" max="9482" width="49.44140625" style="283" customWidth="1"/>
    <col min="9483" max="9728" width="9.109375" style="283"/>
    <col min="9729" max="9729" width="11.5546875" style="283" customWidth="1"/>
    <col min="9730" max="9730" width="6.5546875" style="283" customWidth="1"/>
    <col min="9731" max="9737" width="9.109375" style="283"/>
    <col min="9738" max="9738" width="49.44140625" style="283" customWidth="1"/>
    <col min="9739" max="9984" width="9.109375" style="283"/>
    <col min="9985" max="9985" width="11.5546875" style="283" customWidth="1"/>
    <col min="9986" max="9986" width="6.5546875" style="283" customWidth="1"/>
    <col min="9987" max="9993" width="9.109375" style="283"/>
    <col min="9994" max="9994" width="49.44140625" style="283" customWidth="1"/>
    <col min="9995" max="10240" width="9.109375" style="283"/>
    <col min="10241" max="10241" width="11.5546875" style="283" customWidth="1"/>
    <col min="10242" max="10242" width="6.5546875" style="283" customWidth="1"/>
    <col min="10243" max="10249" width="9.109375" style="283"/>
    <col min="10250" max="10250" width="49.44140625" style="283" customWidth="1"/>
    <col min="10251" max="10496" width="9.109375" style="283"/>
    <col min="10497" max="10497" width="11.5546875" style="283" customWidth="1"/>
    <col min="10498" max="10498" width="6.5546875" style="283" customWidth="1"/>
    <col min="10499" max="10505" width="9.109375" style="283"/>
    <col min="10506" max="10506" width="49.44140625" style="283" customWidth="1"/>
    <col min="10507" max="10752" width="9.109375" style="283"/>
    <col min="10753" max="10753" width="11.5546875" style="283" customWidth="1"/>
    <col min="10754" max="10754" width="6.5546875" style="283" customWidth="1"/>
    <col min="10755" max="10761" width="9.109375" style="283"/>
    <col min="10762" max="10762" width="49.44140625" style="283" customWidth="1"/>
    <col min="10763" max="11008" width="9.109375" style="283"/>
    <col min="11009" max="11009" width="11.5546875" style="283" customWidth="1"/>
    <col min="11010" max="11010" width="6.5546875" style="283" customWidth="1"/>
    <col min="11011" max="11017" width="9.109375" style="283"/>
    <col min="11018" max="11018" width="49.44140625" style="283" customWidth="1"/>
    <col min="11019" max="11264" width="9.109375" style="283"/>
    <col min="11265" max="11265" width="11.5546875" style="283" customWidth="1"/>
    <col min="11266" max="11266" width="6.5546875" style="283" customWidth="1"/>
    <col min="11267" max="11273" width="9.109375" style="283"/>
    <col min="11274" max="11274" width="49.44140625" style="283" customWidth="1"/>
    <col min="11275" max="11520" width="9.109375" style="283"/>
    <col min="11521" max="11521" width="11.5546875" style="283" customWidth="1"/>
    <col min="11522" max="11522" width="6.5546875" style="283" customWidth="1"/>
    <col min="11523" max="11529" width="9.109375" style="283"/>
    <col min="11530" max="11530" width="49.44140625" style="283" customWidth="1"/>
    <col min="11531" max="11776" width="9.109375" style="283"/>
    <col min="11777" max="11777" width="11.5546875" style="283" customWidth="1"/>
    <col min="11778" max="11778" width="6.5546875" style="283" customWidth="1"/>
    <col min="11779" max="11785" width="9.109375" style="283"/>
    <col min="11786" max="11786" width="49.44140625" style="283" customWidth="1"/>
    <col min="11787" max="12032" width="9.109375" style="283"/>
    <col min="12033" max="12033" width="11.5546875" style="283" customWidth="1"/>
    <col min="12034" max="12034" width="6.5546875" style="283" customWidth="1"/>
    <col min="12035" max="12041" width="9.109375" style="283"/>
    <col min="12042" max="12042" width="49.44140625" style="283" customWidth="1"/>
    <col min="12043" max="12288" width="9.109375" style="283"/>
    <col min="12289" max="12289" width="11.5546875" style="283" customWidth="1"/>
    <col min="12290" max="12290" width="6.5546875" style="283" customWidth="1"/>
    <col min="12291" max="12297" width="9.109375" style="283"/>
    <col min="12298" max="12298" width="49.44140625" style="283" customWidth="1"/>
    <col min="12299" max="12544" width="9.109375" style="283"/>
    <col min="12545" max="12545" width="11.5546875" style="283" customWidth="1"/>
    <col min="12546" max="12546" width="6.5546875" style="283" customWidth="1"/>
    <col min="12547" max="12553" width="9.109375" style="283"/>
    <col min="12554" max="12554" width="49.44140625" style="283" customWidth="1"/>
    <col min="12555" max="12800" width="9.109375" style="283"/>
    <col min="12801" max="12801" width="11.5546875" style="283" customWidth="1"/>
    <col min="12802" max="12802" width="6.5546875" style="283" customWidth="1"/>
    <col min="12803" max="12809" width="9.109375" style="283"/>
    <col min="12810" max="12810" width="49.44140625" style="283" customWidth="1"/>
    <col min="12811" max="13056" width="9.109375" style="283"/>
    <col min="13057" max="13057" width="11.5546875" style="283" customWidth="1"/>
    <col min="13058" max="13058" width="6.5546875" style="283" customWidth="1"/>
    <col min="13059" max="13065" width="9.109375" style="283"/>
    <col min="13066" max="13066" width="49.44140625" style="283" customWidth="1"/>
    <col min="13067" max="13312" width="9.109375" style="283"/>
    <col min="13313" max="13313" width="11.5546875" style="283" customWidth="1"/>
    <col min="13314" max="13314" width="6.5546875" style="283" customWidth="1"/>
    <col min="13315" max="13321" width="9.109375" style="283"/>
    <col min="13322" max="13322" width="49.44140625" style="283" customWidth="1"/>
    <col min="13323" max="13568" width="9.109375" style="283"/>
    <col min="13569" max="13569" width="11.5546875" style="283" customWidth="1"/>
    <col min="13570" max="13570" width="6.5546875" style="283" customWidth="1"/>
    <col min="13571" max="13577" width="9.109375" style="283"/>
    <col min="13578" max="13578" width="49.44140625" style="283" customWidth="1"/>
    <col min="13579" max="13824" width="9.109375" style="283"/>
    <col min="13825" max="13825" width="11.5546875" style="283" customWidth="1"/>
    <col min="13826" max="13826" width="6.5546875" style="283" customWidth="1"/>
    <col min="13827" max="13833" width="9.109375" style="283"/>
    <col min="13834" max="13834" width="49.44140625" style="283" customWidth="1"/>
    <col min="13835" max="14080" width="9.109375" style="283"/>
    <col min="14081" max="14081" width="11.5546875" style="283" customWidth="1"/>
    <col min="14082" max="14082" width="6.5546875" style="283" customWidth="1"/>
    <col min="14083" max="14089" width="9.109375" style="283"/>
    <col min="14090" max="14090" width="49.44140625" style="283" customWidth="1"/>
    <col min="14091" max="14336" width="9.109375" style="283"/>
    <col min="14337" max="14337" width="11.5546875" style="283" customWidth="1"/>
    <col min="14338" max="14338" width="6.5546875" style="283" customWidth="1"/>
    <col min="14339" max="14345" width="9.109375" style="283"/>
    <col min="14346" max="14346" width="49.44140625" style="283" customWidth="1"/>
    <col min="14347" max="14592" width="9.109375" style="283"/>
    <col min="14593" max="14593" width="11.5546875" style="283" customWidth="1"/>
    <col min="14594" max="14594" width="6.5546875" style="283" customWidth="1"/>
    <col min="14595" max="14601" width="9.109375" style="283"/>
    <col min="14602" max="14602" width="49.44140625" style="283" customWidth="1"/>
    <col min="14603" max="14848" width="9.109375" style="283"/>
    <col min="14849" max="14849" width="11.5546875" style="283" customWidth="1"/>
    <col min="14850" max="14850" width="6.5546875" style="283" customWidth="1"/>
    <col min="14851" max="14857" width="9.109375" style="283"/>
    <col min="14858" max="14858" width="49.44140625" style="283" customWidth="1"/>
    <col min="14859" max="15104" width="9.109375" style="283"/>
    <col min="15105" max="15105" width="11.5546875" style="283" customWidth="1"/>
    <col min="15106" max="15106" width="6.5546875" style="283" customWidth="1"/>
    <col min="15107" max="15113" width="9.109375" style="283"/>
    <col min="15114" max="15114" width="49.44140625" style="283" customWidth="1"/>
    <col min="15115" max="15360" width="9.109375" style="283"/>
    <col min="15361" max="15361" width="11.5546875" style="283" customWidth="1"/>
    <col min="15362" max="15362" width="6.5546875" style="283" customWidth="1"/>
    <col min="15363" max="15369" width="9.109375" style="283"/>
    <col min="15370" max="15370" width="49.44140625" style="283" customWidth="1"/>
    <col min="15371" max="15616" width="9.109375" style="283"/>
    <col min="15617" max="15617" width="11.5546875" style="283" customWidth="1"/>
    <col min="15618" max="15618" width="6.5546875" style="283" customWidth="1"/>
    <col min="15619" max="15625" width="9.109375" style="283"/>
    <col min="15626" max="15626" width="49.44140625" style="283" customWidth="1"/>
    <col min="15627" max="15872" width="9.109375" style="283"/>
    <col min="15873" max="15873" width="11.5546875" style="283" customWidth="1"/>
    <col min="15874" max="15874" width="6.5546875" style="283" customWidth="1"/>
    <col min="15875" max="15881" width="9.109375" style="283"/>
    <col min="15882" max="15882" width="49.44140625" style="283" customWidth="1"/>
    <col min="15883" max="16128" width="9.109375" style="283"/>
    <col min="16129" max="16129" width="11.5546875" style="283" customWidth="1"/>
    <col min="16130" max="16130" width="6.5546875" style="283" customWidth="1"/>
    <col min="16131" max="16137" width="9.109375" style="283"/>
    <col min="16138" max="16138" width="49.44140625" style="283" customWidth="1"/>
    <col min="16139" max="16383" width="9.109375" style="283"/>
    <col min="16384" max="16384" width="9.109375" style="283" customWidth="1"/>
  </cols>
  <sheetData>
    <row r="1" spans="1:10" ht="77.25" customHeight="1" x14ac:dyDescent="0.3">
      <c r="A1" s="651" t="s">
        <v>565</v>
      </c>
      <c r="B1" s="652"/>
      <c r="C1" s="652"/>
      <c r="D1" s="652"/>
      <c r="E1" s="652"/>
      <c r="F1" s="652"/>
      <c r="G1" s="652"/>
      <c r="H1" s="652"/>
      <c r="I1" s="652"/>
      <c r="J1" s="653"/>
    </row>
    <row r="2" spans="1:10" ht="9.75" customHeight="1" x14ac:dyDescent="0.25">
      <c r="A2" s="284"/>
      <c r="B2" s="285"/>
      <c r="C2" s="285"/>
      <c r="D2" s="285"/>
      <c r="E2" s="285"/>
      <c r="F2" s="285"/>
      <c r="G2" s="285"/>
      <c r="H2" s="285"/>
      <c r="I2" s="285"/>
      <c r="J2" s="286"/>
    </row>
    <row r="3" spans="1:10" ht="9.75" customHeight="1" x14ac:dyDescent="0.25">
      <c r="A3" s="284"/>
      <c r="B3" s="285"/>
      <c r="C3" s="285"/>
      <c r="D3" s="285"/>
      <c r="E3" s="285"/>
      <c r="F3" s="285"/>
      <c r="G3" s="285"/>
      <c r="H3" s="285"/>
      <c r="I3" s="285"/>
      <c r="J3" s="286"/>
    </row>
    <row r="4" spans="1:10" ht="19.5" customHeight="1" x14ac:dyDescent="0.25">
      <c r="A4" s="662" t="s">
        <v>61</v>
      </c>
      <c r="B4" s="663"/>
      <c r="C4" s="654" t="s">
        <v>62</v>
      </c>
      <c r="D4" s="655"/>
      <c r="E4" s="655"/>
      <c r="F4" s="655"/>
      <c r="G4" s="655"/>
      <c r="H4" s="655"/>
      <c r="I4" s="655"/>
      <c r="J4" s="656"/>
    </row>
    <row r="5" spans="1:10" ht="27.75" customHeight="1" x14ac:dyDescent="0.25">
      <c r="A5" s="660" t="s">
        <v>63</v>
      </c>
      <c r="B5" s="661"/>
      <c r="C5" s="657" t="s">
        <v>342</v>
      </c>
      <c r="D5" s="658"/>
      <c r="E5" s="658"/>
      <c r="F5" s="658"/>
      <c r="G5" s="658"/>
      <c r="H5" s="658"/>
      <c r="I5" s="658"/>
      <c r="J5" s="659"/>
    </row>
    <row r="6" spans="1:10" x14ac:dyDescent="0.25">
      <c r="A6" s="284"/>
      <c r="B6" s="285"/>
      <c r="C6" s="285"/>
      <c r="D6" s="285"/>
      <c r="E6" s="285"/>
      <c r="F6" s="285"/>
      <c r="G6" s="285"/>
      <c r="H6" s="285"/>
      <c r="I6" s="285"/>
      <c r="J6" s="286"/>
    </row>
    <row r="7" spans="1:10" ht="45" customHeight="1" x14ac:dyDescent="0.25">
      <c r="A7" s="664" t="s">
        <v>64</v>
      </c>
      <c r="B7" s="665"/>
      <c r="C7" s="666"/>
      <c r="D7" s="667" t="s">
        <v>289</v>
      </c>
      <c r="E7" s="640"/>
      <c r="F7" s="640"/>
      <c r="G7" s="640"/>
      <c r="H7" s="640"/>
      <c r="I7" s="640"/>
      <c r="J7" s="641"/>
    </row>
    <row r="8" spans="1:10" ht="45.75" customHeight="1" x14ac:dyDescent="0.25">
      <c r="A8" s="664" t="s">
        <v>343</v>
      </c>
      <c r="B8" s="665"/>
      <c r="C8" s="666"/>
      <c r="D8" s="667" t="s">
        <v>385</v>
      </c>
      <c r="E8" s="640"/>
      <c r="F8" s="640"/>
      <c r="G8" s="640"/>
      <c r="H8" s="640"/>
      <c r="I8" s="640"/>
      <c r="J8" s="641"/>
    </row>
    <row r="9" spans="1:10" ht="42" customHeight="1" x14ac:dyDescent="0.25">
      <c r="A9" s="664" t="s">
        <v>320</v>
      </c>
      <c r="B9" s="665"/>
      <c r="C9" s="666"/>
      <c r="D9" s="640" t="s">
        <v>321</v>
      </c>
      <c r="E9" s="640"/>
      <c r="F9" s="640"/>
      <c r="G9" s="640"/>
      <c r="H9" s="640"/>
      <c r="I9" s="640"/>
      <c r="J9" s="641"/>
    </row>
    <row r="10" spans="1:10" ht="9.9" customHeight="1" x14ac:dyDescent="0.25">
      <c r="A10" s="284"/>
      <c r="B10" s="285"/>
      <c r="C10" s="285"/>
      <c r="D10" s="285"/>
      <c r="E10" s="285"/>
      <c r="F10" s="285"/>
      <c r="G10" s="285"/>
      <c r="H10" s="285"/>
      <c r="I10" s="285"/>
      <c r="J10" s="286"/>
    </row>
    <row r="11" spans="1:10" ht="62.25" customHeight="1" x14ac:dyDescent="0.25">
      <c r="A11" s="642" t="s">
        <v>566</v>
      </c>
      <c r="B11" s="643"/>
      <c r="C11" s="643"/>
      <c r="D11" s="643"/>
      <c r="E11" s="643"/>
      <c r="F11" s="644" t="s">
        <v>1156</v>
      </c>
      <c r="G11" s="645"/>
      <c r="H11" s="645"/>
      <c r="I11" s="645"/>
      <c r="J11" s="646"/>
    </row>
    <row r="12" spans="1:10" ht="9.9" customHeight="1" x14ac:dyDescent="0.25">
      <c r="A12" s="284"/>
      <c r="B12" s="285"/>
      <c r="C12" s="285"/>
      <c r="D12" s="285"/>
      <c r="E12" s="285"/>
      <c r="F12" s="285"/>
      <c r="G12" s="285"/>
      <c r="H12" s="285"/>
      <c r="I12" s="285"/>
      <c r="J12" s="286"/>
    </row>
    <row r="13" spans="1:10" ht="92.25" customHeight="1" x14ac:dyDescent="0.25">
      <c r="A13" s="647" t="s">
        <v>386</v>
      </c>
      <c r="B13" s="648"/>
      <c r="C13" s="648"/>
      <c r="D13" s="648"/>
      <c r="E13" s="648"/>
      <c r="F13" s="644" t="s">
        <v>387</v>
      </c>
      <c r="G13" s="645"/>
      <c r="H13" s="645"/>
      <c r="I13" s="645"/>
      <c r="J13" s="646"/>
    </row>
    <row r="14" spans="1:10" ht="9.9" customHeight="1" x14ac:dyDescent="0.25">
      <c r="A14" s="284"/>
      <c r="B14" s="285"/>
      <c r="C14" s="285"/>
      <c r="D14" s="285"/>
      <c r="E14" s="285"/>
      <c r="F14" s="285"/>
      <c r="G14" s="285"/>
      <c r="H14" s="285"/>
      <c r="I14" s="285"/>
      <c r="J14" s="286"/>
    </row>
    <row r="15" spans="1:10" ht="9.9" customHeight="1" x14ac:dyDescent="0.25">
      <c r="A15" s="284"/>
      <c r="B15" s="285"/>
      <c r="C15" s="285"/>
      <c r="D15" s="285"/>
      <c r="E15" s="285"/>
      <c r="F15" s="285"/>
      <c r="G15" s="285"/>
      <c r="H15" s="285"/>
      <c r="I15" s="285"/>
      <c r="J15" s="286"/>
    </row>
    <row r="16" spans="1:10" ht="45" customHeight="1" x14ac:dyDescent="0.25">
      <c r="A16" s="610" t="s">
        <v>568</v>
      </c>
      <c r="B16" s="611"/>
      <c r="C16" s="611"/>
      <c r="D16" s="611"/>
      <c r="E16" s="611"/>
      <c r="F16" s="611"/>
      <c r="G16" s="611"/>
      <c r="H16" s="611"/>
      <c r="I16" s="611"/>
      <c r="J16" s="612"/>
    </row>
    <row r="17" spans="1:10" ht="9.9" customHeight="1" x14ac:dyDescent="0.25">
      <c r="A17" s="284"/>
      <c r="B17" s="285"/>
      <c r="C17" s="285"/>
      <c r="D17" s="285"/>
      <c r="E17" s="285"/>
      <c r="F17" s="285"/>
      <c r="G17" s="285"/>
      <c r="H17" s="285"/>
      <c r="I17" s="285"/>
      <c r="J17" s="286"/>
    </row>
    <row r="18" spans="1:10" s="287" customFormat="1" ht="145.5" customHeight="1" x14ac:dyDescent="0.25">
      <c r="A18" s="649" t="s">
        <v>322</v>
      </c>
      <c r="B18" s="650"/>
      <c r="C18" s="650"/>
      <c r="D18" s="640" t="s">
        <v>445</v>
      </c>
      <c r="E18" s="640"/>
      <c r="F18" s="640"/>
      <c r="G18" s="640"/>
      <c r="H18" s="640"/>
      <c r="I18" s="640"/>
      <c r="J18" s="641"/>
    </row>
    <row r="19" spans="1:10" s="287" customFormat="1" ht="141" customHeight="1" x14ac:dyDescent="0.25">
      <c r="A19" s="649" t="s">
        <v>323</v>
      </c>
      <c r="B19" s="650"/>
      <c r="C19" s="650"/>
      <c r="D19" s="640" t="s">
        <v>443</v>
      </c>
      <c r="E19" s="640"/>
      <c r="F19" s="640"/>
      <c r="G19" s="640"/>
      <c r="H19" s="640"/>
      <c r="I19" s="640"/>
      <c r="J19" s="641"/>
    </row>
    <row r="20" spans="1:10" s="287" customFormat="1" ht="141" customHeight="1" x14ac:dyDescent="0.25">
      <c r="A20" s="637" t="s">
        <v>505</v>
      </c>
      <c r="B20" s="638"/>
      <c r="C20" s="639"/>
      <c r="D20" s="640" t="s">
        <v>508</v>
      </c>
      <c r="E20" s="640"/>
      <c r="F20" s="640"/>
      <c r="G20" s="640"/>
      <c r="H20" s="640"/>
      <c r="I20" s="640"/>
      <c r="J20" s="641"/>
    </row>
    <row r="21" spans="1:10" s="287" customFormat="1" ht="141" customHeight="1" x14ac:dyDescent="0.25">
      <c r="A21" s="637" t="s">
        <v>506</v>
      </c>
      <c r="B21" s="638"/>
      <c r="C21" s="639"/>
      <c r="D21" s="640" t="s">
        <v>509</v>
      </c>
      <c r="E21" s="640"/>
      <c r="F21" s="640"/>
      <c r="G21" s="640"/>
      <c r="H21" s="640"/>
      <c r="I21" s="640"/>
      <c r="J21" s="641"/>
    </row>
    <row r="22" spans="1:10" s="287" customFormat="1" ht="141" customHeight="1" x14ac:dyDescent="0.25">
      <c r="A22" s="637" t="s">
        <v>507</v>
      </c>
      <c r="B22" s="638"/>
      <c r="C22" s="639"/>
      <c r="D22" s="640" t="s">
        <v>510</v>
      </c>
      <c r="E22" s="640"/>
      <c r="F22" s="640"/>
      <c r="G22" s="640"/>
      <c r="H22" s="640"/>
      <c r="I22" s="640"/>
      <c r="J22" s="641"/>
    </row>
    <row r="23" spans="1:10" s="287" customFormat="1" ht="241.5" customHeight="1" x14ac:dyDescent="0.25">
      <c r="A23" s="649" t="s">
        <v>324</v>
      </c>
      <c r="B23" s="650"/>
      <c r="C23" s="650"/>
      <c r="D23" s="640" t="s">
        <v>344</v>
      </c>
      <c r="E23" s="640"/>
      <c r="F23" s="640"/>
      <c r="G23" s="640"/>
      <c r="H23" s="640"/>
      <c r="I23" s="640"/>
      <c r="J23" s="641"/>
    </row>
    <row r="24" spans="1:10" s="287" customFormat="1" ht="190.5" customHeight="1" x14ac:dyDescent="0.25">
      <c r="A24" s="649" t="s">
        <v>347</v>
      </c>
      <c r="B24" s="650"/>
      <c r="C24" s="650"/>
      <c r="D24" s="640" t="s">
        <v>345</v>
      </c>
      <c r="E24" s="640"/>
      <c r="F24" s="640"/>
      <c r="G24" s="640"/>
      <c r="H24" s="640"/>
      <c r="I24" s="640"/>
      <c r="J24" s="641"/>
    </row>
    <row r="25" spans="1:10" s="287" customFormat="1" ht="61.5" customHeight="1" x14ac:dyDescent="0.25">
      <c r="A25" s="649" t="s">
        <v>348</v>
      </c>
      <c r="B25" s="650"/>
      <c r="C25" s="650"/>
      <c r="D25" s="640" t="s">
        <v>346</v>
      </c>
      <c r="E25" s="640"/>
      <c r="F25" s="640"/>
      <c r="G25" s="640"/>
      <c r="H25" s="640"/>
      <c r="I25" s="640"/>
      <c r="J25" s="641"/>
    </row>
    <row r="26" spans="1:10" s="287" customFormat="1" ht="87" customHeight="1" x14ac:dyDescent="0.25">
      <c r="A26" s="649" t="s">
        <v>349</v>
      </c>
      <c r="B26" s="650"/>
      <c r="C26" s="650"/>
      <c r="D26" s="640" t="s">
        <v>531</v>
      </c>
      <c r="E26" s="640"/>
      <c r="F26" s="640"/>
      <c r="G26" s="640"/>
      <c r="H26" s="640"/>
      <c r="I26" s="640"/>
      <c r="J26" s="641"/>
    </row>
    <row r="27" spans="1:10" s="287" customFormat="1" ht="110.25" customHeight="1" x14ac:dyDescent="0.25">
      <c r="A27" s="649" t="s">
        <v>350</v>
      </c>
      <c r="B27" s="650"/>
      <c r="C27" s="650"/>
      <c r="D27" s="640" t="s">
        <v>380</v>
      </c>
      <c r="E27" s="640"/>
      <c r="F27" s="640"/>
      <c r="G27" s="640"/>
      <c r="H27" s="640"/>
      <c r="I27" s="640"/>
      <c r="J27" s="641"/>
    </row>
    <row r="28" spans="1:10" s="287" customFormat="1" ht="22.5" customHeight="1" x14ac:dyDescent="0.25">
      <c r="A28" s="288"/>
      <c r="B28" s="289"/>
      <c r="C28" s="289"/>
      <c r="D28" s="290"/>
      <c r="E28" s="290"/>
      <c r="F28" s="290"/>
      <c r="G28" s="290"/>
      <c r="H28" s="290"/>
      <c r="I28" s="290"/>
      <c r="J28" s="291"/>
    </row>
    <row r="29" spans="1:10" ht="42.75" customHeight="1" x14ac:dyDescent="0.25">
      <c r="A29" s="607" t="s">
        <v>341</v>
      </c>
      <c r="B29" s="608"/>
      <c r="C29" s="608"/>
      <c r="D29" s="608"/>
      <c r="E29" s="608"/>
      <c r="F29" s="608"/>
      <c r="G29" s="608"/>
      <c r="H29" s="608"/>
      <c r="I29" s="608"/>
      <c r="J29" s="609"/>
    </row>
    <row r="30" spans="1:10" s="295" customFormat="1" ht="9.9" customHeight="1" x14ac:dyDescent="0.25">
      <c r="A30" s="292"/>
      <c r="B30" s="293"/>
      <c r="C30" s="293"/>
      <c r="D30" s="293"/>
      <c r="E30" s="293"/>
      <c r="F30" s="293"/>
      <c r="G30" s="293"/>
      <c r="H30" s="293"/>
      <c r="I30" s="293"/>
      <c r="J30" s="294"/>
    </row>
    <row r="31" spans="1:10" s="287" customFormat="1" ht="45.75" customHeight="1" x14ac:dyDescent="0.25">
      <c r="A31" s="668" t="s">
        <v>351</v>
      </c>
      <c r="B31" s="669"/>
      <c r="C31" s="669"/>
      <c r="D31" s="640" t="s">
        <v>352</v>
      </c>
      <c r="E31" s="640"/>
      <c r="F31" s="640"/>
      <c r="G31" s="640"/>
      <c r="H31" s="640"/>
      <c r="I31" s="640"/>
      <c r="J31" s="641"/>
    </row>
    <row r="32" spans="1:10" s="287" customFormat="1" ht="180.75" customHeight="1" x14ac:dyDescent="0.25">
      <c r="A32" s="668" t="s">
        <v>502</v>
      </c>
      <c r="B32" s="669"/>
      <c r="C32" s="669"/>
      <c r="D32" s="640" t="s">
        <v>530</v>
      </c>
      <c r="E32" s="640"/>
      <c r="F32" s="640"/>
      <c r="G32" s="640"/>
      <c r="H32" s="640"/>
      <c r="I32" s="640"/>
      <c r="J32" s="641"/>
    </row>
    <row r="33" spans="1:10" s="287" customFormat="1" ht="112.5" customHeight="1" x14ac:dyDescent="0.25">
      <c r="A33" s="668" t="s">
        <v>503</v>
      </c>
      <c r="B33" s="669"/>
      <c r="C33" s="669"/>
      <c r="D33" s="640" t="s">
        <v>567</v>
      </c>
      <c r="E33" s="640"/>
      <c r="F33" s="640"/>
      <c r="G33" s="640"/>
      <c r="H33" s="640"/>
      <c r="I33" s="640"/>
      <c r="J33" s="641"/>
    </row>
    <row r="34" spans="1:10" s="287" customFormat="1" ht="98.4" customHeight="1" thickBot="1" x14ac:dyDescent="0.3">
      <c r="A34" s="670" t="s">
        <v>504</v>
      </c>
      <c r="B34" s="671"/>
      <c r="C34" s="671"/>
      <c r="D34" s="672" t="s">
        <v>1176</v>
      </c>
      <c r="E34" s="672"/>
      <c r="F34" s="672"/>
      <c r="G34" s="672"/>
      <c r="H34" s="672"/>
      <c r="I34" s="672"/>
      <c r="J34" s="673"/>
    </row>
  </sheetData>
  <sheetProtection algorithmName="SHA-512" hashValue="FcXnU2eiU9+UAHjVswnEiZfvm+N20JIB1ggH+zDw4DFvcorN0prqOlhbQmnn2Dmq5xbkaCEGJMX8wPKW0XDmtA==" saltValue="XYFmctNXj5AYZeIaXzAqRw==" spinCount="100000" sheet="1" selectLockedCells="1"/>
  <mergeCells count="45">
    <mergeCell ref="D22:J22"/>
    <mergeCell ref="A29:J29"/>
    <mergeCell ref="A24:C24"/>
    <mergeCell ref="D24:J24"/>
    <mergeCell ref="A23:C23"/>
    <mergeCell ref="D23:J23"/>
    <mergeCell ref="A25:C25"/>
    <mergeCell ref="D25:J25"/>
    <mergeCell ref="A26:C26"/>
    <mergeCell ref="D26:J26"/>
    <mergeCell ref="A27:C27"/>
    <mergeCell ref="D27:J27"/>
    <mergeCell ref="A22:C22"/>
    <mergeCell ref="A32:C32"/>
    <mergeCell ref="A34:C34"/>
    <mergeCell ref="D34:J34"/>
    <mergeCell ref="A33:C33"/>
    <mergeCell ref="A31:C31"/>
    <mergeCell ref="D32:J32"/>
    <mergeCell ref="D33:J33"/>
    <mergeCell ref="D31:J31"/>
    <mergeCell ref="A1:J1"/>
    <mergeCell ref="C4:J4"/>
    <mergeCell ref="C5:J5"/>
    <mergeCell ref="A16:J16"/>
    <mergeCell ref="A5:B5"/>
    <mergeCell ref="A4:B4"/>
    <mergeCell ref="A7:C7"/>
    <mergeCell ref="D7:J7"/>
    <mergeCell ref="A8:C8"/>
    <mergeCell ref="D8:J8"/>
    <mergeCell ref="A9:C9"/>
    <mergeCell ref="D9:J9"/>
    <mergeCell ref="A21:C21"/>
    <mergeCell ref="D20:J20"/>
    <mergeCell ref="D21:J21"/>
    <mergeCell ref="A11:E11"/>
    <mergeCell ref="F11:J11"/>
    <mergeCell ref="A13:E13"/>
    <mergeCell ref="F13:J13"/>
    <mergeCell ref="A20:C20"/>
    <mergeCell ref="A18:C18"/>
    <mergeCell ref="D18:J18"/>
    <mergeCell ref="A19:C19"/>
    <mergeCell ref="D19:J19"/>
  </mergeCells>
  <printOptions horizontalCentered="1"/>
  <pageMargins left="0.55118110236220474" right="0.55118110236220474" top="0.67" bottom="0.98425196850393704" header="0.51181102362204722" footer="0.51181102362204722"/>
  <pageSetup paperSize="9" scale="61" orientation="portrait" horizontalDpi="1200" verticalDpi="1200" r:id="rId1"/>
  <headerFooter alignWithMargins="0">
    <oddHeader xml:space="preserve">&amp;C&amp;"Tahoma,Έντονα"&amp;A
</oddHeader>
    <oddFooter>&amp;R&amp;"Arial,Κανονικά"&amp;P από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FY5"/>
  <sheetViews>
    <sheetView showGridLines="0" topLeftCell="FJ1" workbookViewId="0">
      <selection activeCell="FR9" sqref="FR9"/>
    </sheetView>
  </sheetViews>
  <sheetFormatPr defaultRowHeight="13.2" x14ac:dyDescent="0.25"/>
  <cols>
    <col min="1" max="1" width="31.88671875" customWidth="1"/>
    <col min="2" max="28" width="15.6640625" style="38" customWidth="1"/>
    <col min="29" max="29" width="14.5546875" style="38" customWidth="1"/>
    <col min="30" max="91" width="15.6640625" style="38" customWidth="1"/>
    <col min="92" max="122" width="13.6640625" style="38" customWidth="1"/>
    <col min="123" max="125" width="13.6640625" customWidth="1"/>
    <col min="126" max="126" width="15.6640625" customWidth="1"/>
    <col min="127" max="127" width="14.109375" customWidth="1"/>
    <col min="128" max="128" width="13.44140625" customWidth="1"/>
    <col min="129" max="129" width="13.5546875" customWidth="1"/>
    <col min="130" max="130" width="12.109375" customWidth="1"/>
    <col min="131" max="131" width="12" customWidth="1"/>
    <col min="132" max="132" width="12.5546875" customWidth="1"/>
    <col min="133" max="133" width="12" customWidth="1"/>
    <col min="134" max="134" width="12.33203125" customWidth="1"/>
    <col min="137" max="137" width="13.109375" customWidth="1"/>
    <col min="138" max="138" width="11.88671875" customWidth="1"/>
    <col min="139" max="139" width="12.33203125" customWidth="1"/>
    <col min="140" max="141" width="9.5546875" customWidth="1"/>
    <col min="142" max="142" width="10.6640625" customWidth="1"/>
    <col min="143" max="143" width="10.44140625" customWidth="1"/>
    <col min="144" max="144" width="12" customWidth="1"/>
    <col min="145" max="145" width="11" customWidth="1"/>
    <col min="146" max="146" width="13" customWidth="1"/>
    <col min="149" max="149" width="21.33203125" customWidth="1"/>
    <col min="150" max="157" width="10.6640625" customWidth="1"/>
    <col min="158" max="169" width="12.6640625" customWidth="1"/>
    <col min="170" max="170" width="12.33203125" customWidth="1"/>
    <col min="171" max="171" width="11.109375" customWidth="1"/>
    <col min="172" max="172" width="12.6640625" customWidth="1"/>
    <col min="173" max="173" width="11.44140625" customWidth="1"/>
    <col min="174" max="175" width="11.5546875" customWidth="1"/>
    <col min="176" max="180" width="10" customWidth="1"/>
    <col min="181" max="181" width="17.44140625" customWidth="1"/>
  </cols>
  <sheetData>
    <row r="1" spans="1:181" ht="13.8" thickBot="1" x14ac:dyDescent="0.3">
      <c r="B1" s="745" t="s">
        <v>362</v>
      </c>
      <c r="C1" s="746"/>
      <c r="D1" s="746"/>
      <c r="E1" s="746"/>
      <c r="F1" s="746"/>
      <c r="G1" s="746"/>
      <c r="H1" s="746"/>
      <c r="I1" s="746"/>
      <c r="J1" s="746"/>
      <c r="K1" s="746"/>
      <c r="L1" s="746"/>
      <c r="M1" s="746"/>
      <c r="N1" s="746"/>
      <c r="O1" s="746"/>
      <c r="P1" s="746"/>
      <c r="Q1" s="746"/>
      <c r="R1" s="746"/>
      <c r="S1" s="746"/>
      <c r="T1" s="746"/>
      <c r="U1" s="747"/>
      <c r="V1" s="748" t="s">
        <v>371</v>
      </c>
      <c r="W1" s="749"/>
      <c r="X1" s="749"/>
      <c r="Y1" s="750"/>
      <c r="Z1" s="745" t="s">
        <v>372</v>
      </c>
      <c r="AA1" s="746"/>
      <c r="AB1" s="746"/>
      <c r="AC1" s="746"/>
      <c r="AD1" s="746"/>
      <c r="AE1" s="746"/>
      <c r="AF1" s="746"/>
      <c r="AG1" s="746"/>
      <c r="AH1" s="746"/>
      <c r="AI1" s="746"/>
      <c r="AJ1" s="746"/>
      <c r="AK1" s="746"/>
      <c r="AL1" s="746"/>
      <c r="AM1" s="746"/>
      <c r="AN1" s="746"/>
      <c r="AO1" s="746"/>
      <c r="AP1" s="746"/>
      <c r="AQ1" s="746"/>
      <c r="AR1" s="746"/>
      <c r="AS1" s="747"/>
      <c r="AT1" s="748" t="s">
        <v>378</v>
      </c>
      <c r="AU1" s="749"/>
      <c r="AV1" s="749"/>
      <c r="AW1" s="750"/>
      <c r="AX1" s="696" t="s">
        <v>541</v>
      </c>
      <c r="AY1" s="697"/>
      <c r="AZ1" s="698"/>
      <c r="BA1" s="684" t="s">
        <v>543</v>
      </c>
      <c r="BB1" s="685"/>
      <c r="BC1" s="686"/>
      <c r="BD1" s="681" t="s">
        <v>545</v>
      </c>
      <c r="BE1" s="682"/>
      <c r="BF1" s="683"/>
      <c r="BG1" s="699" t="s">
        <v>545</v>
      </c>
      <c r="BH1" s="700"/>
      <c r="BI1" s="701"/>
      <c r="BJ1" s="696" t="s">
        <v>545</v>
      </c>
      <c r="BK1" s="697"/>
      <c r="BL1" s="698"/>
      <c r="BM1" s="702" t="s">
        <v>545</v>
      </c>
      <c r="BN1" s="703"/>
      <c r="BO1" s="704"/>
      <c r="BP1" s="693" t="s">
        <v>545</v>
      </c>
      <c r="BQ1" s="694"/>
      <c r="BR1" s="695"/>
      <c r="BS1" s="684" t="s">
        <v>545</v>
      </c>
      <c r="BT1" s="685"/>
      <c r="BU1" s="686"/>
      <c r="BV1" s="696" t="s">
        <v>552</v>
      </c>
      <c r="BW1" s="697"/>
      <c r="BX1" s="698"/>
      <c r="BY1" s="684" t="s">
        <v>552</v>
      </c>
      <c r="BZ1" s="685"/>
      <c r="CA1" s="686"/>
      <c r="CB1" s="681" t="s">
        <v>552</v>
      </c>
      <c r="CC1" s="682"/>
      <c r="CD1" s="683"/>
      <c r="CE1" s="690" t="s">
        <v>552</v>
      </c>
      <c r="CF1" s="691"/>
      <c r="CG1" s="692"/>
      <c r="CH1" s="681" t="s">
        <v>552</v>
      </c>
      <c r="CI1" s="682"/>
      <c r="CJ1" s="683"/>
      <c r="CK1" s="684" t="s">
        <v>552</v>
      </c>
      <c r="CL1" s="685"/>
      <c r="CM1" s="686"/>
      <c r="CN1" s="751" t="s">
        <v>388</v>
      </c>
      <c r="CO1" s="752"/>
      <c r="CP1" s="752"/>
      <c r="CQ1" s="752"/>
      <c r="CR1" s="752"/>
      <c r="CS1" s="752"/>
      <c r="CT1" s="752"/>
      <c r="CU1" s="752"/>
      <c r="CV1" s="752"/>
      <c r="CW1" s="752"/>
      <c r="CX1" s="752"/>
      <c r="CY1" s="752"/>
      <c r="CZ1" s="752"/>
      <c r="DA1" s="752"/>
      <c r="DB1" s="752"/>
      <c r="DC1" s="752"/>
      <c r="DD1" s="752"/>
      <c r="DE1" s="752"/>
      <c r="DF1" s="752"/>
      <c r="DG1" s="753"/>
      <c r="DH1" s="724" t="s">
        <v>391</v>
      </c>
      <c r="DI1" s="725"/>
      <c r="DJ1" s="725"/>
      <c r="DK1" s="725"/>
      <c r="DL1" s="725"/>
      <c r="DM1" s="725"/>
      <c r="DN1" s="725"/>
      <c r="DO1" s="725"/>
      <c r="DP1" s="725"/>
      <c r="DQ1" s="725"/>
      <c r="DR1" s="725"/>
      <c r="DS1" s="725"/>
      <c r="DT1" s="725"/>
      <c r="DU1" s="726"/>
      <c r="DV1" s="713" t="s">
        <v>394</v>
      </c>
      <c r="DW1" s="714"/>
      <c r="DX1" s="714"/>
      <c r="DY1" s="715"/>
      <c r="DZ1" s="674" t="s">
        <v>400</v>
      </c>
      <c r="EA1" s="675"/>
      <c r="EB1" s="675"/>
      <c r="EC1" s="675"/>
      <c r="ED1" s="676"/>
      <c r="EE1" s="754" t="s">
        <v>406</v>
      </c>
      <c r="EF1" s="755"/>
      <c r="EG1" s="755"/>
      <c r="EH1" s="755"/>
      <c r="EI1" s="755"/>
      <c r="EJ1" s="755"/>
      <c r="EK1" s="755"/>
      <c r="EL1" s="755"/>
      <c r="EM1" s="755"/>
      <c r="EN1" s="755"/>
      <c r="EO1" s="755"/>
      <c r="EP1" s="755"/>
      <c r="EQ1" s="755"/>
      <c r="ER1" s="120"/>
      <c r="ES1" s="62" t="s">
        <v>407</v>
      </c>
      <c r="ET1" s="674" t="s">
        <v>416</v>
      </c>
      <c r="EU1" s="675"/>
      <c r="EV1" s="675"/>
      <c r="EW1" s="675"/>
      <c r="EX1" s="675"/>
      <c r="EY1" s="676"/>
      <c r="EZ1" s="711" t="s">
        <v>417</v>
      </c>
      <c r="FA1" s="712"/>
      <c r="FB1" s="713" t="s">
        <v>420</v>
      </c>
      <c r="FC1" s="714"/>
      <c r="FD1" s="714"/>
      <c r="FE1" s="714"/>
      <c r="FF1" s="714"/>
      <c r="FG1" s="714"/>
      <c r="FH1" s="714"/>
      <c r="FI1" s="714"/>
      <c r="FJ1" s="714"/>
      <c r="FK1" s="714"/>
      <c r="FL1" s="714"/>
      <c r="FM1" s="715"/>
      <c r="FN1" s="109"/>
      <c r="FO1" s="109"/>
      <c r="FP1" s="109"/>
      <c r="FQ1" s="981" t="s">
        <v>423</v>
      </c>
      <c r="FR1" s="982"/>
      <c r="FS1" s="982"/>
      <c r="FT1" s="982"/>
      <c r="FU1" s="982"/>
      <c r="FV1" s="982"/>
      <c r="FW1" s="982"/>
      <c r="FX1" s="983"/>
      <c r="FY1" s="109"/>
    </row>
    <row r="2" spans="1:181" s="61" customFormat="1" ht="26.25" customHeight="1" thickBot="1" x14ac:dyDescent="0.3">
      <c r="B2" s="739" t="s">
        <v>358</v>
      </c>
      <c r="C2" s="740"/>
      <c r="D2" s="740"/>
      <c r="E2" s="740"/>
      <c r="F2" s="741" t="s">
        <v>365</v>
      </c>
      <c r="G2" s="742"/>
      <c r="H2" s="742"/>
      <c r="I2" s="743"/>
      <c r="J2" s="731" t="s">
        <v>366</v>
      </c>
      <c r="K2" s="732"/>
      <c r="L2" s="732"/>
      <c r="M2" s="733"/>
      <c r="N2" s="734" t="s">
        <v>363</v>
      </c>
      <c r="O2" s="734"/>
      <c r="P2" s="734"/>
      <c r="Q2" s="735"/>
      <c r="R2" s="736" t="s">
        <v>364</v>
      </c>
      <c r="S2" s="737"/>
      <c r="T2" s="737"/>
      <c r="U2" s="738"/>
      <c r="V2" s="27" t="s">
        <v>367</v>
      </c>
      <c r="W2" s="28" t="s">
        <v>368</v>
      </c>
      <c r="X2" s="28" t="s">
        <v>369</v>
      </c>
      <c r="Y2" s="29" t="s">
        <v>370</v>
      </c>
      <c r="Z2" s="739" t="s">
        <v>373</v>
      </c>
      <c r="AA2" s="740"/>
      <c r="AB2" s="740"/>
      <c r="AC2" s="740"/>
      <c r="AD2" s="741" t="s">
        <v>374</v>
      </c>
      <c r="AE2" s="742"/>
      <c r="AF2" s="742"/>
      <c r="AG2" s="743"/>
      <c r="AH2" s="731" t="s">
        <v>375</v>
      </c>
      <c r="AI2" s="732"/>
      <c r="AJ2" s="732"/>
      <c r="AK2" s="733"/>
      <c r="AL2" s="734" t="s">
        <v>376</v>
      </c>
      <c r="AM2" s="734"/>
      <c r="AN2" s="734"/>
      <c r="AO2" s="735"/>
      <c r="AP2" s="736" t="s">
        <v>377</v>
      </c>
      <c r="AQ2" s="737"/>
      <c r="AR2" s="737"/>
      <c r="AS2" s="738"/>
      <c r="AT2" s="27" t="s">
        <v>367</v>
      </c>
      <c r="AU2" s="28" t="s">
        <v>368</v>
      </c>
      <c r="AV2" s="28" t="s">
        <v>369</v>
      </c>
      <c r="AW2" s="29" t="s">
        <v>370</v>
      </c>
      <c r="AX2" s="696" t="s">
        <v>542</v>
      </c>
      <c r="AY2" s="697"/>
      <c r="AZ2" s="698"/>
      <c r="BA2" s="684" t="s">
        <v>544</v>
      </c>
      <c r="BB2" s="685"/>
      <c r="BC2" s="686"/>
      <c r="BD2" s="681" t="s">
        <v>546</v>
      </c>
      <c r="BE2" s="682"/>
      <c r="BF2" s="683"/>
      <c r="BG2" s="699" t="s">
        <v>547</v>
      </c>
      <c r="BH2" s="700"/>
      <c r="BI2" s="701"/>
      <c r="BJ2" s="696" t="s">
        <v>548</v>
      </c>
      <c r="BK2" s="697"/>
      <c r="BL2" s="698"/>
      <c r="BM2" s="702" t="s">
        <v>549</v>
      </c>
      <c r="BN2" s="703"/>
      <c r="BO2" s="704"/>
      <c r="BP2" s="693" t="s">
        <v>550</v>
      </c>
      <c r="BQ2" s="694"/>
      <c r="BR2" s="695"/>
      <c r="BS2" s="684" t="s">
        <v>551</v>
      </c>
      <c r="BT2" s="685"/>
      <c r="BU2" s="686"/>
      <c r="BV2" s="696" t="s">
        <v>553</v>
      </c>
      <c r="BW2" s="697"/>
      <c r="BX2" s="698"/>
      <c r="BY2" s="687" t="s">
        <v>554</v>
      </c>
      <c r="BZ2" s="688"/>
      <c r="CA2" s="689"/>
      <c r="CB2" s="681" t="s">
        <v>555</v>
      </c>
      <c r="CC2" s="682"/>
      <c r="CD2" s="683"/>
      <c r="CE2" s="690" t="s">
        <v>556</v>
      </c>
      <c r="CF2" s="691"/>
      <c r="CG2" s="692"/>
      <c r="CH2" s="681" t="s">
        <v>557</v>
      </c>
      <c r="CI2" s="682"/>
      <c r="CJ2" s="683"/>
      <c r="CK2" s="684" t="s">
        <v>558</v>
      </c>
      <c r="CL2" s="685"/>
      <c r="CM2" s="686"/>
      <c r="CN2" s="756" t="s">
        <v>389</v>
      </c>
      <c r="CO2" s="757"/>
      <c r="CP2" s="757"/>
      <c r="CQ2" s="757"/>
      <c r="CR2" s="757"/>
      <c r="CS2" s="757"/>
      <c r="CT2" s="757"/>
      <c r="CU2" s="757"/>
      <c r="CV2" s="757"/>
      <c r="CW2" s="757"/>
      <c r="CX2" s="758" t="s">
        <v>390</v>
      </c>
      <c r="CY2" s="758"/>
      <c r="CZ2" s="758"/>
      <c r="DA2" s="758"/>
      <c r="DB2" s="758"/>
      <c r="DC2" s="758"/>
      <c r="DD2" s="758"/>
      <c r="DE2" s="758"/>
      <c r="DF2" s="758"/>
      <c r="DG2" s="759"/>
      <c r="DH2" s="760" t="s">
        <v>389</v>
      </c>
      <c r="DI2" s="761"/>
      <c r="DJ2" s="761"/>
      <c r="DK2" s="761"/>
      <c r="DL2" s="761"/>
      <c r="DM2" s="761"/>
      <c r="DN2" s="762"/>
      <c r="DO2" s="722" t="s">
        <v>390</v>
      </c>
      <c r="DP2" s="722"/>
      <c r="DQ2" s="722"/>
      <c r="DR2" s="722"/>
      <c r="DS2" s="722"/>
      <c r="DT2" s="722"/>
      <c r="DU2" s="723"/>
      <c r="DV2" s="727" t="s">
        <v>425</v>
      </c>
      <c r="DW2" s="728"/>
      <c r="DX2" s="729" t="s">
        <v>393</v>
      </c>
      <c r="DY2" s="730"/>
      <c r="DZ2" s="117"/>
      <c r="EA2" s="763"/>
      <c r="EB2" s="764"/>
      <c r="EC2" s="765"/>
      <c r="ED2" s="118"/>
      <c r="EE2" s="766" t="s">
        <v>392</v>
      </c>
      <c r="EF2" s="767"/>
      <c r="EG2" s="767"/>
      <c r="EH2" s="767"/>
      <c r="EI2" s="767"/>
      <c r="EJ2" s="767"/>
      <c r="EK2" s="32"/>
      <c r="EL2" s="744" t="s">
        <v>405</v>
      </c>
      <c r="EM2" s="744"/>
      <c r="EN2" s="744"/>
      <c r="EO2" s="744"/>
      <c r="EP2" s="744"/>
      <c r="EQ2" s="744"/>
      <c r="ER2" s="121"/>
      <c r="ES2" s="119"/>
      <c r="ET2" s="716" t="s">
        <v>409</v>
      </c>
      <c r="EU2" s="717"/>
      <c r="EV2" s="718" t="s">
        <v>410</v>
      </c>
      <c r="EW2" s="719"/>
      <c r="EX2" s="720" t="s">
        <v>411</v>
      </c>
      <c r="EY2" s="721"/>
      <c r="EZ2" s="103" t="s">
        <v>297</v>
      </c>
      <c r="FA2" s="104" t="s">
        <v>297</v>
      </c>
      <c r="FB2" s="709" t="s">
        <v>418</v>
      </c>
      <c r="FC2" s="710"/>
      <c r="FD2" s="707" t="s">
        <v>50</v>
      </c>
      <c r="FE2" s="707"/>
      <c r="FF2" s="710" t="s">
        <v>426</v>
      </c>
      <c r="FG2" s="710"/>
      <c r="FH2" s="707" t="s">
        <v>52</v>
      </c>
      <c r="FI2" s="707"/>
      <c r="FJ2" s="710" t="s">
        <v>307</v>
      </c>
      <c r="FK2" s="710"/>
      <c r="FL2" s="707" t="s">
        <v>419</v>
      </c>
      <c r="FM2" s="708"/>
      <c r="FN2" s="110" t="s">
        <v>297</v>
      </c>
      <c r="FO2" s="110" t="s">
        <v>297</v>
      </c>
      <c r="FP2" s="110" t="s">
        <v>297</v>
      </c>
      <c r="FQ2" s="677" t="s">
        <v>1180</v>
      </c>
      <c r="FR2" s="678"/>
      <c r="FS2" s="705" t="s">
        <v>1181</v>
      </c>
      <c r="FT2" s="706"/>
      <c r="FU2" s="677" t="s">
        <v>1182</v>
      </c>
      <c r="FV2" s="678"/>
      <c r="FW2" s="679" t="s">
        <v>1183</v>
      </c>
      <c r="FX2" s="680"/>
      <c r="FY2" s="110" t="s">
        <v>297</v>
      </c>
    </row>
    <row r="3" spans="1:181" s="38" customFormat="1" ht="42" customHeight="1" x14ac:dyDescent="0.25">
      <c r="A3" s="64" t="s">
        <v>291</v>
      </c>
      <c r="B3" s="30" t="s">
        <v>359</v>
      </c>
      <c r="C3" s="31" t="s">
        <v>360</v>
      </c>
      <c r="D3" s="31" t="s">
        <v>361</v>
      </c>
      <c r="E3" s="128" t="s">
        <v>9</v>
      </c>
      <c r="F3" s="39" t="s">
        <v>359</v>
      </c>
      <c r="G3" s="39" t="s">
        <v>360</v>
      </c>
      <c r="H3" s="39" t="s">
        <v>361</v>
      </c>
      <c r="I3" s="128" t="s">
        <v>9</v>
      </c>
      <c r="J3" s="40" t="s">
        <v>359</v>
      </c>
      <c r="K3" s="40" t="s">
        <v>360</v>
      </c>
      <c r="L3" s="40" t="s">
        <v>361</v>
      </c>
      <c r="M3" s="128" t="s">
        <v>9</v>
      </c>
      <c r="N3" s="41" t="s">
        <v>359</v>
      </c>
      <c r="O3" s="41" t="s">
        <v>360</v>
      </c>
      <c r="P3" s="41" t="s">
        <v>361</v>
      </c>
      <c r="Q3" s="104" t="s">
        <v>9</v>
      </c>
      <c r="R3" s="33" t="s">
        <v>359</v>
      </c>
      <c r="S3" s="33" t="s">
        <v>360</v>
      </c>
      <c r="T3" s="33" t="s">
        <v>361</v>
      </c>
      <c r="U3" s="104" t="s">
        <v>9</v>
      </c>
      <c r="V3" s="34"/>
      <c r="W3" s="35"/>
      <c r="X3" s="35"/>
      <c r="Y3" s="36"/>
      <c r="Z3" s="30" t="s">
        <v>359</v>
      </c>
      <c r="AA3" s="31" t="s">
        <v>360</v>
      </c>
      <c r="AB3" s="31" t="s">
        <v>361</v>
      </c>
      <c r="AC3" s="128" t="s">
        <v>9</v>
      </c>
      <c r="AD3" s="39" t="s">
        <v>359</v>
      </c>
      <c r="AE3" s="39" t="s">
        <v>360</v>
      </c>
      <c r="AF3" s="39" t="s">
        <v>361</v>
      </c>
      <c r="AG3" s="128" t="s">
        <v>9</v>
      </c>
      <c r="AH3" s="40" t="s">
        <v>359</v>
      </c>
      <c r="AI3" s="40" t="s">
        <v>360</v>
      </c>
      <c r="AJ3" s="40" t="s">
        <v>361</v>
      </c>
      <c r="AK3" s="128" t="s">
        <v>9</v>
      </c>
      <c r="AL3" s="41" t="s">
        <v>359</v>
      </c>
      <c r="AM3" s="41" t="s">
        <v>360</v>
      </c>
      <c r="AN3" s="41" t="s">
        <v>361</v>
      </c>
      <c r="AO3" s="104" t="s">
        <v>9</v>
      </c>
      <c r="AP3" s="33" t="s">
        <v>359</v>
      </c>
      <c r="AQ3" s="33" t="s">
        <v>360</v>
      </c>
      <c r="AR3" s="33" t="s">
        <v>361</v>
      </c>
      <c r="AS3" s="104" t="s">
        <v>9</v>
      </c>
      <c r="AT3" s="34"/>
      <c r="AU3" s="35"/>
      <c r="AV3" s="35"/>
      <c r="AW3" s="36"/>
      <c r="AX3" s="438" t="s">
        <v>469</v>
      </c>
      <c r="AY3" s="439" t="s">
        <v>486</v>
      </c>
      <c r="AZ3" s="440" t="s">
        <v>450</v>
      </c>
      <c r="BA3" s="444" t="s">
        <v>469</v>
      </c>
      <c r="BB3" s="445" t="s">
        <v>486</v>
      </c>
      <c r="BC3" s="446" t="s">
        <v>450</v>
      </c>
      <c r="BD3" s="448" t="s">
        <v>469</v>
      </c>
      <c r="BE3" s="449" t="s">
        <v>486</v>
      </c>
      <c r="BF3" s="450" t="s">
        <v>450</v>
      </c>
      <c r="BG3" s="452" t="s">
        <v>469</v>
      </c>
      <c r="BH3" s="453" t="s">
        <v>486</v>
      </c>
      <c r="BI3" s="454" t="s">
        <v>450</v>
      </c>
      <c r="BJ3" s="438" t="s">
        <v>469</v>
      </c>
      <c r="BK3" s="439" t="s">
        <v>486</v>
      </c>
      <c r="BL3" s="440" t="s">
        <v>450</v>
      </c>
      <c r="BM3" s="458" t="s">
        <v>469</v>
      </c>
      <c r="BN3" s="459" t="s">
        <v>486</v>
      </c>
      <c r="BO3" s="460" t="s">
        <v>450</v>
      </c>
      <c r="BP3" s="462" t="s">
        <v>469</v>
      </c>
      <c r="BQ3" s="463" t="s">
        <v>486</v>
      </c>
      <c r="BR3" s="464" t="s">
        <v>450</v>
      </c>
      <c r="BS3" s="444" t="s">
        <v>469</v>
      </c>
      <c r="BT3" s="445" t="s">
        <v>486</v>
      </c>
      <c r="BU3" s="446" t="s">
        <v>450</v>
      </c>
      <c r="BV3" s="438" t="s">
        <v>469</v>
      </c>
      <c r="BW3" s="439" t="s">
        <v>486</v>
      </c>
      <c r="BX3" s="440" t="s">
        <v>450</v>
      </c>
      <c r="BY3" s="444" t="s">
        <v>469</v>
      </c>
      <c r="BZ3" s="445" t="s">
        <v>486</v>
      </c>
      <c r="CA3" s="446" t="s">
        <v>450</v>
      </c>
      <c r="CB3" s="448" t="s">
        <v>469</v>
      </c>
      <c r="CC3" s="449" t="s">
        <v>486</v>
      </c>
      <c r="CD3" s="450" t="s">
        <v>450</v>
      </c>
      <c r="CE3" s="468" t="s">
        <v>469</v>
      </c>
      <c r="CF3" s="469" t="s">
        <v>486</v>
      </c>
      <c r="CG3" s="470" t="s">
        <v>450</v>
      </c>
      <c r="CH3" s="448" t="s">
        <v>469</v>
      </c>
      <c r="CI3" s="449" t="s">
        <v>486</v>
      </c>
      <c r="CJ3" s="450" t="s">
        <v>450</v>
      </c>
      <c r="CK3" s="444" t="s">
        <v>469</v>
      </c>
      <c r="CL3" s="445" t="s">
        <v>486</v>
      </c>
      <c r="CM3" s="446" t="s">
        <v>450</v>
      </c>
      <c r="CN3" s="42" t="s">
        <v>150</v>
      </c>
      <c r="CO3" s="43" t="s">
        <v>197</v>
      </c>
      <c r="CP3" s="44" t="s">
        <v>193</v>
      </c>
      <c r="CQ3" s="43" t="s">
        <v>192</v>
      </c>
      <c r="CR3" s="44" t="s">
        <v>198</v>
      </c>
      <c r="CS3" s="44" t="s">
        <v>195</v>
      </c>
      <c r="CT3" s="44" t="s">
        <v>196</v>
      </c>
      <c r="CU3" s="43" t="s">
        <v>194</v>
      </c>
      <c r="CV3" s="43" t="s">
        <v>199</v>
      </c>
      <c r="CW3" s="43" t="s">
        <v>151</v>
      </c>
      <c r="CX3" s="45" t="s">
        <v>150</v>
      </c>
      <c r="CY3" s="45" t="s">
        <v>197</v>
      </c>
      <c r="CZ3" s="46" t="s">
        <v>193</v>
      </c>
      <c r="DA3" s="45" t="s">
        <v>192</v>
      </c>
      <c r="DB3" s="46" t="s">
        <v>198</v>
      </c>
      <c r="DC3" s="46" t="s">
        <v>195</v>
      </c>
      <c r="DD3" s="46" t="s">
        <v>196</v>
      </c>
      <c r="DE3" s="45" t="s">
        <v>194</v>
      </c>
      <c r="DF3" s="45" t="s">
        <v>199</v>
      </c>
      <c r="DG3" s="47" t="s">
        <v>151</v>
      </c>
      <c r="DH3" s="55" t="s">
        <v>211</v>
      </c>
      <c r="DI3" s="56" t="s">
        <v>30</v>
      </c>
      <c r="DJ3" s="57" t="s">
        <v>32</v>
      </c>
      <c r="DK3" s="56" t="s">
        <v>34</v>
      </c>
      <c r="DL3" s="57" t="s">
        <v>36</v>
      </c>
      <c r="DM3" s="57" t="s">
        <v>38</v>
      </c>
      <c r="DN3" s="57" t="s">
        <v>40</v>
      </c>
      <c r="DO3" s="48" t="s">
        <v>211</v>
      </c>
      <c r="DP3" s="45" t="s">
        <v>30</v>
      </c>
      <c r="DQ3" s="46" t="s">
        <v>32</v>
      </c>
      <c r="DR3" s="45" t="s">
        <v>34</v>
      </c>
      <c r="DS3" s="46" t="s">
        <v>36</v>
      </c>
      <c r="DT3" s="46" t="s">
        <v>38</v>
      </c>
      <c r="DU3" s="49" t="s">
        <v>40</v>
      </c>
      <c r="DV3" s="58" t="s">
        <v>308</v>
      </c>
      <c r="DW3" s="59" t="s">
        <v>57</v>
      </c>
      <c r="DX3" s="50" t="s">
        <v>308</v>
      </c>
      <c r="DY3" s="51" t="s">
        <v>57</v>
      </c>
      <c r="DZ3" s="52" t="s">
        <v>395</v>
      </c>
      <c r="EA3" s="39" t="s">
        <v>397</v>
      </c>
      <c r="EB3" s="53" t="s">
        <v>396</v>
      </c>
      <c r="EC3" s="53" t="s">
        <v>398</v>
      </c>
      <c r="ED3" s="54" t="s">
        <v>399</v>
      </c>
      <c r="EE3" s="122" t="s">
        <v>401</v>
      </c>
      <c r="EF3" s="123" t="s">
        <v>402</v>
      </c>
      <c r="EG3" s="123" t="s">
        <v>403</v>
      </c>
      <c r="EH3" s="123" t="s">
        <v>404</v>
      </c>
      <c r="EI3" s="123" t="s">
        <v>379</v>
      </c>
      <c r="EJ3" s="123" t="s">
        <v>60</v>
      </c>
      <c r="EK3" s="124" t="s">
        <v>297</v>
      </c>
      <c r="EL3" s="56" t="s">
        <v>401</v>
      </c>
      <c r="EM3" s="56" t="s">
        <v>402</v>
      </c>
      <c r="EN3" s="56" t="s">
        <v>403</v>
      </c>
      <c r="EO3" s="56" t="s">
        <v>404</v>
      </c>
      <c r="EP3" s="56" t="s">
        <v>379</v>
      </c>
      <c r="EQ3" s="56" t="s">
        <v>60</v>
      </c>
      <c r="ER3" s="126" t="s">
        <v>297</v>
      </c>
      <c r="ES3" s="63" t="s">
        <v>408</v>
      </c>
      <c r="ET3" s="52" t="s">
        <v>412</v>
      </c>
      <c r="EU3" s="53" t="s">
        <v>413</v>
      </c>
      <c r="EV3" s="101" t="s">
        <v>412</v>
      </c>
      <c r="EW3" s="101" t="s">
        <v>413</v>
      </c>
      <c r="EX3" s="99" t="s">
        <v>412</v>
      </c>
      <c r="EY3" s="100" t="s">
        <v>413</v>
      </c>
      <c r="EZ3" s="103" t="s">
        <v>415</v>
      </c>
      <c r="FA3" s="104" t="s">
        <v>414</v>
      </c>
      <c r="FB3" s="58" t="s">
        <v>412</v>
      </c>
      <c r="FC3" s="59" t="s">
        <v>413</v>
      </c>
      <c r="FD3" s="123" t="s">
        <v>412</v>
      </c>
      <c r="FE3" s="123" t="s">
        <v>413</v>
      </c>
      <c r="FF3" s="59" t="s">
        <v>412</v>
      </c>
      <c r="FG3" s="59" t="s">
        <v>413</v>
      </c>
      <c r="FH3" s="123" t="s">
        <v>412</v>
      </c>
      <c r="FI3" s="123" t="s">
        <v>413</v>
      </c>
      <c r="FJ3" s="59" t="s">
        <v>412</v>
      </c>
      <c r="FK3" s="59" t="s">
        <v>413</v>
      </c>
      <c r="FL3" s="123" t="s">
        <v>412</v>
      </c>
      <c r="FM3" s="132" t="s">
        <v>413</v>
      </c>
      <c r="FN3" s="111" t="s">
        <v>427</v>
      </c>
      <c r="FO3" s="111" t="s">
        <v>428</v>
      </c>
      <c r="FP3" s="111" t="s">
        <v>422</v>
      </c>
      <c r="FQ3" s="134" t="s">
        <v>412</v>
      </c>
      <c r="FR3" s="135" t="s">
        <v>413</v>
      </c>
      <c r="FS3" s="136" t="s">
        <v>412</v>
      </c>
      <c r="FT3" s="137" t="s">
        <v>413</v>
      </c>
      <c r="FU3" s="134" t="s">
        <v>412</v>
      </c>
      <c r="FV3" s="135" t="s">
        <v>413</v>
      </c>
      <c r="FW3" s="136" t="s">
        <v>412</v>
      </c>
      <c r="FX3" s="137" t="s">
        <v>413</v>
      </c>
      <c r="FY3" s="111" t="s">
        <v>424</v>
      </c>
    </row>
    <row r="4" spans="1:181" s="65" customFormat="1" ht="13.8" thickBot="1" x14ac:dyDescent="0.3">
      <c r="A4" s="66">
        <f>Ποσοτικό!C6</f>
        <v>0</v>
      </c>
      <c r="B4" s="67">
        <f>Ποσοτικό!D29</f>
        <v>0</v>
      </c>
      <c r="C4" s="68">
        <f>Ποσοτικό!E29</f>
        <v>0</v>
      </c>
      <c r="D4" s="69">
        <f>Ποσοτικό!F29</f>
        <v>0</v>
      </c>
      <c r="E4" s="129">
        <f>Ποσοτικό!G29</f>
        <v>0</v>
      </c>
      <c r="F4" s="70">
        <f>Ποσοτικό!D30</f>
        <v>0</v>
      </c>
      <c r="G4" s="70">
        <f>Ποσοτικό!E30</f>
        <v>0</v>
      </c>
      <c r="H4" s="70">
        <f>Ποσοτικό!F30</f>
        <v>0</v>
      </c>
      <c r="I4" s="129">
        <f>Ποσοτικό!G30</f>
        <v>0</v>
      </c>
      <c r="J4" s="71">
        <f>Ποσοτικό!D31</f>
        <v>0</v>
      </c>
      <c r="K4" s="71">
        <f>Ποσοτικό!E31</f>
        <v>0</v>
      </c>
      <c r="L4" s="71">
        <f>Ποσοτικό!F31</f>
        <v>0</v>
      </c>
      <c r="M4" s="129">
        <f>Ποσοτικό!G31</f>
        <v>0</v>
      </c>
      <c r="N4" s="72">
        <f>Ποσοτικό!D32</f>
        <v>0</v>
      </c>
      <c r="O4" s="72">
        <f>Ποσοτικό!E32</f>
        <v>0</v>
      </c>
      <c r="P4" s="72">
        <f>Ποσοτικό!F32</f>
        <v>0</v>
      </c>
      <c r="Q4" s="106">
        <f>Ποσοτικό!G32</f>
        <v>0</v>
      </c>
      <c r="R4" s="73">
        <f>Ποσοτικό!D33</f>
        <v>0</v>
      </c>
      <c r="S4" s="74">
        <f>Ποσοτικό!E33</f>
        <v>0</v>
      </c>
      <c r="T4" s="74">
        <f>Ποσοτικό!F33</f>
        <v>0</v>
      </c>
      <c r="U4" s="106">
        <f>Ποσοτικό!G33</f>
        <v>0</v>
      </c>
      <c r="V4" s="75">
        <f>Ποσοτικό!D34</f>
        <v>0</v>
      </c>
      <c r="W4" s="76">
        <f>Ποσοτικό!E34</f>
        <v>0</v>
      </c>
      <c r="X4" s="76">
        <f>Ποσοτικό!F34</f>
        <v>0</v>
      </c>
      <c r="Y4" s="77">
        <f>Ποσοτικό!G34</f>
        <v>0</v>
      </c>
      <c r="Z4" s="67">
        <f>Ποσοτικό!D40</f>
        <v>0</v>
      </c>
      <c r="AA4" s="68">
        <f>Ποσοτικό!E40</f>
        <v>0</v>
      </c>
      <c r="AB4" s="69">
        <f>Ποσοτικό!F40</f>
        <v>0</v>
      </c>
      <c r="AC4" s="129">
        <f>Ποσοτικό!G40</f>
        <v>0</v>
      </c>
      <c r="AD4" s="70">
        <f>Ποσοτικό!D41</f>
        <v>0</v>
      </c>
      <c r="AE4" s="70">
        <f>Ποσοτικό!E41</f>
        <v>0</v>
      </c>
      <c r="AF4" s="70">
        <f>Ποσοτικό!F41</f>
        <v>0</v>
      </c>
      <c r="AG4" s="129">
        <f>Ποσοτικό!G41</f>
        <v>0</v>
      </c>
      <c r="AH4" s="71">
        <f>Ποσοτικό!D42</f>
        <v>0</v>
      </c>
      <c r="AI4" s="71">
        <f>Ποσοτικό!E42</f>
        <v>0</v>
      </c>
      <c r="AJ4" s="71">
        <f>Ποσοτικό!F42</f>
        <v>0</v>
      </c>
      <c r="AK4" s="129">
        <f>Ποσοτικό!G42</f>
        <v>0</v>
      </c>
      <c r="AL4" s="72">
        <f>Ποσοτικό!D43</f>
        <v>0</v>
      </c>
      <c r="AM4" s="72">
        <f>Ποσοτικό!E43</f>
        <v>0</v>
      </c>
      <c r="AN4" s="72">
        <f>Ποσοτικό!F43</f>
        <v>0</v>
      </c>
      <c r="AO4" s="106">
        <f>Ποσοτικό!G43</f>
        <v>0</v>
      </c>
      <c r="AP4" s="73">
        <f>Ποσοτικό!D44</f>
        <v>0</v>
      </c>
      <c r="AQ4" s="74">
        <f>Ποσοτικό!E44</f>
        <v>0</v>
      </c>
      <c r="AR4" s="74">
        <f>Ποσοτικό!F44</f>
        <v>0</v>
      </c>
      <c r="AS4" s="106">
        <f>Ποσοτικό!G44</f>
        <v>0</v>
      </c>
      <c r="AT4" s="75">
        <f>Ποσοτικό!D45</f>
        <v>0</v>
      </c>
      <c r="AU4" s="76">
        <f>Ποσοτικό!E45</f>
        <v>0</v>
      </c>
      <c r="AV4" s="76">
        <f>Ποσοτικό!F45</f>
        <v>0</v>
      </c>
      <c r="AW4" s="77">
        <f>Ποσοτικό!G45</f>
        <v>0</v>
      </c>
      <c r="AX4" s="441">
        <f>Ποσοτικό!D50</f>
        <v>0</v>
      </c>
      <c r="AY4" s="442">
        <f>Ποσοτικό!E50</f>
        <v>0</v>
      </c>
      <c r="AZ4" s="443">
        <f>Ποσοτικό!F50</f>
        <v>0</v>
      </c>
      <c r="BA4" s="73">
        <f>Ποσοτικό!D51</f>
        <v>0</v>
      </c>
      <c r="BB4" s="74">
        <f>Ποσοτικό!E51</f>
        <v>0</v>
      </c>
      <c r="BC4" s="447">
        <f>Ποσοτικό!F51</f>
        <v>0</v>
      </c>
      <c r="BD4" s="102">
        <f>Ποσοτικό!D57</f>
        <v>0</v>
      </c>
      <c r="BE4" s="70">
        <f>Ποσοτικό!E57</f>
        <v>0</v>
      </c>
      <c r="BF4" s="451">
        <f>Ποσοτικό!F57</f>
        <v>0</v>
      </c>
      <c r="BG4" s="455">
        <f>Ποσοτικό!D58</f>
        <v>0</v>
      </c>
      <c r="BH4" s="456">
        <f>Ποσοτικό!E58</f>
        <v>0</v>
      </c>
      <c r="BI4" s="457">
        <f>Ποσοτικό!F58</f>
        <v>0</v>
      </c>
      <c r="BJ4" s="441">
        <f>Ποσοτικό!D59</f>
        <v>0</v>
      </c>
      <c r="BK4" s="442">
        <f>Ποσοτικό!E59</f>
        <v>0</v>
      </c>
      <c r="BL4" s="443">
        <f>Ποσοτικό!F59</f>
        <v>0</v>
      </c>
      <c r="BM4" s="83">
        <f>Ποσοτικό!D60</f>
        <v>0</v>
      </c>
      <c r="BN4" s="84">
        <f>Ποσοτικό!E60</f>
        <v>0</v>
      </c>
      <c r="BO4" s="461">
        <f>Ποσοτικό!F60</f>
        <v>0</v>
      </c>
      <c r="BP4" s="465">
        <f>Ποσοτικό!D61</f>
        <v>0</v>
      </c>
      <c r="BQ4" s="466">
        <f>Ποσοτικό!E61</f>
        <v>0</v>
      </c>
      <c r="BR4" s="467">
        <f>Ποσοτικό!F61</f>
        <v>0</v>
      </c>
      <c r="BS4" s="73">
        <f>Ποσοτικό!D62</f>
        <v>0</v>
      </c>
      <c r="BT4" s="74">
        <f>Ποσοτικό!E62</f>
        <v>0</v>
      </c>
      <c r="BU4" s="447">
        <f>Ποσοτικό!F62</f>
        <v>0</v>
      </c>
      <c r="BV4" s="441">
        <f>Ποσοτικό!D67</f>
        <v>0</v>
      </c>
      <c r="BW4" s="442">
        <f>Ποσοτικό!E67</f>
        <v>0</v>
      </c>
      <c r="BX4" s="443">
        <f>Ποσοτικό!F67</f>
        <v>0</v>
      </c>
      <c r="BY4" s="73">
        <f>Ποσοτικό!D68</f>
        <v>0</v>
      </c>
      <c r="BZ4" s="74">
        <f>Ποσοτικό!E68</f>
        <v>0</v>
      </c>
      <c r="CA4" s="447">
        <f>Ποσοτικό!F68</f>
        <v>0</v>
      </c>
      <c r="CB4" s="102">
        <f>Ποσοτικό!D69</f>
        <v>0</v>
      </c>
      <c r="CC4" s="70">
        <f>Ποσοτικό!E69</f>
        <v>0</v>
      </c>
      <c r="CD4" s="451">
        <f>Ποσοτικό!F69</f>
        <v>0</v>
      </c>
      <c r="CE4" s="471">
        <f>Ποσοτικό!D70</f>
        <v>0</v>
      </c>
      <c r="CF4" s="86">
        <f>Ποσοτικό!E70</f>
        <v>0</v>
      </c>
      <c r="CG4" s="87">
        <f>Ποσοτικό!F70</f>
        <v>0</v>
      </c>
      <c r="CH4" s="102">
        <f>Ποσοτικό!D71</f>
        <v>0</v>
      </c>
      <c r="CI4" s="70">
        <f>Ποσοτικό!E71</f>
        <v>0</v>
      </c>
      <c r="CJ4" s="451">
        <f>Ποσοτικό!F71</f>
        <v>0</v>
      </c>
      <c r="CK4" s="73">
        <f>Ποσοτικό!D72</f>
        <v>0</v>
      </c>
      <c r="CL4" s="74">
        <f>Ποσοτικό!E72</f>
        <v>0</v>
      </c>
      <c r="CM4" s="447">
        <f>Ποσοτικό!F72</f>
        <v>0</v>
      </c>
      <c r="CN4" s="78">
        <f>Ποσοτικό!D80</f>
        <v>0</v>
      </c>
      <c r="CO4" s="79">
        <f>Ποσοτικό!D81</f>
        <v>0</v>
      </c>
      <c r="CP4" s="79">
        <f>Ποσοτικό!D82</f>
        <v>0</v>
      </c>
      <c r="CQ4" s="79">
        <f>Ποσοτικό!D83</f>
        <v>0</v>
      </c>
      <c r="CR4" s="79">
        <f>Ποσοτικό!D84</f>
        <v>0</v>
      </c>
      <c r="CS4" s="79">
        <f>Ποσοτικό!D85</f>
        <v>0</v>
      </c>
      <c r="CT4" s="79">
        <f>Ποσοτικό!D86</f>
        <v>0</v>
      </c>
      <c r="CU4" s="79">
        <f>Ποσοτικό!D87</f>
        <v>0</v>
      </c>
      <c r="CV4" s="79">
        <f>Ποσοτικό!D88</f>
        <v>0</v>
      </c>
      <c r="CW4" s="80">
        <f>Ποσοτικό!D89</f>
        <v>0</v>
      </c>
      <c r="CX4" s="81">
        <f>Ποσοτικό!E80</f>
        <v>0</v>
      </c>
      <c r="CY4" s="81">
        <f>Ποσοτικό!E81</f>
        <v>0</v>
      </c>
      <c r="CZ4" s="81">
        <f>Ποσοτικό!E82</f>
        <v>0</v>
      </c>
      <c r="DA4" s="81">
        <f>Ποσοτικό!E83</f>
        <v>0</v>
      </c>
      <c r="DB4" s="81">
        <f>Ποσοτικό!E84</f>
        <v>0</v>
      </c>
      <c r="DC4" s="81">
        <f>Ποσοτικό!E85</f>
        <v>0</v>
      </c>
      <c r="DD4" s="81">
        <f>Ποσοτικό!E86</f>
        <v>0</v>
      </c>
      <c r="DE4" s="81">
        <f>Ποσοτικό!E87</f>
        <v>0</v>
      </c>
      <c r="DF4" s="81">
        <f>Ποσοτικό!E88</f>
        <v>0</v>
      </c>
      <c r="DG4" s="82">
        <f>Ποσοτικό!E89</f>
        <v>0</v>
      </c>
      <c r="DH4" s="83">
        <f>Ποσοτικό!D98</f>
        <v>0</v>
      </c>
      <c r="DI4" s="84">
        <f>Ποσοτικό!D99</f>
        <v>0</v>
      </c>
      <c r="DJ4" s="84">
        <f>Ποσοτικό!D100</f>
        <v>0</v>
      </c>
      <c r="DK4" s="84">
        <f>Ποσοτικό!D101</f>
        <v>0</v>
      </c>
      <c r="DL4" s="84">
        <f>Ποσοτικό!D102</f>
        <v>0</v>
      </c>
      <c r="DM4" s="84">
        <f>Ποσοτικό!D103</f>
        <v>0</v>
      </c>
      <c r="DN4" s="84">
        <f>Ποσοτικό!D104</f>
        <v>0</v>
      </c>
      <c r="DO4" s="85">
        <f>Ποσοτικό!E98</f>
        <v>0</v>
      </c>
      <c r="DP4" s="86">
        <f>Ποσοτικό!E99</f>
        <v>0</v>
      </c>
      <c r="DQ4" s="86">
        <f>Ποσοτικό!E100</f>
        <v>0</v>
      </c>
      <c r="DR4" s="86">
        <f>Ποσοτικό!E101</f>
        <v>0</v>
      </c>
      <c r="DS4" s="86">
        <f>Ποσοτικό!E102</f>
        <v>0</v>
      </c>
      <c r="DT4" s="86">
        <f>Ποσοτικό!E103</f>
        <v>0</v>
      </c>
      <c r="DU4" s="87">
        <f>Ποσοτικό!E104</f>
        <v>0</v>
      </c>
      <c r="DV4" s="88">
        <f>Ποσοτικό!D112</f>
        <v>0</v>
      </c>
      <c r="DW4" s="89">
        <f>Ποσοτικό!D113</f>
        <v>0</v>
      </c>
      <c r="DX4" s="90">
        <f>Ποσοτικό!E112</f>
        <v>0</v>
      </c>
      <c r="DY4" s="91">
        <f>Ποσοτικό!E113</f>
        <v>0</v>
      </c>
      <c r="DZ4" s="92">
        <f>Ποσοτικό!F120</f>
        <v>0</v>
      </c>
      <c r="EA4" s="93">
        <f>Ποσοτικό!F122</f>
        <v>0</v>
      </c>
      <c r="EB4" s="93">
        <f>Ποσοτικό!F123</f>
        <v>0</v>
      </c>
      <c r="EC4" s="93">
        <f>Ποσοτικό!F124</f>
        <v>0</v>
      </c>
      <c r="ED4" s="94">
        <f>Ποσοτικό!F125</f>
        <v>0</v>
      </c>
      <c r="EE4" s="95">
        <f>Ποσοτικό!D132</f>
        <v>0</v>
      </c>
      <c r="EF4" s="96">
        <f>Ποσοτικό!D133</f>
        <v>0</v>
      </c>
      <c r="EG4" s="96">
        <f>Ποσοτικό!D134</f>
        <v>0</v>
      </c>
      <c r="EH4" s="96">
        <f>Ποσοτικό!D135</f>
        <v>0</v>
      </c>
      <c r="EI4" s="96">
        <f>Ποσοτικό!D136</f>
        <v>0</v>
      </c>
      <c r="EJ4" s="96">
        <f>Ποσοτικό!D137</f>
        <v>0</v>
      </c>
      <c r="EK4" s="125">
        <f>Ποσοτικό!D138</f>
        <v>0</v>
      </c>
      <c r="EL4" s="97">
        <f>Ποσοτικό!E132</f>
        <v>0</v>
      </c>
      <c r="EM4" s="97">
        <f>Ποσοτικό!E133</f>
        <v>0</v>
      </c>
      <c r="EN4" s="97">
        <f>Ποσοτικό!E134</f>
        <v>0</v>
      </c>
      <c r="EO4" s="97">
        <f>Ποσοτικό!E135</f>
        <v>0</v>
      </c>
      <c r="EP4" s="97">
        <f>Ποσοτικό!E136</f>
        <v>0</v>
      </c>
      <c r="EQ4" s="97">
        <f>Ποσοτικό!E137</f>
        <v>0</v>
      </c>
      <c r="ER4" s="127">
        <f>Ποσοτικό!E138</f>
        <v>0</v>
      </c>
      <c r="ES4" s="98">
        <f>Ποσοτικό!E147</f>
        <v>0</v>
      </c>
      <c r="ET4" s="102">
        <f>Ποσοτικό!D153</f>
        <v>0</v>
      </c>
      <c r="EU4" s="70">
        <f>Ποσοτικό!E153</f>
        <v>0</v>
      </c>
      <c r="EV4" s="71">
        <f>Ποσοτικό!D155</f>
        <v>0</v>
      </c>
      <c r="EW4" s="71">
        <f>Ποσοτικό!E155</f>
        <v>0</v>
      </c>
      <c r="EX4" s="139">
        <f>Ποσοτικό!D156</f>
        <v>0</v>
      </c>
      <c r="EY4" s="140">
        <f>Ποσοτικό!E156</f>
        <v>0</v>
      </c>
      <c r="EZ4" s="105">
        <f>Ποσοτικό!F157</f>
        <v>0</v>
      </c>
      <c r="FA4" s="141">
        <f>ET4+EU4+EX4+EY4</f>
        <v>0</v>
      </c>
      <c r="FB4" s="107">
        <f>Ποσοτικό!D163</f>
        <v>0</v>
      </c>
      <c r="FC4" s="108">
        <f>Ποσοτικό!E163</f>
        <v>0</v>
      </c>
      <c r="FD4" s="60">
        <f>Ποσοτικό!D164</f>
        <v>0</v>
      </c>
      <c r="FE4" s="60">
        <f>Ποσοτικό!E164</f>
        <v>0</v>
      </c>
      <c r="FF4" s="108">
        <f>Ποσοτικό!D165</f>
        <v>0</v>
      </c>
      <c r="FG4" s="108">
        <f>Ποσοτικό!E165</f>
        <v>0</v>
      </c>
      <c r="FH4" s="130">
        <f>Ποσοτικό!D166</f>
        <v>0</v>
      </c>
      <c r="FI4" s="130">
        <f>Ποσοτικό!E166</f>
        <v>0</v>
      </c>
      <c r="FJ4" s="131">
        <f>Ποσοτικό!D167</f>
        <v>0</v>
      </c>
      <c r="FK4" s="131">
        <f>Ποσοτικό!E167</f>
        <v>0</v>
      </c>
      <c r="FL4" s="130">
        <f>Ποσοτικό!D168</f>
        <v>0</v>
      </c>
      <c r="FM4" s="133">
        <f>Ποσοτικό!E168</f>
        <v>0</v>
      </c>
      <c r="FN4" s="112">
        <f>FB4+FC4+FF4+FG4</f>
        <v>0</v>
      </c>
      <c r="FO4" s="112">
        <f>FJ4+FK4+FL4+FM4</f>
        <v>0</v>
      </c>
      <c r="FP4" s="112">
        <f>Ποσοτικό!F169</f>
        <v>0</v>
      </c>
      <c r="FQ4" s="113">
        <f>Ποσοτικό!D175</f>
        <v>0</v>
      </c>
      <c r="FR4" s="114">
        <f>Ποσοτικό!E175</f>
        <v>0</v>
      </c>
      <c r="FS4" s="115">
        <f>Ποσοτικό!D176</f>
        <v>0</v>
      </c>
      <c r="FT4" s="116">
        <f>Ποσοτικό!E176</f>
        <v>0</v>
      </c>
      <c r="FU4" s="113">
        <f>Ποσοτικό!D178</f>
        <v>0</v>
      </c>
      <c r="FV4" s="114">
        <f>Ποσοτικό!E178</f>
        <v>0</v>
      </c>
      <c r="FW4" s="115">
        <f>Ποσοτικό!D179</f>
        <v>0</v>
      </c>
      <c r="FX4" s="116">
        <f>Ποσοτικό!E179</f>
        <v>0</v>
      </c>
      <c r="FY4" s="112">
        <f>Ποσοτικό!F180</f>
        <v>0</v>
      </c>
    </row>
    <row r="5" spans="1:181" x14ac:dyDescent="0.25">
      <c r="B5" s="37"/>
      <c r="C5" s="37"/>
      <c r="D5" s="37"/>
      <c r="E5" s="37"/>
      <c r="F5" s="37"/>
      <c r="G5" s="37"/>
      <c r="H5" s="37"/>
      <c r="I5" s="37"/>
      <c r="Z5" s="37"/>
      <c r="AA5" s="37"/>
      <c r="AB5" s="37"/>
      <c r="AC5" s="37"/>
      <c r="AD5" s="37"/>
      <c r="AE5" s="37"/>
      <c r="AF5" s="37"/>
      <c r="AG5" s="37"/>
    </row>
  </sheetData>
  <mergeCells count="73">
    <mergeCell ref="FQ1:FX1"/>
    <mergeCell ref="EL2:EQ2"/>
    <mergeCell ref="B1:U1"/>
    <mergeCell ref="V1:Y1"/>
    <mergeCell ref="Z1:AS1"/>
    <mergeCell ref="AT1:AW1"/>
    <mergeCell ref="CN1:DG1"/>
    <mergeCell ref="DZ1:ED1"/>
    <mergeCell ref="EE1:EQ1"/>
    <mergeCell ref="CN2:CW2"/>
    <mergeCell ref="CX2:DG2"/>
    <mergeCell ref="DH2:DN2"/>
    <mergeCell ref="EA2:EC2"/>
    <mergeCell ref="EE2:EJ2"/>
    <mergeCell ref="Z2:AC2"/>
    <mergeCell ref="AD2:AG2"/>
    <mergeCell ref="AH2:AK2"/>
    <mergeCell ref="AL2:AO2"/>
    <mergeCell ref="AP2:AS2"/>
    <mergeCell ref="B2:E2"/>
    <mergeCell ref="F2:I2"/>
    <mergeCell ref="J2:M2"/>
    <mergeCell ref="N2:Q2"/>
    <mergeCell ref="R2:U2"/>
    <mergeCell ref="DO2:DU2"/>
    <mergeCell ref="DH1:DU1"/>
    <mergeCell ref="DV2:DW2"/>
    <mergeCell ref="DX2:DY2"/>
    <mergeCell ref="DV1:DY1"/>
    <mergeCell ref="ET2:EU2"/>
    <mergeCell ref="EV2:EW2"/>
    <mergeCell ref="EX2:EY2"/>
    <mergeCell ref="FH2:FI2"/>
    <mergeCell ref="FJ2:FK2"/>
    <mergeCell ref="AX1:AZ1"/>
    <mergeCell ref="AX2:AZ2"/>
    <mergeCell ref="BA1:BC1"/>
    <mergeCell ref="BA2:BC2"/>
    <mergeCell ref="BD1:BF1"/>
    <mergeCell ref="BD2:BF2"/>
    <mergeCell ref="BG1:BI1"/>
    <mergeCell ref="BG2:BI2"/>
    <mergeCell ref="BJ1:BL1"/>
    <mergeCell ref="BJ2:BL2"/>
    <mergeCell ref="BM1:BO1"/>
    <mergeCell ref="BM2:BO2"/>
    <mergeCell ref="BP1:BR1"/>
    <mergeCell ref="BP2:BR2"/>
    <mergeCell ref="BS1:BU1"/>
    <mergeCell ref="BS2:BU2"/>
    <mergeCell ref="BV1:BX1"/>
    <mergeCell ref="BV2:BX2"/>
    <mergeCell ref="BY1:CA1"/>
    <mergeCell ref="BY2:CA2"/>
    <mergeCell ref="CB1:CD1"/>
    <mergeCell ref="CB2:CD2"/>
    <mergeCell ref="CE1:CG1"/>
    <mergeCell ref="CE2:CG2"/>
    <mergeCell ref="FU2:FV2"/>
    <mergeCell ref="FW2:FX2"/>
    <mergeCell ref="CH1:CJ1"/>
    <mergeCell ref="CH2:CJ2"/>
    <mergeCell ref="CK1:CM1"/>
    <mergeCell ref="CK2:CM2"/>
    <mergeCell ref="FQ2:FR2"/>
    <mergeCell ref="FS2:FT2"/>
    <mergeCell ref="FL2:FM2"/>
    <mergeCell ref="FB2:FC2"/>
    <mergeCell ref="FD2:FE2"/>
    <mergeCell ref="FF2:FG2"/>
    <mergeCell ref="ET1:EY1"/>
    <mergeCell ref="EZ1:FA1"/>
    <mergeCell ref="FB1:F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4"/>
  <dimension ref="A1:K327"/>
  <sheetViews>
    <sheetView showGridLines="0" zoomScaleNormal="100" zoomScaleSheetLayoutView="100" workbookViewId="0">
      <selection activeCell="I84" sqref="I84"/>
    </sheetView>
  </sheetViews>
  <sheetFormatPr defaultColWidth="9.109375" defaultRowHeight="13.2" x14ac:dyDescent="0.25"/>
  <cols>
    <col min="1" max="1" width="11.6640625" style="283" customWidth="1"/>
    <col min="2" max="2" width="22.5546875" style="283" customWidth="1"/>
    <col min="3" max="3" width="23.44140625" style="283" customWidth="1"/>
    <col min="4" max="5" width="19.109375" style="283" customWidth="1"/>
    <col min="6" max="7" width="13.44140625" style="283" customWidth="1"/>
    <col min="8" max="8" width="15.6640625" style="283" customWidth="1"/>
    <col min="9" max="9" width="19.109375" style="283" customWidth="1"/>
    <col min="10" max="10" width="10.44140625" style="301" hidden="1" customWidth="1"/>
    <col min="11" max="11" width="11.5546875" style="283" customWidth="1"/>
    <col min="12" max="16384" width="9.109375" style="283"/>
  </cols>
  <sheetData>
    <row r="1" spans="1:11" ht="22.8" x14ac:dyDescent="0.4">
      <c r="A1" s="297" t="s">
        <v>0</v>
      </c>
      <c r="B1" s="298"/>
      <c r="C1" s="298"/>
      <c r="D1" s="299"/>
      <c r="E1" s="298"/>
      <c r="F1" s="298"/>
      <c r="G1" s="298"/>
      <c r="H1" s="298"/>
      <c r="I1" s="300"/>
    </row>
    <row r="2" spans="1:11" ht="17.399999999999999" x14ac:dyDescent="0.3">
      <c r="A2" s="302" t="s">
        <v>563</v>
      </c>
      <c r="B2" s="303"/>
      <c r="C2" s="303"/>
      <c r="D2" s="304"/>
      <c r="E2" s="303"/>
      <c r="F2" s="303"/>
      <c r="G2" s="303"/>
      <c r="H2" s="303"/>
      <c r="I2" s="305"/>
      <c r="K2" s="306"/>
    </row>
    <row r="3" spans="1:11" ht="15.6" x14ac:dyDescent="0.3">
      <c r="A3" s="307" t="s">
        <v>560</v>
      </c>
      <c r="B3" s="308"/>
      <c r="C3" s="308"/>
      <c r="D3" s="309"/>
      <c r="E3" s="308"/>
      <c r="F3" s="308"/>
      <c r="G3" s="308"/>
      <c r="H3" s="308"/>
      <c r="I3" s="310"/>
      <c r="K3" s="306"/>
    </row>
    <row r="4" spans="1:11" x14ac:dyDescent="0.25">
      <c r="A4" s="813" t="s">
        <v>439</v>
      </c>
      <c r="B4" s="814"/>
      <c r="C4" s="814"/>
      <c r="D4" s="814"/>
      <c r="E4" s="814"/>
      <c r="F4" s="814"/>
      <c r="G4" s="814"/>
      <c r="H4" s="814"/>
      <c r="I4" s="815"/>
      <c r="K4" s="306"/>
    </row>
    <row r="5" spans="1:11" x14ac:dyDescent="0.25">
      <c r="A5" s="311" t="s">
        <v>145</v>
      </c>
      <c r="B5" s="285"/>
      <c r="C5" s="285"/>
      <c r="D5" s="285"/>
      <c r="E5" s="285"/>
      <c r="F5" s="285"/>
      <c r="G5" s="285"/>
      <c r="H5" s="285"/>
      <c r="I5" s="286"/>
      <c r="K5" s="306"/>
    </row>
    <row r="6" spans="1:11" ht="13.8" thickBot="1" x14ac:dyDescent="0.3">
      <c r="A6" s="312"/>
      <c r="B6" s="285"/>
      <c r="C6" s="285"/>
      <c r="D6" s="285"/>
      <c r="E6" s="313"/>
      <c r="F6" s="285"/>
      <c r="G6" s="285"/>
      <c r="H6" s="285"/>
      <c r="I6" s="286"/>
      <c r="K6" s="306"/>
    </row>
    <row r="7" spans="1:11" ht="24.6" thickBot="1" x14ac:dyDescent="0.3">
      <c r="A7" s="314" t="s">
        <v>144</v>
      </c>
      <c r="B7" s="771" t="s">
        <v>139</v>
      </c>
      <c r="C7" s="786"/>
      <c r="D7" s="786"/>
      <c r="E7" s="787"/>
      <c r="F7" s="315"/>
      <c r="G7" s="315"/>
      <c r="H7" s="316" t="s">
        <v>138</v>
      </c>
      <c r="I7" s="317" t="s">
        <v>137</v>
      </c>
      <c r="K7" s="306"/>
    </row>
    <row r="8" spans="1:11" ht="13.5" customHeight="1" x14ac:dyDescent="0.25">
      <c r="A8" s="318" t="s">
        <v>7</v>
      </c>
      <c r="B8" s="829" t="s">
        <v>135</v>
      </c>
      <c r="C8" s="830"/>
      <c r="D8" s="830"/>
      <c r="E8" s="830"/>
      <c r="F8" s="830"/>
      <c r="G8" s="830"/>
      <c r="H8" s="365"/>
      <c r="I8" s="319">
        <f>H8*Ποσοτικό!$G$34</f>
        <v>0</v>
      </c>
      <c r="K8" s="306"/>
    </row>
    <row r="9" spans="1:11" ht="13.5" customHeight="1" x14ac:dyDescent="0.25">
      <c r="A9" s="318" t="s">
        <v>8</v>
      </c>
      <c r="B9" s="779" t="s">
        <v>133</v>
      </c>
      <c r="C9" s="780"/>
      <c r="D9" s="780"/>
      <c r="E9" s="780"/>
      <c r="F9" s="320"/>
      <c r="G9" s="320"/>
      <c r="H9" s="365"/>
      <c r="I9" s="321">
        <f>H9*Ποσοτικό!$G$34</f>
        <v>0</v>
      </c>
      <c r="K9" s="306"/>
    </row>
    <row r="10" spans="1:11" ht="13.5" customHeight="1" x14ac:dyDescent="0.25">
      <c r="A10" s="318" t="s">
        <v>143</v>
      </c>
      <c r="B10" s="779" t="s">
        <v>131</v>
      </c>
      <c r="C10" s="780"/>
      <c r="D10" s="780"/>
      <c r="E10" s="780"/>
      <c r="F10" s="320"/>
      <c r="G10" s="320"/>
      <c r="H10" s="365"/>
      <c r="I10" s="321">
        <f>H10*Ποσοτικό!$G$34</f>
        <v>0</v>
      </c>
      <c r="K10" s="306"/>
    </row>
    <row r="11" spans="1:11" ht="13.5" customHeight="1" x14ac:dyDescent="0.25">
      <c r="A11" s="318" t="s">
        <v>142</v>
      </c>
      <c r="B11" s="779" t="s">
        <v>154</v>
      </c>
      <c r="C11" s="780"/>
      <c r="D11" s="780"/>
      <c r="E11" s="780"/>
      <c r="F11" s="320"/>
      <c r="G11" s="320"/>
      <c r="H11" s="365"/>
      <c r="I11" s="321">
        <f>H11*Ποσοτικό!$G$34</f>
        <v>0</v>
      </c>
      <c r="K11" s="306"/>
    </row>
    <row r="12" spans="1:11" ht="13.5" customHeight="1" x14ac:dyDescent="0.25">
      <c r="A12" s="318" t="s">
        <v>141</v>
      </c>
      <c r="B12" s="783" t="s">
        <v>128</v>
      </c>
      <c r="C12" s="780"/>
      <c r="D12" s="780"/>
      <c r="E12" s="780"/>
      <c r="F12" s="322"/>
      <c r="G12" s="322"/>
      <c r="H12" s="365"/>
      <c r="I12" s="321">
        <f>H12*Ποσοτικό!$G$34</f>
        <v>0</v>
      </c>
      <c r="K12" s="306"/>
    </row>
    <row r="13" spans="1:11" ht="13.5" customHeight="1" x14ac:dyDescent="0.25">
      <c r="A13" s="318" t="s">
        <v>160</v>
      </c>
      <c r="B13" s="779" t="s">
        <v>126</v>
      </c>
      <c r="C13" s="780"/>
      <c r="D13" s="780"/>
      <c r="E13" s="780"/>
      <c r="F13" s="320"/>
      <c r="G13" s="320"/>
      <c r="H13" s="365"/>
      <c r="I13" s="321">
        <f>H13*Ποσοτικό!$G$34</f>
        <v>0</v>
      </c>
      <c r="K13" s="306"/>
    </row>
    <row r="14" spans="1:11" ht="13.5" customHeight="1" x14ac:dyDescent="0.25">
      <c r="A14" s="318" t="s">
        <v>161</v>
      </c>
      <c r="B14" s="783" t="s">
        <v>122</v>
      </c>
      <c r="C14" s="780"/>
      <c r="D14" s="780"/>
      <c r="E14" s="780"/>
      <c r="F14" s="320"/>
      <c r="G14" s="320"/>
      <c r="H14" s="365"/>
      <c r="I14" s="321">
        <f>H14*Ποσοτικό!$G$34</f>
        <v>0</v>
      </c>
      <c r="K14" s="306"/>
    </row>
    <row r="15" spans="1:11" ht="13.5" customHeight="1" x14ac:dyDescent="0.25">
      <c r="A15" s="318" t="s">
        <v>162</v>
      </c>
      <c r="B15" s="788" t="s">
        <v>120</v>
      </c>
      <c r="C15" s="789"/>
      <c r="D15" s="789"/>
      <c r="E15" s="789"/>
      <c r="F15" s="789"/>
      <c r="G15" s="789"/>
      <c r="H15" s="365"/>
      <c r="I15" s="321">
        <f>H15*Ποσοτικό!$G$34</f>
        <v>0</v>
      </c>
      <c r="K15" s="306"/>
    </row>
    <row r="16" spans="1:11" ht="13.5" customHeight="1" x14ac:dyDescent="0.25">
      <c r="A16" s="318" t="s">
        <v>163</v>
      </c>
      <c r="B16" s="777" t="s">
        <v>124</v>
      </c>
      <c r="C16" s="778"/>
      <c r="D16" s="778"/>
      <c r="E16" s="778"/>
      <c r="F16" s="778"/>
      <c r="G16" s="778"/>
      <c r="H16" s="365"/>
      <c r="I16" s="321">
        <f>H16*Ποσοτικό!$G$34</f>
        <v>0</v>
      </c>
      <c r="K16" s="306"/>
    </row>
    <row r="17" spans="1:11" ht="13.5" customHeight="1" x14ac:dyDescent="0.25">
      <c r="A17" s="318" t="s">
        <v>164</v>
      </c>
      <c r="B17" s="777" t="s">
        <v>155</v>
      </c>
      <c r="C17" s="778"/>
      <c r="D17" s="778"/>
      <c r="E17" s="778"/>
      <c r="F17" s="778"/>
      <c r="G17" s="778"/>
      <c r="H17" s="365"/>
      <c r="I17" s="321">
        <f>H17*Ποσοτικό!$G$34</f>
        <v>0</v>
      </c>
      <c r="K17" s="306"/>
    </row>
    <row r="18" spans="1:11" ht="13.5" customHeight="1" x14ac:dyDescent="0.25">
      <c r="A18" s="318" t="s">
        <v>165</v>
      </c>
      <c r="B18" s="777" t="s">
        <v>156</v>
      </c>
      <c r="C18" s="778"/>
      <c r="D18" s="778"/>
      <c r="E18" s="778"/>
      <c r="F18" s="778"/>
      <c r="G18" s="778"/>
      <c r="H18" s="365"/>
      <c r="I18" s="321">
        <f>H18*Ποσοτικό!$G$34</f>
        <v>0</v>
      </c>
      <c r="K18" s="306"/>
    </row>
    <row r="19" spans="1:11" ht="13.5" customHeight="1" x14ac:dyDescent="0.25">
      <c r="A19" s="318" t="s">
        <v>166</v>
      </c>
      <c r="B19" s="777" t="s">
        <v>189</v>
      </c>
      <c r="C19" s="778"/>
      <c r="D19" s="778"/>
      <c r="E19" s="778"/>
      <c r="F19" s="778"/>
      <c r="G19" s="778"/>
      <c r="H19" s="365"/>
      <c r="I19" s="321">
        <f>H19*Ποσοτικό!$G$34</f>
        <v>0</v>
      </c>
      <c r="K19" s="306"/>
    </row>
    <row r="20" spans="1:11" ht="13.5" customHeight="1" x14ac:dyDescent="0.25">
      <c r="A20" s="318" t="s">
        <v>167</v>
      </c>
      <c r="B20" s="777" t="s">
        <v>118</v>
      </c>
      <c r="C20" s="778"/>
      <c r="D20" s="778"/>
      <c r="E20" s="778"/>
      <c r="F20" s="778"/>
      <c r="G20" s="778"/>
      <c r="H20" s="365"/>
      <c r="I20" s="321">
        <f>H20*Ποσοτικό!$G$34</f>
        <v>0</v>
      </c>
      <c r="K20" s="306"/>
    </row>
    <row r="21" spans="1:11" ht="13.5" customHeight="1" thickBot="1" x14ac:dyDescent="0.3">
      <c r="A21" s="318" t="s">
        <v>168</v>
      </c>
      <c r="B21" s="781" t="s">
        <v>319</v>
      </c>
      <c r="C21" s="782"/>
      <c r="D21" s="782"/>
      <c r="E21" s="782"/>
      <c r="F21" s="784"/>
      <c r="G21" s="785"/>
      <c r="H21" s="365"/>
      <c r="I21" s="323">
        <f>H21*Ποσοτικό!$G$34</f>
        <v>0</v>
      </c>
      <c r="K21" s="306"/>
    </row>
    <row r="22" spans="1:11" ht="14.4" thickTop="1" thickBot="1" x14ac:dyDescent="0.3">
      <c r="A22" s="324"/>
      <c r="B22" s="819" t="s">
        <v>9</v>
      </c>
      <c r="C22" s="820"/>
      <c r="D22" s="820"/>
      <c r="E22" s="820"/>
      <c r="F22" s="325"/>
      <c r="G22" s="325"/>
      <c r="H22" s="326">
        <f>SUM(H8:H21)</f>
        <v>0</v>
      </c>
      <c r="I22" s="327">
        <f>SUM(I8:I21)</f>
        <v>0</v>
      </c>
      <c r="K22" s="306"/>
    </row>
    <row r="23" spans="1:11" ht="13.8" thickBot="1" x14ac:dyDescent="0.3">
      <c r="A23" s="328" t="s">
        <v>10</v>
      </c>
      <c r="B23" s="821" t="s">
        <v>58</v>
      </c>
      <c r="C23" s="822"/>
      <c r="D23" s="822"/>
      <c r="E23" s="822"/>
      <c r="F23" s="329" t="str">
        <f>IF(F22=1," ",IF(F22=G22," ",IF(AND(F22=0,G22=1),"Συμπληρώστε στοιχεία",IF(F22&gt;0,"Άθροισμα όχι 100%"," "))))</f>
        <v xml:space="preserve"> </v>
      </c>
      <c r="G23" s="329"/>
      <c r="H23" s="330" t="s">
        <v>355</v>
      </c>
      <c r="I23" s="331"/>
      <c r="K23" s="306"/>
    </row>
    <row r="24" spans="1:11" x14ac:dyDescent="0.25">
      <c r="A24" s="332"/>
      <c r="B24" s="333"/>
      <c r="C24" s="333"/>
      <c r="D24" s="333"/>
      <c r="E24" s="333"/>
      <c r="F24" s="333"/>
      <c r="G24" s="333"/>
      <c r="H24" s="333"/>
      <c r="I24" s="334"/>
      <c r="K24" s="306"/>
    </row>
    <row r="25" spans="1:11" ht="12.75" customHeight="1" x14ac:dyDescent="0.25">
      <c r="A25" s="823" t="s">
        <v>116</v>
      </c>
      <c r="B25" s="824"/>
      <c r="C25" s="824"/>
      <c r="D25" s="824"/>
      <c r="E25" s="824"/>
      <c r="F25" s="824"/>
      <c r="G25" s="824"/>
      <c r="H25" s="824"/>
      <c r="I25" s="825"/>
      <c r="K25" s="306"/>
    </row>
    <row r="26" spans="1:11" ht="13.8" thickBot="1" x14ac:dyDescent="0.3">
      <c r="A26" s="335"/>
      <c r="B26" s="336"/>
      <c r="C26" s="337"/>
      <c r="D26" s="337"/>
      <c r="E26" s="285"/>
      <c r="F26" s="285"/>
      <c r="G26" s="285"/>
      <c r="H26" s="285"/>
      <c r="I26" s="286"/>
      <c r="K26" s="306"/>
    </row>
    <row r="27" spans="1:11" ht="27" customHeight="1" thickBot="1" x14ac:dyDescent="0.3">
      <c r="A27" s="314" t="s">
        <v>140</v>
      </c>
      <c r="B27" s="771" t="s">
        <v>206</v>
      </c>
      <c r="C27" s="771"/>
      <c r="D27" s="771"/>
      <c r="E27" s="771"/>
      <c r="F27" s="771"/>
      <c r="G27" s="771"/>
      <c r="H27" s="807"/>
      <c r="I27" s="316" t="s">
        <v>114</v>
      </c>
      <c r="K27" s="306"/>
    </row>
    <row r="28" spans="1:11" x14ac:dyDescent="0.25">
      <c r="A28" s="318" t="s">
        <v>136</v>
      </c>
      <c r="B28" s="826" t="s">
        <v>113</v>
      </c>
      <c r="C28" s="827"/>
      <c r="D28" s="827"/>
      <c r="E28" s="827"/>
      <c r="F28" s="827"/>
      <c r="G28" s="827"/>
      <c r="H28" s="828"/>
      <c r="I28" s="433"/>
      <c r="J28" s="338" t="s">
        <v>148</v>
      </c>
      <c r="K28" s="306"/>
    </row>
    <row r="29" spans="1:11" x14ac:dyDescent="0.25">
      <c r="A29" s="318" t="s">
        <v>134</v>
      </c>
      <c r="B29" s="768" t="s">
        <v>356</v>
      </c>
      <c r="C29" s="769"/>
      <c r="D29" s="769"/>
      <c r="E29" s="769"/>
      <c r="F29" s="769"/>
      <c r="G29" s="769"/>
      <c r="H29" s="770"/>
      <c r="I29" s="433"/>
      <c r="J29" s="338" t="s">
        <v>281</v>
      </c>
      <c r="K29" s="306"/>
    </row>
    <row r="30" spans="1:11" x14ac:dyDescent="0.25">
      <c r="A30" s="318" t="s">
        <v>132</v>
      </c>
      <c r="B30" s="768" t="s">
        <v>112</v>
      </c>
      <c r="C30" s="769"/>
      <c r="D30" s="769"/>
      <c r="E30" s="769"/>
      <c r="F30" s="769"/>
      <c r="G30" s="769"/>
      <c r="H30" s="770"/>
      <c r="I30" s="433"/>
      <c r="K30" s="306"/>
    </row>
    <row r="31" spans="1:11" x14ac:dyDescent="0.25">
      <c r="A31" s="318" t="s">
        <v>130</v>
      </c>
      <c r="B31" s="775" t="s">
        <v>110</v>
      </c>
      <c r="C31" s="776"/>
      <c r="D31" s="776"/>
      <c r="E31" s="776"/>
      <c r="F31" s="776"/>
      <c r="G31" s="776"/>
      <c r="H31" s="776"/>
      <c r="I31" s="433"/>
      <c r="K31" s="306"/>
    </row>
    <row r="32" spans="1:11" x14ac:dyDescent="0.25">
      <c r="A32" s="318" t="s">
        <v>129</v>
      </c>
      <c r="B32" s="768" t="s">
        <v>108</v>
      </c>
      <c r="C32" s="769"/>
      <c r="D32" s="769"/>
      <c r="E32" s="769"/>
      <c r="F32" s="769"/>
      <c r="G32" s="769"/>
      <c r="H32" s="770"/>
      <c r="I32" s="433"/>
      <c r="K32" s="306"/>
    </row>
    <row r="33" spans="1:11" x14ac:dyDescent="0.25">
      <c r="A33" s="318" t="s">
        <v>127</v>
      </c>
      <c r="B33" s="768" t="s">
        <v>106</v>
      </c>
      <c r="C33" s="769"/>
      <c r="D33" s="769"/>
      <c r="E33" s="769"/>
      <c r="F33" s="769"/>
      <c r="G33" s="769"/>
      <c r="H33" s="770"/>
      <c r="I33" s="433"/>
      <c r="K33" s="306"/>
    </row>
    <row r="34" spans="1:11" x14ac:dyDescent="0.25">
      <c r="A34" s="318" t="s">
        <v>125</v>
      </c>
      <c r="B34" s="768" t="s">
        <v>104</v>
      </c>
      <c r="C34" s="769"/>
      <c r="D34" s="769"/>
      <c r="E34" s="769"/>
      <c r="F34" s="769"/>
      <c r="G34" s="769"/>
      <c r="H34" s="770"/>
      <c r="I34" s="433"/>
      <c r="K34" s="306"/>
    </row>
    <row r="35" spans="1:11" x14ac:dyDescent="0.25">
      <c r="A35" s="318" t="s">
        <v>123</v>
      </c>
      <c r="B35" s="768" t="s">
        <v>102</v>
      </c>
      <c r="C35" s="769"/>
      <c r="D35" s="769"/>
      <c r="E35" s="769"/>
      <c r="F35" s="769"/>
      <c r="G35" s="769"/>
      <c r="H35" s="770"/>
      <c r="I35" s="433"/>
      <c r="K35" s="306"/>
    </row>
    <row r="36" spans="1:11" x14ac:dyDescent="0.25">
      <c r="A36" s="318" t="s">
        <v>121</v>
      </c>
      <c r="B36" s="768" t="s">
        <v>100</v>
      </c>
      <c r="C36" s="769"/>
      <c r="D36" s="769"/>
      <c r="E36" s="769"/>
      <c r="F36" s="769"/>
      <c r="G36" s="769"/>
      <c r="H36" s="770"/>
      <c r="I36" s="433"/>
      <c r="K36" s="306"/>
    </row>
    <row r="37" spans="1:11" x14ac:dyDescent="0.25">
      <c r="A37" s="318" t="s">
        <v>119</v>
      </c>
      <c r="B37" s="768" t="s">
        <v>98</v>
      </c>
      <c r="C37" s="769"/>
      <c r="D37" s="769"/>
      <c r="E37" s="769"/>
      <c r="F37" s="769"/>
      <c r="G37" s="769"/>
      <c r="H37" s="770"/>
      <c r="I37" s="433"/>
      <c r="K37" s="306"/>
    </row>
    <row r="38" spans="1:11" x14ac:dyDescent="0.25">
      <c r="A38" s="318" t="s">
        <v>117</v>
      </c>
      <c r="B38" s="768" t="s">
        <v>97</v>
      </c>
      <c r="C38" s="769"/>
      <c r="D38" s="769"/>
      <c r="E38" s="769"/>
      <c r="F38" s="769"/>
      <c r="G38" s="769"/>
      <c r="H38" s="770"/>
      <c r="I38" s="433"/>
      <c r="K38" s="306"/>
    </row>
    <row r="39" spans="1:11" x14ac:dyDescent="0.25">
      <c r="A39" s="318" t="s">
        <v>157</v>
      </c>
      <c r="B39" s="768" t="s">
        <v>96</v>
      </c>
      <c r="C39" s="769"/>
      <c r="D39" s="769"/>
      <c r="E39" s="769"/>
      <c r="F39" s="769"/>
      <c r="G39" s="769"/>
      <c r="H39" s="770"/>
      <c r="I39" s="433"/>
      <c r="K39" s="306"/>
    </row>
    <row r="40" spans="1:11" x14ac:dyDescent="0.25">
      <c r="A40" s="318" t="s">
        <v>158</v>
      </c>
      <c r="B40" s="768" t="s">
        <v>95</v>
      </c>
      <c r="C40" s="769"/>
      <c r="D40" s="769"/>
      <c r="E40" s="769"/>
      <c r="F40" s="769"/>
      <c r="G40" s="769"/>
      <c r="H40" s="770"/>
      <c r="I40" s="433"/>
      <c r="K40" s="306"/>
    </row>
    <row r="41" spans="1:11" x14ac:dyDescent="0.25">
      <c r="A41" s="318" t="s">
        <v>159</v>
      </c>
      <c r="B41" s="768" t="s">
        <v>94</v>
      </c>
      <c r="C41" s="769"/>
      <c r="D41" s="769"/>
      <c r="E41" s="769"/>
      <c r="F41" s="769"/>
      <c r="G41" s="769"/>
      <c r="H41" s="770"/>
      <c r="I41" s="433"/>
      <c r="K41" s="306"/>
    </row>
    <row r="42" spans="1:11" x14ac:dyDescent="0.25">
      <c r="A42" s="318" t="s">
        <v>169</v>
      </c>
      <c r="B42" s="768" t="s">
        <v>93</v>
      </c>
      <c r="C42" s="769"/>
      <c r="D42" s="769"/>
      <c r="E42" s="769"/>
      <c r="F42" s="769"/>
      <c r="G42" s="769"/>
      <c r="H42" s="770"/>
      <c r="I42" s="433"/>
      <c r="K42" s="306"/>
    </row>
    <row r="43" spans="1:11" x14ac:dyDescent="0.25">
      <c r="A43" s="318" t="s">
        <v>170</v>
      </c>
      <c r="B43" s="768" t="s">
        <v>92</v>
      </c>
      <c r="C43" s="769"/>
      <c r="D43" s="769"/>
      <c r="E43" s="769"/>
      <c r="F43" s="769"/>
      <c r="G43" s="769"/>
      <c r="H43" s="770"/>
      <c r="I43" s="433"/>
      <c r="K43" s="306"/>
    </row>
    <row r="44" spans="1:11" x14ac:dyDescent="0.25">
      <c r="A44" s="318" t="s">
        <v>171</v>
      </c>
      <c r="B44" s="768" t="s">
        <v>91</v>
      </c>
      <c r="C44" s="769"/>
      <c r="D44" s="769"/>
      <c r="E44" s="769"/>
      <c r="F44" s="769"/>
      <c r="G44" s="769"/>
      <c r="H44" s="770"/>
      <c r="I44" s="433"/>
      <c r="K44" s="306"/>
    </row>
    <row r="45" spans="1:11" x14ac:dyDescent="0.25">
      <c r="A45" s="318" t="s">
        <v>172</v>
      </c>
      <c r="B45" s="768" t="s">
        <v>90</v>
      </c>
      <c r="C45" s="769"/>
      <c r="D45" s="769"/>
      <c r="E45" s="769"/>
      <c r="F45" s="769"/>
      <c r="G45" s="769"/>
      <c r="H45" s="770"/>
      <c r="I45" s="433"/>
      <c r="K45" s="306"/>
    </row>
    <row r="46" spans="1:11" x14ac:dyDescent="0.25">
      <c r="A46" s="318" t="s">
        <v>173</v>
      </c>
      <c r="B46" s="768" t="s">
        <v>89</v>
      </c>
      <c r="C46" s="769"/>
      <c r="D46" s="769"/>
      <c r="E46" s="769"/>
      <c r="F46" s="769"/>
      <c r="G46" s="769"/>
      <c r="H46" s="770"/>
      <c r="I46" s="433"/>
      <c r="K46" s="306"/>
    </row>
    <row r="47" spans="1:11" x14ac:dyDescent="0.25">
      <c r="A47" s="318" t="s">
        <v>174</v>
      </c>
      <c r="B47" s="768" t="s">
        <v>88</v>
      </c>
      <c r="C47" s="769"/>
      <c r="D47" s="769"/>
      <c r="E47" s="769"/>
      <c r="F47" s="769"/>
      <c r="G47" s="769"/>
      <c r="H47" s="770"/>
      <c r="I47" s="433"/>
      <c r="K47" s="306"/>
    </row>
    <row r="48" spans="1:11" x14ac:dyDescent="0.25">
      <c r="A48" s="318" t="s">
        <v>175</v>
      </c>
      <c r="B48" s="768" t="s">
        <v>87</v>
      </c>
      <c r="C48" s="769"/>
      <c r="D48" s="769"/>
      <c r="E48" s="769"/>
      <c r="F48" s="769"/>
      <c r="G48" s="769"/>
      <c r="H48" s="770"/>
      <c r="I48" s="433"/>
      <c r="K48" s="306"/>
    </row>
    <row r="49" spans="1:11" x14ac:dyDescent="0.25">
      <c r="A49" s="318">
        <v>2.2200000000000002</v>
      </c>
      <c r="B49" s="768" t="s">
        <v>86</v>
      </c>
      <c r="C49" s="769"/>
      <c r="D49" s="769"/>
      <c r="E49" s="769"/>
      <c r="F49" s="769"/>
      <c r="G49" s="769"/>
      <c r="H49" s="770"/>
      <c r="I49" s="433"/>
      <c r="K49" s="306"/>
    </row>
    <row r="50" spans="1:11" ht="13.5" customHeight="1" thickBot="1" x14ac:dyDescent="0.3">
      <c r="A50" s="339">
        <v>2.23</v>
      </c>
      <c r="B50" s="808" t="s">
        <v>1179</v>
      </c>
      <c r="C50" s="809"/>
      <c r="D50" s="809"/>
      <c r="E50" s="809"/>
      <c r="F50" s="809"/>
      <c r="G50" s="809"/>
      <c r="H50" s="809"/>
      <c r="I50" s="434"/>
      <c r="K50" s="306"/>
    </row>
    <row r="51" spans="1:11" s="345" customFormat="1" x14ac:dyDescent="0.25">
      <c r="A51" s="340"/>
      <c r="B51" s="341"/>
      <c r="C51" s="341"/>
      <c r="D51" s="341"/>
      <c r="E51" s="341"/>
      <c r="F51" s="341"/>
      <c r="G51" s="341"/>
      <c r="H51" s="341"/>
      <c r="I51" s="342"/>
      <c r="J51" s="343"/>
      <c r="K51" s="344"/>
    </row>
    <row r="52" spans="1:11" x14ac:dyDescent="0.25">
      <c r="A52" s="816" t="s">
        <v>183</v>
      </c>
      <c r="B52" s="817"/>
      <c r="C52" s="817"/>
      <c r="D52" s="817"/>
      <c r="E52" s="817"/>
      <c r="F52" s="817"/>
      <c r="G52" s="817"/>
      <c r="H52" s="817"/>
      <c r="I52" s="818"/>
      <c r="K52" s="306"/>
    </row>
    <row r="53" spans="1:11" ht="13.8" thickBot="1" x14ac:dyDescent="0.3">
      <c r="A53" s="335"/>
      <c r="B53" s="336"/>
      <c r="C53" s="337"/>
      <c r="D53" s="337"/>
      <c r="E53" s="285"/>
      <c r="F53" s="285"/>
      <c r="G53" s="285"/>
      <c r="H53" s="285"/>
      <c r="I53" s="286"/>
      <c r="K53" s="306"/>
    </row>
    <row r="54" spans="1:11" ht="27" thickBot="1" x14ac:dyDescent="0.3">
      <c r="A54" s="314" t="s">
        <v>115</v>
      </c>
      <c r="B54" s="771" t="s">
        <v>292</v>
      </c>
      <c r="C54" s="771"/>
      <c r="D54" s="771"/>
      <c r="E54" s="771"/>
      <c r="F54" s="771"/>
      <c r="G54" s="771"/>
      <c r="H54" s="772"/>
      <c r="I54" s="346" t="s">
        <v>74</v>
      </c>
      <c r="K54" s="306"/>
    </row>
    <row r="55" spans="1:11" ht="13.5" customHeight="1" x14ac:dyDescent="0.25">
      <c r="A55" s="347" t="s">
        <v>13</v>
      </c>
      <c r="B55" s="773" t="s">
        <v>84</v>
      </c>
      <c r="C55" s="774"/>
      <c r="D55" s="774"/>
      <c r="E55" s="774"/>
      <c r="F55" s="774"/>
      <c r="G55" s="774"/>
      <c r="H55" s="774"/>
      <c r="I55" s="435"/>
      <c r="J55" s="301" t="s">
        <v>260</v>
      </c>
      <c r="K55" s="306"/>
    </row>
    <row r="56" spans="1:11" ht="13.5" customHeight="1" x14ac:dyDescent="0.25">
      <c r="A56" s="348" t="s">
        <v>14</v>
      </c>
      <c r="B56" s="779" t="s">
        <v>81</v>
      </c>
      <c r="C56" s="790"/>
      <c r="D56" s="790"/>
      <c r="E56" s="790"/>
      <c r="F56" s="790"/>
      <c r="G56" s="790"/>
      <c r="H56" s="790"/>
      <c r="I56" s="435"/>
      <c r="J56" s="301" t="s">
        <v>176</v>
      </c>
      <c r="K56" s="306"/>
    </row>
    <row r="57" spans="1:11" ht="13.5" customHeight="1" x14ac:dyDescent="0.25">
      <c r="A57" s="348" t="s">
        <v>16</v>
      </c>
      <c r="B57" s="779" t="s">
        <v>83</v>
      </c>
      <c r="C57" s="790"/>
      <c r="D57" s="790"/>
      <c r="E57" s="790"/>
      <c r="F57" s="790"/>
      <c r="G57" s="790"/>
      <c r="H57" s="790"/>
      <c r="I57" s="435"/>
      <c r="J57" s="301" t="s">
        <v>177</v>
      </c>
      <c r="K57" s="306"/>
    </row>
    <row r="58" spans="1:11" ht="13.5" customHeight="1" x14ac:dyDescent="0.25">
      <c r="A58" s="347" t="s">
        <v>111</v>
      </c>
      <c r="B58" s="779" t="s">
        <v>80</v>
      </c>
      <c r="C58" s="790"/>
      <c r="D58" s="790"/>
      <c r="E58" s="790"/>
      <c r="F58" s="790"/>
      <c r="G58" s="790"/>
      <c r="H58" s="790"/>
      <c r="I58" s="435"/>
      <c r="J58" s="301" t="s">
        <v>178</v>
      </c>
      <c r="K58" s="306"/>
    </row>
    <row r="59" spans="1:11" ht="13.5" customHeight="1" x14ac:dyDescent="0.25">
      <c r="A59" s="347" t="s">
        <v>109</v>
      </c>
      <c r="B59" s="779" t="s">
        <v>77</v>
      </c>
      <c r="C59" s="790"/>
      <c r="D59" s="790"/>
      <c r="E59" s="790"/>
      <c r="F59" s="790"/>
      <c r="G59" s="790"/>
      <c r="H59" s="790"/>
      <c r="I59" s="435"/>
      <c r="K59" s="306"/>
    </row>
    <row r="60" spans="1:11" ht="13.5" customHeight="1" x14ac:dyDescent="0.25">
      <c r="A60" s="347" t="s">
        <v>107</v>
      </c>
      <c r="B60" s="779" t="s">
        <v>357</v>
      </c>
      <c r="C60" s="790"/>
      <c r="D60" s="790"/>
      <c r="E60" s="790"/>
      <c r="F60" s="790"/>
      <c r="G60" s="790"/>
      <c r="H60" s="790"/>
      <c r="I60" s="435"/>
      <c r="K60" s="306"/>
    </row>
    <row r="61" spans="1:11" ht="13.5" customHeight="1" x14ac:dyDescent="0.25">
      <c r="A61" s="347" t="s">
        <v>105</v>
      </c>
      <c r="B61" s="779" t="s">
        <v>79</v>
      </c>
      <c r="C61" s="790"/>
      <c r="D61" s="790"/>
      <c r="E61" s="790"/>
      <c r="F61" s="790"/>
      <c r="G61" s="790"/>
      <c r="H61" s="790"/>
      <c r="I61" s="435"/>
      <c r="K61" s="306"/>
    </row>
    <row r="62" spans="1:11" ht="13.5" customHeight="1" x14ac:dyDescent="0.25">
      <c r="A62" s="347" t="s">
        <v>103</v>
      </c>
      <c r="B62" s="779" t="s">
        <v>76</v>
      </c>
      <c r="C62" s="790"/>
      <c r="D62" s="790"/>
      <c r="E62" s="790"/>
      <c r="F62" s="790"/>
      <c r="G62" s="790"/>
      <c r="H62" s="790"/>
      <c r="I62" s="435"/>
      <c r="K62" s="306"/>
    </row>
    <row r="63" spans="1:11" ht="13.5" customHeight="1" x14ac:dyDescent="0.25">
      <c r="A63" s="318" t="s">
        <v>101</v>
      </c>
      <c r="B63" s="777" t="s">
        <v>188</v>
      </c>
      <c r="C63" s="778"/>
      <c r="D63" s="778"/>
      <c r="E63" s="778"/>
      <c r="F63" s="778"/>
      <c r="G63" s="778"/>
      <c r="H63" s="794"/>
      <c r="I63" s="436"/>
      <c r="K63" s="306"/>
    </row>
    <row r="64" spans="1:11" ht="13.5" customHeight="1" thickBot="1" x14ac:dyDescent="0.3">
      <c r="A64" s="339" t="s">
        <v>99</v>
      </c>
      <c r="B64" s="349" t="s">
        <v>319</v>
      </c>
      <c r="C64" s="350"/>
      <c r="D64" s="350"/>
      <c r="E64" s="350"/>
      <c r="F64" s="350"/>
      <c r="G64" s="795"/>
      <c r="H64" s="796"/>
      <c r="I64" s="437"/>
      <c r="K64" s="306"/>
    </row>
    <row r="65" spans="1:11" ht="13.8" thickBot="1" x14ac:dyDescent="0.3">
      <c r="A65" s="312"/>
      <c r="B65" s="351"/>
      <c r="C65" s="351"/>
      <c r="D65" s="351"/>
      <c r="E65" s="351"/>
      <c r="F65" s="351"/>
      <c r="G65" s="351"/>
      <c r="H65" s="351"/>
      <c r="I65" s="286"/>
      <c r="K65" s="306"/>
    </row>
    <row r="66" spans="1:11" ht="26.25" customHeight="1" thickBot="1" x14ac:dyDescent="0.3">
      <c r="A66" s="314" t="s">
        <v>85</v>
      </c>
      <c r="B66" s="771" t="s">
        <v>293</v>
      </c>
      <c r="C66" s="771"/>
      <c r="D66" s="771"/>
      <c r="E66" s="771"/>
      <c r="F66" s="771"/>
      <c r="G66" s="771"/>
      <c r="H66" s="772"/>
      <c r="I66" s="346" t="s">
        <v>74</v>
      </c>
      <c r="K66" s="306"/>
    </row>
    <row r="67" spans="1:11" ht="12.75" customHeight="1" x14ac:dyDescent="0.25">
      <c r="A67" s="352" t="s">
        <v>19</v>
      </c>
      <c r="B67" s="773" t="s">
        <v>73</v>
      </c>
      <c r="C67" s="774"/>
      <c r="D67" s="774"/>
      <c r="E67" s="774"/>
      <c r="F67" s="774"/>
      <c r="G67" s="774"/>
      <c r="H67" s="774"/>
      <c r="I67" s="435"/>
      <c r="K67" s="306"/>
    </row>
    <row r="68" spans="1:11" ht="12.75" customHeight="1" x14ac:dyDescent="0.25">
      <c r="A68" s="348" t="s">
        <v>20</v>
      </c>
      <c r="B68" s="777" t="s">
        <v>187</v>
      </c>
      <c r="C68" s="778"/>
      <c r="D68" s="778"/>
      <c r="E68" s="778"/>
      <c r="F68" s="778"/>
      <c r="G68" s="778"/>
      <c r="H68" s="778"/>
      <c r="I68" s="435"/>
      <c r="K68" s="306"/>
    </row>
    <row r="69" spans="1:11" ht="12.75" customHeight="1" x14ac:dyDescent="0.25">
      <c r="A69" s="348" t="s">
        <v>21</v>
      </c>
      <c r="B69" s="777" t="s">
        <v>190</v>
      </c>
      <c r="C69" s="778"/>
      <c r="D69" s="778"/>
      <c r="E69" s="778"/>
      <c r="F69" s="778"/>
      <c r="G69" s="778"/>
      <c r="H69" s="794"/>
      <c r="I69" s="435"/>
      <c r="K69" s="306"/>
    </row>
    <row r="70" spans="1:11" ht="12.75" customHeight="1" x14ac:dyDescent="0.25">
      <c r="A70" s="353" t="s">
        <v>22</v>
      </c>
      <c r="B70" s="777" t="s">
        <v>191</v>
      </c>
      <c r="C70" s="778"/>
      <c r="D70" s="778"/>
      <c r="E70" s="778"/>
      <c r="F70" s="778"/>
      <c r="G70" s="778"/>
      <c r="H70" s="794"/>
      <c r="I70" s="435"/>
      <c r="K70" s="306"/>
    </row>
    <row r="71" spans="1:11" s="345" customFormat="1" ht="12.75" customHeight="1" x14ac:dyDescent="0.25">
      <c r="A71" s="353" t="s">
        <v>23</v>
      </c>
      <c r="B71" s="791" t="s">
        <v>184</v>
      </c>
      <c r="C71" s="792"/>
      <c r="D71" s="792"/>
      <c r="E71" s="792"/>
      <c r="F71" s="792"/>
      <c r="G71" s="792"/>
      <c r="H71" s="793"/>
      <c r="I71" s="435"/>
      <c r="J71" s="301"/>
      <c r="K71" s="344"/>
    </row>
    <row r="72" spans="1:11" s="345" customFormat="1" ht="12.75" customHeight="1" x14ac:dyDescent="0.25">
      <c r="A72" s="353" t="s">
        <v>24</v>
      </c>
      <c r="B72" s="791" t="s">
        <v>72</v>
      </c>
      <c r="C72" s="792"/>
      <c r="D72" s="792"/>
      <c r="E72" s="792"/>
      <c r="F72" s="792"/>
      <c r="G72" s="792"/>
      <c r="H72" s="793"/>
      <c r="I72" s="435"/>
      <c r="J72" s="301"/>
      <c r="K72" s="344"/>
    </row>
    <row r="73" spans="1:11" s="345" customFormat="1" ht="12.75" customHeight="1" x14ac:dyDescent="0.25">
      <c r="A73" s="353" t="s">
        <v>25</v>
      </c>
      <c r="B73" s="791" t="s">
        <v>71</v>
      </c>
      <c r="C73" s="792"/>
      <c r="D73" s="792"/>
      <c r="E73" s="792"/>
      <c r="F73" s="792"/>
      <c r="G73" s="792"/>
      <c r="H73" s="793"/>
      <c r="I73" s="435"/>
      <c r="J73" s="301"/>
      <c r="K73" s="344"/>
    </row>
    <row r="74" spans="1:11" ht="16.5" customHeight="1" thickBot="1" x14ac:dyDescent="0.3">
      <c r="A74" s="354" t="s">
        <v>26</v>
      </c>
      <c r="B74" s="349" t="s">
        <v>319</v>
      </c>
      <c r="C74" s="350"/>
      <c r="D74" s="350"/>
      <c r="E74" s="350"/>
      <c r="F74" s="350"/>
      <c r="G74" s="795"/>
      <c r="H74" s="796"/>
      <c r="I74" s="437"/>
      <c r="K74" s="306"/>
    </row>
    <row r="75" spans="1:11" s="345" customFormat="1" ht="12.75" customHeight="1" thickBot="1" x14ac:dyDescent="0.3">
      <c r="A75" s="355"/>
      <c r="B75" s="356"/>
      <c r="C75" s="356"/>
      <c r="D75" s="356"/>
      <c r="E75" s="356"/>
      <c r="F75" s="356"/>
      <c r="G75" s="356"/>
      <c r="H75" s="356"/>
      <c r="I75" s="357"/>
      <c r="J75" s="343"/>
      <c r="K75" s="344"/>
    </row>
    <row r="76" spans="1:11" ht="27" thickBot="1" x14ac:dyDescent="0.3">
      <c r="A76" s="314" t="s">
        <v>82</v>
      </c>
      <c r="B76" s="771" t="s">
        <v>185</v>
      </c>
      <c r="C76" s="771"/>
      <c r="D76" s="771"/>
      <c r="E76" s="771"/>
      <c r="F76" s="771"/>
      <c r="G76" s="771"/>
      <c r="H76" s="772"/>
      <c r="I76" s="346" t="s">
        <v>74</v>
      </c>
      <c r="K76" s="306"/>
    </row>
    <row r="77" spans="1:11" ht="12.75" customHeight="1" x14ac:dyDescent="0.25">
      <c r="A77" s="352" t="s">
        <v>28</v>
      </c>
      <c r="B77" s="799" t="s">
        <v>180</v>
      </c>
      <c r="C77" s="800"/>
      <c r="D77" s="800"/>
      <c r="E77" s="800"/>
      <c r="F77" s="800"/>
      <c r="G77" s="800"/>
      <c r="H77" s="800"/>
      <c r="I77" s="435"/>
      <c r="J77" s="301" t="s">
        <v>148</v>
      </c>
      <c r="K77" s="306"/>
    </row>
    <row r="78" spans="1:11" ht="12.75" customHeight="1" x14ac:dyDescent="0.25">
      <c r="A78" s="348" t="s">
        <v>29</v>
      </c>
      <c r="B78" s="799" t="s">
        <v>77</v>
      </c>
      <c r="C78" s="800"/>
      <c r="D78" s="800"/>
      <c r="E78" s="800"/>
      <c r="F78" s="800"/>
      <c r="G78" s="800"/>
      <c r="H78" s="800"/>
      <c r="I78" s="435"/>
      <c r="J78" s="358" t="s">
        <v>281</v>
      </c>
      <c r="K78" s="306"/>
    </row>
    <row r="79" spans="1:11" ht="12.75" customHeight="1" x14ac:dyDescent="0.25">
      <c r="A79" s="348" t="s">
        <v>31</v>
      </c>
      <c r="B79" s="799" t="s">
        <v>76</v>
      </c>
      <c r="C79" s="800"/>
      <c r="D79" s="800"/>
      <c r="E79" s="800"/>
      <c r="F79" s="800"/>
      <c r="G79" s="800"/>
      <c r="H79" s="800"/>
      <c r="I79" s="435"/>
      <c r="K79" s="306"/>
    </row>
    <row r="80" spans="1:11" ht="12.75" customHeight="1" x14ac:dyDescent="0.25">
      <c r="A80" s="353" t="s">
        <v>33</v>
      </c>
      <c r="B80" s="799" t="s">
        <v>179</v>
      </c>
      <c r="C80" s="800"/>
      <c r="D80" s="800"/>
      <c r="E80" s="800"/>
      <c r="F80" s="800"/>
      <c r="G80" s="800"/>
      <c r="H80" s="800"/>
      <c r="I80" s="435"/>
      <c r="K80" s="306"/>
    </row>
    <row r="81" spans="1:11" ht="12.75" customHeight="1" x14ac:dyDescent="0.25">
      <c r="A81" s="348" t="s">
        <v>35</v>
      </c>
      <c r="B81" s="799" t="s">
        <v>75</v>
      </c>
      <c r="C81" s="800"/>
      <c r="D81" s="800"/>
      <c r="E81" s="800"/>
      <c r="F81" s="800"/>
      <c r="G81" s="800"/>
      <c r="H81" s="800"/>
      <c r="I81" s="435"/>
      <c r="K81" s="306"/>
    </row>
    <row r="82" spans="1:11" ht="12.75" customHeight="1" x14ac:dyDescent="0.25">
      <c r="A82" s="353" t="s">
        <v>37</v>
      </c>
      <c r="B82" s="799" t="s">
        <v>181</v>
      </c>
      <c r="C82" s="800"/>
      <c r="D82" s="800"/>
      <c r="E82" s="800"/>
      <c r="F82" s="800"/>
      <c r="G82" s="800"/>
      <c r="H82" s="800"/>
      <c r="I82" s="435"/>
      <c r="K82" s="306"/>
    </row>
    <row r="83" spans="1:11" ht="12.75" customHeight="1" x14ac:dyDescent="0.25">
      <c r="A83" s="348" t="s">
        <v>39</v>
      </c>
      <c r="B83" s="799" t="s">
        <v>182</v>
      </c>
      <c r="C83" s="800"/>
      <c r="D83" s="800"/>
      <c r="E83" s="800"/>
      <c r="F83" s="800"/>
      <c r="G83" s="800"/>
      <c r="H83" s="800"/>
      <c r="I83" s="435"/>
      <c r="K83" s="306"/>
    </row>
    <row r="84" spans="1:11" ht="12.75" customHeight="1" x14ac:dyDescent="0.25">
      <c r="A84" s="488">
        <v>5.8</v>
      </c>
      <c r="B84" s="810" t="s">
        <v>1179</v>
      </c>
      <c r="C84" s="811"/>
      <c r="D84" s="811"/>
      <c r="E84" s="811"/>
      <c r="F84" s="811"/>
      <c r="G84" s="811"/>
      <c r="H84" s="812"/>
      <c r="I84" s="436"/>
      <c r="K84" s="306"/>
    </row>
    <row r="85" spans="1:11" ht="20.25" customHeight="1" thickBot="1" x14ac:dyDescent="0.3">
      <c r="A85" s="359">
        <v>5.9</v>
      </c>
      <c r="B85" s="360" t="s">
        <v>319</v>
      </c>
      <c r="C85" s="361"/>
      <c r="D85" s="361"/>
      <c r="E85" s="361"/>
      <c r="F85" s="361"/>
      <c r="G85" s="797"/>
      <c r="H85" s="798"/>
      <c r="I85" s="437"/>
      <c r="K85" s="306"/>
    </row>
    <row r="86" spans="1:11" ht="13.8" thickBot="1" x14ac:dyDescent="0.3">
      <c r="A86" s="312"/>
      <c r="B86" s="285"/>
      <c r="C86" s="362"/>
      <c r="D86" s="362"/>
      <c r="E86" s="362"/>
      <c r="F86" s="362"/>
      <c r="G86" s="362"/>
      <c r="H86" s="285"/>
      <c r="I86" s="286"/>
      <c r="K86" s="306"/>
    </row>
    <row r="87" spans="1:11" ht="40.200000000000003" thickBot="1" x14ac:dyDescent="0.3">
      <c r="A87" s="314" t="s">
        <v>78</v>
      </c>
      <c r="B87" s="771" t="s">
        <v>564</v>
      </c>
      <c r="C87" s="771"/>
      <c r="D87" s="771"/>
      <c r="E87" s="771"/>
      <c r="F87" s="771"/>
      <c r="G87" s="771"/>
      <c r="H87" s="807"/>
      <c r="I87" s="346" t="s">
        <v>70</v>
      </c>
      <c r="K87" s="306"/>
    </row>
    <row r="88" spans="1:11" x14ac:dyDescent="0.25">
      <c r="A88" s="352" t="s">
        <v>42</v>
      </c>
      <c r="B88" s="773" t="s">
        <v>69</v>
      </c>
      <c r="C88" s="774"/>
      <c r="D88" s="774"/>
      <c r="E88" s="774"/>
      <c r="F88" s="774"/>
      <c r="G88" s="774"/>
      <c r="H88" s="774"/>
      <c r="I88" s="366"/>
      <c r="K88" s="306"/>
    </row>
    <row r="89" spans="1:11" ht="12.75" customHeight="1" x14ac:dyDescent="0.25">
      <c r="A89" s="348" t="s">
        <v>43</v>
      </c>
      <c r="B89" s="779" t="s">
        <v>68</v>
      </c>
      <c r="C89" s="790"/>
      <c r="D89" s="790"/>
      <c r="E89" s="790"/>
      <c r="F89" s="790"/>
      <c r="G89" s="790"/>
      <c r="H89" s="790"/>
      <c r="I89" s="367"/>
      <c r="K89" s="306"/>
    </row>
    <row r="90" spans="1:11" s="345" customFormat="1" ht="12.75" customHeight="1" x14ac:dyDescent="0.25">
      <c r="A90" s="353" t="s">
        <v>44</v>
      </c>
      <c r="B90" s="799" t="s">
        <v>67</v>
      </c>
      <c r="C90" s="800"/>
      <c r="D90" s="800"/>
      <c r="E90" s="800"/>
      <c r="F90" s="800"/>
      <c r="G90" s="800"/>
      <c r="H90" s="800"/>
      <c r="I90" s="367"/>
      <c r="J90" s="343"/>
      <c r="K90" s="344"/>
    </row>
    <row r="91" spans="1:11" ht="12.75" customHeight="1" thickBot="1" x14ac:dyDescent="0.3">
      <c r="A91" s="339" t="s">
        <v>45</v>
      </c>
      <c r="B91" s="808" t="s">
        <v>66</v>
      </c>
      <c r="C91" s="809"/>
      <c r="D91" s="809"/>
      <c r="E91" s="809"/>
      <c r="F91" s="809"/>
      <c r="G91" s="809"/>
      <c r="H91" s="809"/>
      <c r="I91" s="368"/>
      <c r="K91" s="306"/>
    </row>
    <row r="92" spans="1:11" ht="13.8" thickBot="1" x14ac:dyDescent="0.3">
      <c r="A92" s="312"/>
      <c r="B92" s="285"/>
      <c r="C92" s="285"/>
      <c r="D92" s="285"/>
      <c r="E92" s="285"/>
      <c r="F92" s="285"/>
      <c r="G92" s="285"/>
      <c r="H92" s="285"/>
      <c r="I92" s="286"/>
      <c r="K92" s="306"/>
    </row>
    <row r="93" spans="1:11" ht="13.8" thickBot="1" x14ac:dyDescent="0.3">
      <c r="A93" s="804" t="s">
        <v>65</v>
      </c>
      <c r="B93" s="805"/>
      <c r="C93" s="805"/>
      <c r="D93" s="805"/>
      <c r="E93" s="805"/>
      <c r="F93" s="805"/>
      <c r="G93" s="805"/>
      <c r="H93" s="805"/>
      <c r="I93" s="806"/>
      <c r="K93" s="306"/>
    </row>
    <row r="94" spans="1:11" ht="13.8" thickBot="1" x14ac:dyDescent="0.3">
      <c r="A94" s="363"/>
      <c r="B94" s="351"/>
      <c r="C94" s="351"/>
      <c r="D94" s="351"/>
      <c r="E94" s="351"/>
      <c r="F94" s="351"/>
      <c r="G94" s="351"/>
      <c r="H94" s="351"/>
      <c r="I94" s="364"/>
      <c r="K94" s="306"/>
    </row>
    <row r="95" spans="1:11" ht="135.75" customHeight="1" thickBot="1" x14ac:dyDescent="0.3">
      <c r="A95" s="801"/>
      <c r="B95" s="802"/>
      <c r="C95" s="802"/>
      <c r="D95" s="802"/>
      <c r="E95" s="802"/>
      <c r="F95" s="802"/>
      <c r="G95" s="802"/>
      <c r="H95" s="802"/>
      <c r="I95" s="803"/>
      <c r="K95" s="306"/>
    </row>
    <row r="96" spans="1:11" x14ac:dyDescent="0.25">
      <c r="K96" s="306"/>
    </row>
    <row r="97" spans="11:11" x14ac:dyDescent="0.25">
      <c r="K97" s="306"/>
    </row>
    <row r="98" spans="11:11" x14ac:dyDescent="0.25">
      <c r="K98" s="306"/>
    </row>
    <row r="99" spans="11:11" x14ac:dyDescent="0.25">
      <c r="K99" s="306"/>
    </row>
    <row r="100" spans="11:11" x14ac:dyDescent="0.25">
      <c r="K100" s="306"/>
    </row>
    <row r="101" spans="11:11" x14ac:dyDescent="0.25">
      <c r="K101" s="306"/>
    </row>
    <row r="102" spans="11:11" x14ac:dyDescent="0.25">
      <c r="K102" s="306"/>
    </row>
    <row r="103" spans="11:11" x14ac:dyDescent="0.25">
      <c r="K103" s="306"/>
    </row>
    <row r="104" spans="11:11" x14ac:dyDescent="0.25">
      <c r="K104" s="306"/>
    </row>
    <row r="105" spans="11:11" x14ac:dyDescent="0.25">
      <c r="K105" s="306"/>
    </row>
    <row r="106" spans="11:11" x14ac:dyDescent="0.25">
      <c r="K106" s="306"/>
    </row>
    <row r="107" spans="11:11" x14ac:dyDescent="0.25">
      <c r="K107" s="306"/>
    </row>
    <row r="108" spans="11:11" x14ac:dyDescent="0.25">
      <c r="K108" s="306"/>
    </row>
    <row r="109" spans="11:11" x14ac:dyDescent="0.25">
      <c r="K109" s="306"/>
    </row>
    <row r="110" spans="11:11" x14ac:dyDescent="0.25">
      <c r="K110" s="306"/>
    </row>
    <row r="111" spans="11:11" x14ac:dyDescent="0.25">
      <c r="K111" s="306"/>
    </row>
    <row r="112" spans="11:11" x14ac:dyDescent="0.25">
      <c r="K112" s="306"/>
    </row>
    <row r="113" spans="11:11" x14ac:dyDescent="0.25">
      <c r="K113" s="306"/>
    </row>
    <row r="114" spans="11:11" x14ac:dyDescent="0.25">
      <c r="K114" s="306"/>
    </row>
    <row r="115" spans="11:11" x14ac:dyDescent="0.25">
      <c r="K115" s="306"/>
    </row>
    <row r="116" spans="11:11" x14ac:dyDescent="0.25">
      <c r="K116" s="306"/>
    </row>
    <row r="117" spans="11:11" x14ac:dyDescent="0.25">
      <c r="K117" s="306"/>
    </row>
    <row r="118" spans="11:11" x14ac:dyDescent="0.25">
      <c r="K118" s="306"/>
    </row>
    <row r="119" spans="11:11" x14ac:dyDescent="0.25">
      <c r="K119" s="306"/>
    </row>
    <row r="120" spans="11:11" x14ac:dyDescent="0.25">
      <c r="K120" s="306"/>
    </row>
    <row r="121" spans="11:11" x14ac:dyDescent="0.25">
      <c r="K121" s="306"/>
    </row>
    <row r="122" spans="11:11" x14ac:dyDescent="0.25">
      <c r="K122" s="306"/>
    </row>
    <row r="123" spans="11:11" x14ac:dyDescent="0.25">
      <c r="K123" s="306"/>
    </row>
    <row r="124" spans="11:11" x14ac:dyDescent="0.25">
      <c r="K124" s="306"/>
    </row>
    <row r="125" spans="11:11" x14ac:dyDescent="0.25">
      <c r="K125" s="306"/>
    </row>
    <row r="126" spans="11:11" x14ac:dyDescent="0.25">
      <c r="K126" s="306"/>
    </row>
    <row r="127" spans="11:11" x14ac:dyDescent="0.25">
      <c r="K127" s="306"/>
    </row>
    <row r="128" spans="11:11" x14ac:dyDescent="0.25">
      <c r="K128" s="306"/>
    </row>
    <row r="129" spans="11:11" x14ac:dyDescent="0.25">
      <c r="K129" s="306"/>
    </row>
    <row r="130" spans="11:11" x14ac:dyDescent="0.25">
      <c r="K130" s="306"/>
    </row>
    <row r="131" spans="11:11" x14ac:dyDescent="0.25">
      <c r="K131" s="306"/>
    </row>
    <row r="132" spans="11:11" x14ac:dyDescent="0.25">
      <c r="K132" s="306"/>
    </row>
    <row r="133" spans="11:11" x14ac:dyDescent="0.25">
      <c r="K133" s="306"/>
    </row>
    <row r="134" spans="11:11" x14ac:dyDescent="0.25">
      <c r="K134" s="306"/>
    </row>
    <row r="135" spans="11:11" x14ac:dyDescent="0.25">
      <c r="K135" s="306"/>
    </row>
    <row r="136" spans="11:11" x14ac:dyDescent="0.25">
      <c r="K136" s="306"/>
    </row>
    <row r="137" spans="11:11" x14ac:dyDescent="0.25">
      <c r="K137" s="306"/>
    </row>
    <row r="138" spans="11:11" x14ac:dyDescent="0.25">
      <c r="K138" s="306"/>
    </row>
    <row r="139" spans="11:11" x14ac:dyDescent="0.25">
      <c r="K139" s="306"/>
    </row>
    <row r="140" spans="11:11" x14ac:dyDescent="0.25">
      <c r="K140" s="306"/>
    </row>
    <row r="141" spans="11:11" x14ac:dyDescent="0.25">
      <c r="K141" s="306"/>
    </row>
    <row r="142" spans="11:11" x14ac:dyDescent="0.25">
      <c r="K142" s="306"/>
    </row>
    <row r="143" spans="11:11" x14ac:dyDescent="0.25">
      <c r="K143" s="306"/>
    </row>
    <row r="144" spans="11:11" x14ac:dyDescent="0.25">
      <c r="K144" s="306"/>
    </row>
    <row r="145" spans="11:11" x14ac:dyDescent="0.25">
      <c r="K145" s="306"/>
    </row>
    <row r="146" spans="11:11" x14ac:dyDescent="0.25">
      <c r="K146" s="306"/>
    </row>
    <row r="147" spans="11:11" x14ac:dyDescent="0.25">
      <c r="K147" s="306"/>
    </row>
    <row r="148" spans="11:11" x14ac:dyDescent="0.25">
      <c r="K148" s="306"/>
    </row>
    <row r="149" spans="11:11" x14ac:dyDescent="0.25">
      <c r="K149" s="306"/>
    </row>
    <row r="150" spans="11:11" x14ac:dyDescent="0.25">
      <c r="K150" s="306"/>
    </row>
    <row r="151" spans="11:11" x14ac:dyDescent="0.25">
      <c r="K151" s="306"/>
    </row>
    <row r="152" spans="11:11" x14ac:dyDescent="0.25">
      <c r="K152" s="306"/>
    </row>
    <row r="153" spans="11:11" x14ac:dyDescent="0.25">
      <c r="K153" s="306"/>
    </row>
    <row r="154" spans="11:11" x14ac:dyDescent="0.25">
      <c r="K154" s="306"/>
    </row>
    <row r="155" spans="11:11" x14ac:dyDescent="0.25">
      <c r="K155" s="306"/>
    </row>
    <row r="156" spans="11:11" x14ac:dyDescent="0.25">
      <c r="K156" s="306"/>
    </row>
    <row r="157" spans="11:11" x14ac:dyDescent="0.25">
      <c r="K157" s="306"/>
    </row>
    <row r="158" spans="11:11" x14ac:dyDescent="0.25">
      <c r="K158" s="306"/>
    </row>
    <row r="159" spans="11:11" x14ac:dyDescent="0.25">
      <c r="K159" s="306"/>
    </row>
    <row r="160" spans="11:11" x14ac:dyDescent="0.25">
      <c r="K160" s="306"/>
    </row>
    <row r="161" spans="11:11" x14ac:dyDescent="0.25">
      <c r="K161" s="306"/>
    </row>
    <row r="162" spans="11:11" x14ac:dyDescent="0.25">
      <c r="K162" s="306"/>
    </row>
    <row r="163" spans="11:11" x14ac:dyDescent="0.25">
      <c r="K163" s="306"/>
    </row>
    <row r="164" spans="11:11" x14ac:dyDescent="0.25">
      <c r="K164" s="306"/>
    </row>
    <row r="165" spans="11:11" x14ac:dyDescent="0.25">
      <c r="K165" s="306"/>
    </row>
    <row r="166" spans="11:11" x14ac:dyDescent="0.25">
      <c r="K166" s="306"/>
    </row>
    <row r="167" spans="11:11" x14ac:dyDescent="0.25">
      <c r="K167" s="306"/>
    </row>
    <row r="168" spans="11:11" x14ac:dyDescent="0.25">
      <c r="K168" s="306"/>
    </row>
    <row r="169" spans="11:11" x14ac:dyDescent="0.25">
      <c r="K169" s="306"/>
    </row>
    <row r="170" spans="11:11" x14ac:dyDescent="0.25">
      <c r="K170" s="306"/>
    </row>
    <row r="171" spans="11:11" x14ac:dyDescent="0.25">
      <c r="K171" s="306"/>
    </row>
    <row r="172" spans="11:11" x14ac:dyDescent="0.25">
      <c r="K172" s="306"/>
    </row>
    <row r="173" spans="11:11" x14ac:dyDescent="0.25">
      <c r="K173" s="306"/>
    </row>
    <row r="174" spans="11:11" x14ac:dyDescent="0.25">
      <c r="K174" s="306"/>
    </row>
    <row r="175" spans="11:11" x14ac:dyDescent="0.25">
      <c r="K175" s="306"/>
    </row>
    <row r="176" spans="11:11" x14ac:dyDescent="0.25">
      <c r="K176" s="306"/>
    </row>
    <row r="177" spans="11:11" x14ac:dyDescent="0.25">
      <c r="K177" s="306"/>
    </row>
    <row r="178" spans="11:11" x14ac:dyDescent="0.25">
      <c r="K178" s="306"/>
    </row>
    <row r="179" spans="11:11" x14ac:dyDescent="0.25">
      <c r="K179" s="306"/>
    </row>
    <row r="180" spans="11:11" x14ac:dyDescent="0.25">
      <c r="K180" s="306"/>
    </row>
    <row r="181" spans="11:11" x14ac:dyDescent="0.25">
      <c r="K181" s="306"/>
    </row>
    <row r="182" spans="11:11" x14ac:dyDescent="0.25">
      <c r="K182" s="306"/>
    </row>
    <row r="183" spans="11:11" x14ac:dyDescent="0.25">
      <c r="K183" s="306"/>
    </row>
    <row r="184" spans="11:11" x14ac:dyDescent="0.25">
      <c r="K184" s="306"/>
    </row>
    <row r="185" spans="11:11" x14ac:dyDescent="0.25">
      <c r="K185" s="306"/>
    </row>
    <row r="186" spans="11:11" x14ac:dyDescent="0.25">
      <c r="K186" s="306"/>
    </row>
    <row r="187" spans="11:11" x14ac:dyDescent="0.25">
      <c r="K187" s="306"/>
    </row>
    <row r="188" spans="11:11" x14ac:dyDescent="0.25">
      <c r="K188" s="306"/>
    </row>
    <row r="189" spans="11:11" x14ac:dyDescent="0.25">
      <c r="K189" s="306"/>
    </row>
    <row r="190" spans="11:11" x14ac:dyDescent="0.25">
      <c r="K190" s="306"/>
    </row>
    <row r="191" spans="11:11" x14ac:dyDescent="0.25">
      <c r="K191" s="306"/>
    </row>
    <row r="192" spans="11:11" x14ac:dyDescent="0.25">
      <c r="K192" s="306"/>
    </row>
    <row r="193" spans="11:11" x14ac:dyDescent="0.25">
      <c r="K193" s="306"/>
    </row>
    <row r="194" spans="11:11" x14ac:dyDescent="0.25">
      <c r="K194" s="306"/>
    </row>
    <row r="195" spans="11:11" x14ac:dyDescent="0.25">
      <c r="K195" s="306"/>
    </row>
    <row r="196" spans="11:11" x14ac:dyDescent="0.25">
      <c r="K196" s="306"/>
    </row>
    <row r="197" spans="11:11" x14ac:dyDescent="0.25">
      <c r="K197" s="306"/>
    </row>
    <row r="198" spans="11:11" x14ac:dyDescent="0.25">
      <c r="K198" s="306"/>
    </row>
    <row r="199" spans="11:11" x14ac:dyDescent="0.25">
      <c r="K199" s="306"/>
    </row>
    <row r="200" spans="11:11" x14ac:dyDescent="0.25">
      <c r="K200" s="306"/>
    </row>
    <row r="201" spans="11:11" x14ac:dyDescent="0.25">
      <c r="K201" s="306"/>
    </row>
    <row r="202" spans="11:11" x14ac:dyDescent="0.25">
      <c r="K202" s="306"/>
    </row>
    <row r="203" spans="11:11" x14ac:dyDescent="0.25">
      <c r="K203" s="306"/>
    </row>
    <row r="204" spans="11:11" x14ac:dyDescent="0.25">
      <c r="K204" s="306"/>
    </row>
    <row r="205" spans="11:11" x14ac:dyDescent="0.25">
      <c r="K205" s="306"/>
    </row>
    <row r="206" spans="11:11" x14ac:dyDescent="0.25">
      <c r="K206" s="306"/>
    </row>
    <row r="207" spans="11:11" x14ac:dyDescent="0.25">
      <c r="K207" s="306"/>
    </row>
    <row r="208" spans="11:11" x14ac:dyDescent="0.25">
      <c r="K208" s="306"/>
    </row>
    <row r="209" spans="11:11" x14ac:dyDescent="0.25">
      <c r="K209" s="306"/>
    </row>
    <row r="210" spans="11:11" x14ac:dyDescent="0.25">
      <c r="K210" s="306"/>
    </row>
    <row r="211" spans="11:11" x14ac:dyDescent="0.25">
      <c r="K211" s="306"/>
    </row>
    <row r="212" spans="11:11" x14ac:dyDescent="0.25">
      <c r="K212" s="306"/>
    </row>
    <row r="213" spans="11:11" x14ac:dyDescent="0.25">
      <c r="K213" s="306"/>
    </row>
    <row r="214" spans="11:11" x14ac:dyDescent="0.25">
      <c r="K214" s="306"/>
    </row>
    <row r="215" spans="11:11" x14ac:dyDescent="0.25">
      <c r="K215" s="306"/>
    </row>
    <row r="216" spans="11:11" x14ac:dyDescent="0.25">
      <c r="K216" s="306"/>
    </row>
    <row r="217" spans="11:11" x14ac:dyDescent="0.25">
      <c r="K217" s="306"/>
    </row>
    <row r="218" spans="11:11" x14ac:dyDescent="0.25">
      <c r="K218" s="306"/>
    </row>
    <row r="219" spans="11:11" x14ac:dyDescent="0.25">
      <c r="K219" s="306"/>
    </row>
    <row r="220" spans="11:11" x14ac:dyDescent="0.25">
      <c r="K220" s="306"/>
    </row>
    <row r="221" spans="11:11" x14ac:dyDescent="0.25">
      <c r="K221" s="306"/>
    </row>
    <row r="222" spans="11:11" x14ac:dyDescent="0.25">
      <c r="K222" s="306"/>
    </row>
    <row r="223" spans="11:11" x14ac:dyDescent="0.25">
      <c r="K223" s="306"/>
    </row>
    <row r="224" spans="11:11" x14ac:dyDescent="0.25">
      <c r="K224" s="306"/>
    </row>
    <row r="225" spans="11:11" x14ac:dyDescent="0.25">
      <c r="K225" s="306"/>
    </row>
    <row r="226" spans="11:11" x14ac:dyDescent="0.25">
      <c r="K226" s="306"/>
    </row>
    <row r="227" spans="11:11" x14ac:dyDescent="0.25">
      <c r="K227" s="306"/>
    </row>
    <row r="228" spans="11:11" x14ac:dyDescent="0.25">
      <c r="K228" s="306"/>
    </row>
    <row r="229" spans="11:11" x14ac:dyDescent="0.25">
      <c r="K229" s="306"/>
    </row>
    <row r="230" spans="11:11" x14ac:dyDescent="0.25">
      <c r="K230" s="306"/>
    </row>
    <row r="231" spans="11:11" x14ac:dyDescent="0.25">
      <c r="K231" s="306"/>
    </row>
    <row r="232" spans="11:11" x14ac:dyDescent="0.25">
      <c r="K232" s="306"/>
    </row>
    <row r="233" spans="11:11" x14ac:dyDescent="0.25">
      <c r="K233" s="306"/>
    </row>
    <row r="234" spans="11:11" x14ac:dyDescent="0.25">
      <c r="K234" s="306"/>
    </row>
    <row r="235" spans="11:11" x14ac:dyDescent="0.25">
      <c r="K235" s="306"/>
    </row>
    <row r="236" spans="11:11" x14ac:dyDescent="0.25">
      <c r="K236" s="306"/>
    </row>
    <row r="237" spans="11:11" x14ac:dyDescent="0.25">
      <c r="K237" s="306"/>
    </row>
    <row r="238" spans="11:11" x14ac:dyDescent="0.25">
      <c r="K238" s="306"/>
    </row>
    <row r="239" spans="11:11" x14ac:dyDescent="0.25">
      <c r="K239" s="306"/>
    </row>
    <row r="240" spans="11:11" x14ac:dyDescent="0.25">
      <c r="K240" s="306"/>
    </row>
    <row r="241" spans="11:11" x14ac:dyDescent="0.25">
      <c r="K241" s="306"/>
    </row>
    <row r="242" spans="11:11" x14ac:dyDescent="0.25">
      <c r="K242" s="306"/>
    </row>
    <row r="243" spans="11:11" x14ac:dyDescent="0.25">
      <c r="K243" s="306"/>
    </row>
    <row r="244" spans="11:11" x14ac:dyDescent="0.25">
      <c r="K244" s="306"/>
    </row>
    <row r="245" spans="11:11" x14ac:dyDescent="0.25">
      <c r="K245" s="306"/>
    </row>
    <row r="246" spans="11:11" x14ac:dyDescent="0.25">
      <c r="K246" s="306"/>
    </row>
    <row r="247" spans="11:11" x14ac:dyDescent="0.25">
      <c r="K247" s="306"/>
    </row>
    <row r="248" spans="11:11" x14ac:dyDescent="0.25">
      <c r="K248" s="306"/>
    </row>
    <row r="249" spans="11:11" x14ac:dyDescent="0.25">
      <c r="K249" s="306"/>
    </row>
    <row r="250" spans="11:11" x14ac:dyDescent="0.25">
      <c r="K250" s="306"/>
    </row>
    <row r="251" spans="11:11" x14ac:dyDescent="0.25">
      <c r="K251" s="306"/>
    </row>
    <row r="252" spans="11:11" x14ac:dyDescent="0.25">
      <c r="K252" s="306"/>
    </row>
    <row r="253" spans="11:11" x14ac:dyDescent="0.25">
      <c r="K253" s="306"/>
    </row>
    <row r="254" spans="11:11" x14ac:dyDescent="0.25">
      <c r="K254" s="306"/>
    </row>
    <row r="255" spans="11:11" x14ac:dyDescent="0.25">
      <c r="K255" s="306"/>
    </row>
    <row r="256" spans="11:11" x14ac:dyDescent="0.25">
      <c r="K256" s="306"/>
    </row>
    <row r="257" spans="11:11" x14ac:dyDescent="0.25">
      <c r="K257" s="306"/>
    </row>
    <row r="258" spans="11:11" x14ac:dyDescent="0.25">
      <c r="K258" s="306"/>
    </row>
    <row r="259" spans="11:11" x14ac:dyDescent="0.25">
      <c r="K259" s="306"/>
    </row>
    <row r="260" spans="11:11" x14ac:dyDescent="0.25">
      <c r="K260" s="306"/>
    </row>
    <row r="261" spans="11:11" x14ac:dyDescent="0.25">
      <c r="K261" s="306"/>
    </row>
    <row r="262" spans="11:11" x14ac:dyDescent="0.25">
      <c r="K262" s="306"/>
    </row>
    <row r="263" spans="11:11" x14ac:dyDescent="0.25">
      <c r="K263" s="306"/>
    </row>
    <row r="264" spans="11:11" x14ac:dyDescent="0.25">
      <c r="K264" s="306"/>
    </row>
    <row r="265" spans="11:11" x14ac:dyDescent="0.25">
      <c r="K265" s="306"/>
    </row>
    <row r="266" spans="11:11" x14ac:dyDescent="0.25">
      <c r="K266" s="306"/>
    </row>
    <row r="267" spans="11:11" x14ac:dyDescent="0.25">
      <c r="K267" s="306"/>
    </row>
    <row r="268" spans="11:11" x14ac:dyDescent="0.25">
      <c r="K268" s="306"/>
    </row>
    <row r="269" spans="11:11" x14ac:dyDescent="0.25">
      <c r="K269" s="306"/>
    </row>
    <row r="270" spans="11:11" x14ac:dyDescent="0.25">
      <c r="K270" s="306"/>
    </row>
    <row r="271" spans="11:11" x14ac:dyDescent="0.25">
      <c r="K271" s="306"/>
    </row>
    <row r="272" spans="11:11" x14ac:dyDescent="0.25">
      <c r="K272" s="306"/>
    </row>
    <row r="273" spans="11:11" x14ac:dyDescent="0.25">
      <c r="K273" s="306"/>
    </row>
    <row r="274" spans="11:11" x14ac:dyDescent="0.25">
      <c r="K274" s="306"/>
    </row>
    <row r="275" spans="11:11" x14ac:dyDescent="0.25">
      <c r="K275" s="306"/>
    </row>
    <row r="276" spans="11:11" x14ac:dyDescent="0.25">
      <c r="K276" s="306"/>
    </row>
    <row r="277" spans="11:11" x14ac:dyDescent="0.25">
      <c r="K277" s="306"/>
    </row>
    <row r="278" spans="11:11" x14ac:dyDescent="0.25">
      <c r="K278" s="306"/>
    </row>
    <row r="279" spans="11:11" x14ac:dyDescent="0.25">
      <c r="K279" s="306"/>
    </row>
    <row r="280" spans="11:11" x14ac:dyDescent="0.25">
      <c r="K280" s="306"/>
    </row>
    <row r="281" spans="11:11" x14ac:dyDescent="0.25">
      <c r="K281" s="306"/>
    </row>
    <row r="282" spans="11:11" x14ac:dyDescent="0.25">
      <c r="K282" s="306"/>
    </row>
    <row r="283" spans="11:11" x14ac:dyDescent="0.25">
      <c r="K283" s="306"/>
    </row>
    <row r="284" spans="11:11" x14ac:dyDescent="0.25">
      <c r="K284" s="306"/>
    </row>
    <row r="285" spans="11:11" x14ac:dyDescent="0.25">
      <c r="K285" s="306"/>
    </row>
    <row r="286" spans="11:11" x14ac:dyDescent="0.25">
      <c r="K286" s="306"/>
    </row>
    <row r="287" spans="11:11" x14ac:dyDescent="0.25">
      <c r="K287" s="306"/>
    </row>
    <row r="288" spans="11:11" x14ac:dyDescent="0.25">
      <c r="K288" s="306"/>
    </row>
    <row r="289" spans="11:11" x14ac:dyDescent="0.25">
      <c r="K289" s="306"/>
    </row>
    <row r="290" spans="11:11" x14ac:dyDescent="0.25">
      <c r="K290" s="306"/>
    </row>
    <row r="291" spans="11:11" x14ac:dyDescent="0.25">
      <c r="K291" s="306"/>
    </row>
    <row r="292" spans="11:11" x14ac:dyDescent="0.25">
      <c r="K292" s="306"/>
    </row>
    <row r="293" spans="11:11" x14ac:dyDescent="0.25">
      <c r="K293" s="306"/>
    </row>
    <row r="294" spans="11:11" x14ac:dyDescent="0.25">
      <c r="K294" s="306"/>
    </row>
    <row r="295" spans="11:11" x14ac:dyDescent="0.25">
      <c r="K295" s="306"/>
    </row>
    <row r="296" spans="11:11" x14ac:dyDescent="0.25">
      <c r="K296" s="306"/>
    </row>
    <row r="297" spans="11:11" x14ac:dyDescent="0.25">
      <c r="K297" s="306"/>
    </row>
    <row r="298" spans="11:11" x14ac:dyDescent="0.25">
      <c r="K298" s="306"/>
    </row>
    <row r="299" spans="11:11" x14ac:dyDescent="0.25">
      <c r="K299" s="306"/>
    </row>
    <row r="300" spans="11:11" x14ac:dyDescent="0.25">
      <c r="K300" s="306"/>
    </row>
    <row r="301" spans="11:11" x14ac:dyDescent="0.25">
      <c r="K301" s="306"/>
    </row>
    <row r="302" spans="11:11" x14ac:dyDescent="0.25">
      <c r="K302" s="306"/>
    </row>
    <row r="303" spans="11:11" x14ac:dyDescent="0.25">
      <c r="K303" s="306"/>
    </row>
    <row r="304" spans="11:11" x14ac:dyDescent="0.25">
      <c r="K304" s="306"/>
    </row>
    <row r="305" spans="11:11" x14ac:dyDescent="0.25">
      <c r="K305" s="306"/>
    </row>
    <row r="306" spans="11:11" x14ac:dyDescent="0.25">
      <c r="K306" s="306"/>
    </row>
    <row r="307" spans="11:11" x14ac:dyDescent="0.25">
      <c r="K307" s="306"/>
    </row>
    <row r="308" spans="11:11" x14ac:dyDescent="0.25">
      <c r="K308" s="306"/>
    </row>
    <row r="309" spans="11:11" x14ac:dyDescent="0.25">
      <c r="K309" s="306"/>
    </row>
    <row r="310" spans="11:11" x14ac:dyDescent="0.25">
      <c r="K310" s="306"/>
    </row>
    <row r="311" spans="11:11" x14ac:dyDescent="0.25">
      <c r="K311" s="306"/>
    </row>
    <row r="312" spans="11:11" x14ac:dyDescent="0.25">
      <c r="K312" s="306"/>
    </row>
    <row r="313" spans="11:11" x14ac:dyDescent="0.25">
      <c r="K313" s="306"/>
    </row>
    <row r="314" spans="11:11" x14ac:dyDescent="0.25">
      <c r="K314" s="306"/>
    </row>
    <row r="315" spans="11:11" x14ac:dyDescent="0.25">
      <c r="K315" s="306"/>
    </row>
    <row r="316" spans="11:11" x14ac:dyDescent="0.25">
      <c r="K316" s="306"/>
    </row>
    <row r="317" spans="11:11" x14ac:dyDescent="0.25">
      <c r="K317" s="306"/>
    </row>
    <row r="318" spans="11:11" x14ac:dyDescent="0.25">
      <c r="K318" s="306"/>
    </row>
    <row r="319" spans="11:11" x14ac:dyDescent="0.25">
      <c r="K319" s="306"/>
    </row>
    <row r="320" spans="11:11" x14ac:dyDescent="0.25">
      <c r="K320" s="306"/>
    </row>
    <row r="321" spans="11:11" x14ac:dyDescent="0.25">
      <c r="K321" s="306"/>
    </row>
    <row r="322" spans="11:11" x14ac:dyDescent="0.25">
      <c r="K322" s="306"/>
    </row>
    <row r="323" spans="11:11" x14ac:dyDescent="0.25">
      <c r="K323" s="306"/>
    </row>
    <row r="324" spans="11:11" x14ac:dyDescent="0.25">
      <c r="K324" s="306"/>
    </row>
    <row r="325" spans="11:11" x14ac:dyDescent="0.25">
      <c r="K325" s="306"/>
    </row>
    <row r="326" spans="11:11" x14ac:dyDescent="0.25">
      <c r="K326" s="306"/>
    </row>
    <row r="327" spans="11:11" x14ac:dyDescent="0.25">
      <c r="K327" s="306"/>
    </row>
  </sheetData>
  <sheetProtection algorithmName="SHA-512" hashValue="9XgjrfaAJXCJrlOUpst5WTARB7MQ1b/PRdf0lA2gR+UVN7OLFbLmf258ulshbQA/KMJAKnLToBKxNLoS7n4HDw==" saltValue="FDc710cD29T0Xc69hi9AGA==" spinCount="100000" sheet="1" selectLockedCells="1"/>
  <mergeCells count="82">
    <mergeCell ref="A4:I4"/>
    <mergeCell ref="A52:I52"/>
    <mergeCell ref="B22:E22"/>
    <mergeCell ref="B23:E23"/>
    <mergeCell ref="B48:H48"/>
    <mergeCell ref="B50:H50"/>
    <mergeCell ref="B43:H43"/>
    <mergeCell ref="B44:H44"/>
    <mergeCell ref="B27:H27"/>
    <mergeCell ref="B29:H29"/>
    <mergeCell ref="B41:H41"/>
    <mergeCell ref="A25:I25"/>
    <mergeCell ref="B38:H38"/>
    <mergeCell ref="B28:H28"/>
    <mergeCell ref="B37:H37"/>
    <mergeCell ref="B8:G8"/>
    <mergeCell ref="A95:I95"/>
    <mergeCell ref="A93:I93"/>
    <mergeCell ref="B66:H66"/>
    <mergeCell ref="B67:H67"/>
    <mergeCell ref="B68:H68"/>
    <mergeCell ref="B71:H71"/>
    <mergeCell ref="B87:H87"/>
    <mergeCell ref="B88:H88"/>
    <mergeCell ref="B89:H89"/>
    <mergeCell ref="B91:H91"/>
    <mergeCell ref="B90:H90"/>
    <mergeCell ref="B73:H73"/>
    <mergeCell ref="B82:H82"/>
    <mergeCell ref="B77:H77"/>
    <mergeCell ref="B79:H79"/>
    <mergeCell ref="B84:H84"/>
    <mergeCell ref="G85:H85"/>
    <mergeCell ref="B58:H58"/>
    <mergeCell ref="B57:H57"/>
    <mergeCell ref="G74:H74"/>
    <mergeCell ref="B59:H59"/>
    <mergeCell ref="B80:H80"/>
    <mergeCell ref="B81:H81"/>
    <mergeCell ref="B83:H83"/>
    <mergeCell ref="B78:H78"/>
    <mergeCell ref="B76:H76"/>
    <mergeCell ref="B56:H56"/>
    <mergeCell ref="B61:H61"/>
    <mergeCell ref="B62:H62"/>
    <mergeCell ref="B60:H60"/>
    <mergeCell ref="B72:H72"/>
    <mergeCell ref="B69:H69"/>
    <mergeCell ref="B70:H70"/>
    <mergeCell ref="B63:H63"/>
    <mergeCell ref="G64:H64"/>
    <mergeCell ref="B7:E7"/>
    <mergeCell ref="B16:G16"/>
    <mergeCell ref="B17:G17"/>
    <mergeCell ref="B18:G18"/>
    <mergeCell ref="B15:G15"/>
    <mergeCell ref="B19:G19"/>
    <mergeCell ref="B9:E9"/>
    <mergeCell ref="B10:E10"/>
    <mergeCell ref="B21:E21"/>
    <mergeCell ref="B11:E11"/>
    <mergeCell ref="B12:E12"/>
    <mergeCell ref="B13:E13"/>
    <mergeCell ref="B14:E14"/>
    <mergeCell ref="B20:G20"/>
    <mergeCell ref="F21:G21"/>
    <mergeCell ref="B30:H30"/>
    <mergeCell ref="B54:H54"/>
    <mergeCell ref="B55:H55"/>
    <mergeCell ref="B35:H35"/>
    <mergeCell ref="B36:H36"/>
    <mergeCell ref="B39:H39"/>
    <mergeCell ref="B46:H46"/>
    <mergeCell ref="B32:H32"/>
    <mergeCell ref="B33:H33"/>
    <mergeCell ref="B47:H47"/>
    <mergeCell ref="B40:H40"/>
    <mergeCell ref="B42:H42"/>
    <mergeCell ref="B45:H45"/>
    <mergeCell ref="B31:H31"/>
    <mergeCell ref="B49:H49"/>
    <mergeCell ref="B34:H34"/>
  </mergeCells>
  <conditionalFormatting sqref="F23:H23">
    <cfRule type="cellIs" dxfId="4" priority="3" stopIfTrue="1" operator="equal">
      <formula>"Συμπληρώστε στοιχεία"</formula>
    </cfRule>
  </conditionalFormatting>
  <conditionalFormatting sqref="H22">
    <cfRule type="cellIs" dxfId="3" priority="4" stopIfTrue="1" operator="equal">
      <formula>"Άθροισμα διαφορετικό από 100%"</formula>
    </cfRule>
  </conditionalFormatting>
  <conditionalFormatting sqref="H23">
    <cfRule type="cellIs" dxfId="2" priority="6" stopIfTrue="1" operator="equal">
      <formula>"Άθροισμα όχι 100%"</formula>
    </cfRule>
  </conditionalFormatting>
  <conditionalFormatting sqref="H23">
    <cfRule type="cellIs" dxfId="1" priority="2" stopIfTrue="1" operator="equal">
      <formula>"Δηλώστε Δίκτυο"</formula>
    </cfRule>
  </conditionalFormatting>
  <conditionalFormatting sqref="I8:I21">
    <cfRule type="cellIs" dxfId="0" priority="1" stopIfTrue="1" operator="greaterThan">
      <formula>0</formula>
    </cfRule>
  </conditionalFormatting>
  <dataValidations xWindow="886" yWindow="407" count="5">
    <dataValidation type="list" allowBlank="1" showInputMessage="1" showErrorMessage="1" errorTitle="Μη έγκυρη καταχώρηση" error="Παρακαλώ επιλέξτε ΝΑΙ ή ΌΧΙ" promptTitle="Σύμβαση με Εταιρείες Εξωτερικού" prompt="Επιλέξτε ΝΑΙ ή ΟΧΙ" sqref="I24" xr:uid="{00000000-0002-0000-0300-000000000000}">
      <formula1>"ΝΑΙ,ΌΧΙ"</formula1>
    </dataValidation>
    <dataValidation type="list" allowBlank="1" showInputMessage="1" showErrorMessage="1" errorTitle="Μη έγκυρη καταχώρηση" error="Παρακαλώ επιλέξτε ΝΑΙ ή ΌΧΙ" promptTitle="Τεχνολογική Υποδομή" prompt="Επιλέξτε ΝΑΙ ή ΟΧΙ" sqref="I53 I51" xr:uid="{00000000-0002-0000-0300-000001000000}">
      <formula1>"ΝΑΙ,ΌΧΙ"</formula1>
    </dataValidation>
    <dataValidation type="list" allowBlank="1" showInputMessage="1" showErrorMessage="1" errorTitle="Μη έγκυρη καταχώρηση" error="Παρακαλώ επιλέξτε ΝΑΙ ή ΌΧΙ" prompt="Επιλέξτε ΝΑΙ ή ΟΧΙ" sqref="I28:I50" xr:uid="{00000000-0002-0000-0300-000002000000}">
      <formula1>$J$28:$J$29</formula1>
    </dataValidation>
    <dataValidation type="list" allowBlank="1" showInputMessage="1" showErrorMessage="1" sqref="I67:I74 I55:I64" xr:uid="{00000000-0002-0000-0300-000003000000}">
      <formula1>$J$55:$J$58</formula1>
    </dataValidation>
    <dataValidation type="list" allowBlank="1" showInputMessage="1" showErrorMessage="1" sqref="I77:I85" xr:uid="{00000000-0002-0000-0300-000004000000}">
      <formula1>$J$77:$J$78</formula1>
    </dataValidation>
  </dataValidations>
  <pageMargins left="0.55118110236220474" right="0.55118110236220474" top="1.0629921259842521" bottom="0.86614173228346458" header="0.35433070866141736" footer="0.31496062992125984"/>
  <pageSetup paperSize="9" scale="60" orientation="portrait" r:id="rId1"/>
  <headerFooter alignWithMargins="0">
    <oddHeader xml:space="preserve">&amp;L&amp;G&amp;C&amp;"Tahoma,Έντονα"&amp;12&amp;U
</oddHeader>
    <oddFooter>&amp;L&amp;A&amp;RΣελίδα &amp;P από &amp;N</oddFooter>
  </headerFooter>
  <rowBreaks count="1" manualBreakCount="1">
    <brk id="75"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5"/>
  <dimension ref="A1:P26"/>
  <sheetViews>
    <sheetView showGridLines="0" zoomScaleNormal="100" zoomScaleSheetLayoutView="110" workbookViewId="0">
      <selection activeCell="A7" sqref="A1:XFD1048576"/>
    </sheetView>
  </sheetViews>
  <sheetFormatPr defaultRowHeight="13.2" x14ac:dyDescent="0.25"/>
  <cols>
    <col min="1" max="1" width="12.109375" style="397" customWidth="1"/>
    <col min="2" max="2" width="7.6640625" style="372" customWidth="1"/>
    <col min="3" max="9" width="9.109375" style="372"/>
    <col min="10" max="10" width="62.109375" style="372" customWidth="1"/>
    <col min="11" max="255" width="9.109375" style="372"/>
    <col min="256" max="256" width="12.109375" style="372" customWidth="1"/>
    <col min="257" max="257" width="7.6640625" style="372" customWidth="1"/>
    <col min="258" max="264" width="9.109375" style="372"/>
    <col min="265" max="265" width="49.44140625" style="372" customWidth="1"/>
    <col min="266" max="511" width="9.109375" style="372"/>
    <col min="512" max="512" width="12.109375" style="372" customWidth="1"/>
    <col min="513" max="513" width="7.6640625" style="372" customWidth="1"/>
    <col min="514" max="520" width="9.109375" style="372"/>
    <col min="521" max="521" width="49.44140625" style="372" customWidth="1"/>
    <col min="522" max="767" width="9.109375" style="372"/>
    <col min="768" max="768" width="12.109375" style="372" customWidth="1"/>
    <col min="769" max="769" width="7.6640625" style="372" customWidth="1"/>
    <col min="770" max="776" width="9.109375" style="372"/>
    <col min="777" max="777" width="49.44140625" style="372" customWidth="1"/>
    <col min="778" max="1023" width="9.109375" style="372"/>
    <col min="1024" max="1024" width="12.109375" style="372" customWidth="1"/>
    <col min="1025" max="1025" width="7.6640625" style="372" customWidth="1"/>
    <col min="1026" max="1032" width="9.109375" style="372"/>
    <col min="1033" max="1033" width="49.44140625" style="372" customWidth="1"/>
    <col min="1034" max="1279" width="9.109375" style="372"/>
    <col min="1280" max="1280" width="12.109375" style="372" customWidth="1"/>
    <col min="1281" max="1281" width="7.6640625" style="372" customWidth="1"/>
    <col min="1282" max="1288" width="9.109375" style="372"/>
    <col min="1289" max="1289" width="49.44140625" style="372" customWidth="1"/>
    <col min="1290" max="1535" width="9.109375" style="372"/>
    <col min="1536" max="1536" width="12.109375" style="372" customWidth="1"/>
    <col min="1537" max="1537" width="7.6640625" style="372" customWidth="1"/>
    <col min="1538" max="1544" width="9.109375" style="372"/>
    <col min="1545" max="1545" width="49.44140625" style="372" customWidth="1"/>
    <col min="1546" max="1791" width="9.109375" style="372"/>
    <col min="1792" max="1792" width="12.109375" style="372" customWidth="1"/>
    <col min="1793" max="1793" width="7.6640625" style="372" customWidth="1"/>
    <col min="1794" max="1800" width="9.109375" style="372"/>
    <col min="1801" max="1801" width="49.44140625" style="372" customWidth="1"/>
    <col min="1802" max="2047" width="9.109375" style="372"/>
    <col min="2048" max="2048" width="12.109375" style="372" customWidth="1"/>
    <col min="2049" max="2049" width="7.6640625" style="372" customWidth="1"/>
    <col min="2050" max="2056" width="9.109375" style="372"/>
    <col min="2057" max="2057" width="49.44140625" style="372" customWidth="1"/>
    <col min="2058" max="2303" width="9.109375" style="372"/>
    <col min="2304" max="2304" width="12.109375" style="372" customWidth="1"/>
    <col min="2305" max="2305" width="7.6640625" style="372" customWidth="1"/>
    <col min="2306" max="2312" width="9.109375" style="372"/>
    <col min="2313" max="2313" width="49.44140625" style="372" customWidth="1"/>
    <col min="2314" max="2559" width="9.109375" style="372"/>
    <col min="2560" max="2560" width="12.109375" style="372" customWidth="1"/>
    <col min="2561" max="2561" width="7.6640625" style="372" customWidth="1"/>
    <col min="2562" max="2568" width="9.109375" style="372"/>
    <col min="2569" max="2569" width="49.44140625" style="372" customWidth="1"/>
    <col min="2570" max="2815" width="9.109375" style="372"/>
    <col min="2816" max="2816" width="12.109375" style="372" customWidth="1"/>
    <col min="2817" max="2817" width="7.6640625" style="372" customWidth="1"/>
    <col min="2818" max="2824" width="9.109375" style="372"/>
    <col min="2825" max="2825" width="49.44140625" style="372" customWidth="1"/>
    <col min="2826" max="3071" width="9.109375" style="372"/>
    <col min="3072" max="3072" width="12.109375" style="372" customWidth="1"/>
    <col min="3073" max="3073" width="7.6640625" style="372" customWidth="1"/>
    <col min="3074" max="3080" width="9.109375" style="372"/>
    <col min="3081" max="3081" width="49.44140625" style="372" customWidth="1"/>
    <col min="3082" max="3327" width="9.109375" style="372"/>
    <col min="3328" max="3328" width="12.109375" style="372" customWidth="1"/>
    <col min="3329" max="3329" width="7.6640625" style="372" customWidth="1"/>
    <col min="3330" max="3336" width="9.109375" style="372"/>
    <col min="3337" max="3337" width="49.44140625" style="372" customWidth="1"/>
    <col min="3338" max="3583" width="9.109375" style="372"/>
    <col min="3584" max="3584" width="12.109375" style="372" customWidth="1"/>
    <col min="3585" max="3585" width="7.6640625" style="372" customWidth="1"/>
    <col min="3586" max="3592" width="9.109375" style="372"/>
    <col min="3593" max="3593" width="49.44140625" style="372" customWidth="1"/>
    <col min="3594" max="3839" width="9.109375" style="372"/>
    <col min="3840" max="3840" width="12.109375" style="372" customWidth="1"/>
    <col min="3841" max="3841" width="7.6640625" style="372" customWidth="1"/>
    <col min="3842" max="3848" width="9.109375" style="372"/>
    <col min="3849" max="3849" width="49.44140625" style="372" customWidth="1"/>
    <col min="3850" max="4095" width="9.109375" style="372"/>
    <col min="4096" max="4096" width="12.109375" style="372" customWidth="1"/>
    <col min="4097" max="4097" width="7.6640625" style="372" customWidth="1"/>
    <col min="4098" max="4104" width="9.109375" style="372"/>
    <col min="4105" max="4105" width="49.44140625" style="372" customWidth="1"/>
    <col min="4106" max="4351" width="9.109375" style="372"/>
    <col min="4352" max="4352" width="12.109375" style="372" customWidth="1"/>
    <col min="4353" max="4353" width="7.6640625" style="372" customWidth="1"/>
    <col min="4354" max="4360" width="9.109375" style="372"/>
    <col min="4361" max="4361" width="49.44140625" style="372" customWidth="1"/>
    <col min="4362" max="4607" width="9.109375" style="372"/>
    <col min="4608" max="4608" width="12.109375" style="372" customWidth="1"/>
    <col min="4609" max="4609" width="7.6640625" style="372" customWidth="1"/>
    <col min="4610" max="4616" width="9.109375" style="372"/>
    <col min="4617" max="4617" width="49.44140625" style="372" customWidth="1"/>
    <col min="4618" max="4863" width="9.109375" style="372"/>
    <col min="4864" max="4864" width="12.109375" style="372" customWidth="1"/>
    <col min="4865" max="4865" width="7.6640625" style="372" customWidth="1"/>
    <col min="4866" max="4872" width="9.109375" style="372"/>
    <col min="4873" max="4873" width="49.44140625" style="372" customWidth="1"/>
    <col min="4874" max="5119" width="9.109375" style="372"/>
    <col min="5120" max="5120" width="12.109375" style="372" customWidth="1"/>
    <col min="5121" max="5121" width="7.6640625" style="372" customWidth="1"/>
    <col min="5122" max="5128" width="9.109375" style="372"/>
    <col min="5129" max="5129" width="49.44140625" style="372" customWidth="1"/>
    <col min="5130" max="5375" width="9.109375" style="372"/>
    <col min="5376" max="5376" width="12.109375" style="372" customWidth="1"/>
    <col min="5377" max="5377" width="7.6640625" style="372" customWidth="1"/>
    <col min="5378" max="5384" width="9.109375" style="372"/>
    <col min="5385" max="5385" width="49.44140625" style="372" customWidth="1"/>
    <col min="5386" max="5631" width="9.109375" style="372"/>
    <col min="5632" max="5632" width="12.109375" style="372" customWidth="1"/>
    <col min="5633" max="5633" width="7.6640625" style="372" customWidth="1"/>
    <col min="5634" max="5640" width="9.109375" style="372"/>
    <col min="5641" max="5641" width="49.44140625" style="372" customWidth="1"/>
    <col min="5642" max="5887" width="9.109375" style="372"/>
    <col min="5888" max="5888" width="12.109375" style="372" customWidth="1"/>
    <col min="5889" max="5889" width="7.6640625" style="372" customWidth="1"/>
    <col min="5890" max="5896" width="9.109375" style="372"/>
    <col min="5897" max="5897" width="49.44140625" style="372" customWidth="1"/>
    <col min="5898" max="6143" width="9.109375" style="372"/>
    <col min="6144" max="6144" width="12.109375" style="372" customWidth="1"/>
    <col min="6145" max="6145" width="7.6640625" style="372" customWidth="1"/>
    <col min="6146" max="6152" width="9.109375" style="372"/>
    <col min="6153" max="6153" width="49.44140625" style="372" customWidth="1"/>
    <col min="6154" max="6399" width="9.109375" style="372"/>
    <col min="6400" max="6400" width="12.109375" style="372" customWidth="1"/>
    <col min="6401" max="6401" width="7.6640625" style="372" customWidth="1"/>
    <col min="6402" max="6408" width="9.109375" style="372"/>
    <col min="6409" max="6409" width="49.44140625" style="372" customWidth="1"/>
    <col min="6410" max="6655" width="9.109375" style="372"/>
    <col min="6656" max="6656" width="12.109375" style="372" customWidth="1"/>
    <col min="6657" max="6657" width="7.6640625" style="372" customWidth="1"/>
    <col min="6658" max="6664" width="9.109375" style="372"/>
    <col min="6665" max="6665" width="49.44140625" style="372" customWidth="1"/>
    <col min="6666" max="6911" width="9.109375" style="372"/>
    <col min="6912" max="6912" width="12.109375" style="372" customWidth="1"/>
    <col min="6913" max="6913" width="7.6640625" style="372" customWidth="1"/>
    <col min="6914" max="6920" width="9.109375" style="372"/>
    <col min="6921" max="6921" width="49.44140625" style="372" customWidth="1"/>
    <col min="6922" max="7167" width="9.109375" style="372"/>
    <col min="7168" max="7168" width="12.109375" style="372" customWidth="1"/>
    <col min="7169" max="7169" width="7.6640625" style="372" customWidth="1"/>
    <col min="7170" max="7176" width="9.109375" style="372"/>
    <col min="7177" max="7177" width="49.44140625" style="372" customWidth="1"/>
    <col min="7178" max="7423" width="9.109375" style="372"/>
    <col min="7424" max="7424" width="12.109375" style="372" customWidth="1"/>
    <col min="7425" max="7425" width="7.6640625" style="372" customWidth="1"/>
    <col min="7426" max="7432" width="9.109375" style="372"/>
    <col min="7433" max="7433" width="49.44140625" style="372" customWidth="1"/>
    <col min="7434" max="7679" width="9.109375" style="372"/>
    <col min="7680" max="7680" width="12.109375" style="372" customWidth="1"/>
    <col min="7681" max="7681" width="7.6640625" style="372" customWidth="1"/>
    <col min="7682" max="7688" width="9.109375" style="372"/>
    <col min="7689" max="7689" width="49.44140625" style="372" customWidth="1"/>
    <col min="7690" max="7935" width="9.109375" style="372"/>
    <col min="7936" max="7936" width="12.109375" style="372" customWidth="1"/>
    <col min="7937" max="7937" width="7.6640625" style="372" customWidth="1"/>
    <col min="7938" max="7944" width="9.109375" style="372"/>
    <col min="7945" max="7945" width="49.44140625" style="372" customWidth="1"/>
    <col min="7946" max="8191" width="9.109375" style="372"/>
    <col min="8192" max="8192" width="12.109375" style="372" customWidth="1"/>
    <col min="8193" max="8193" width="7.6640625" style="372" customWidth="1"/>
    <col min="8194" max="8200" width="9.109375" style="372"/>
    <col min="8201" max="8201" width="49.44140625" style="372" customWidth="1"/>
    <col min="8202" max="8447" width="9.109375" style="372"/>
    <col min="8448" max="8448" width="12.109375" style="372" customWidth="1"/>
    <col min="8449" max="8449" width="7.6640625" style="372" customWidth="1"/>
    <col min="8450" max="8456" width="9.109375" style="372"/>
    <col min="8457" max="8457" width="49.44140625" style="372" customWidth="1"/>
    <col min="8458" max="8703" width="9.109375" style="372"/>
    <col min="8704" max="8704" width="12.109375" style="372" customWidth="1"/>
    <col min="8705" max="8705" width="7.6640625" style="372" customWidth="1"/>
    <col min="8706" max="8712" width="9.109375" style="372"/>
    <col min="8713" max="8713" width="49.44140625" style="372" customWidth="1"/>
    <col min="8714" max="8959" width="9.109375" style="372"/>
    <col min="8960" max="8960" width="12.109375" style="372" customWidth="1"/>
    <col min="8961" max="8961" width="7.6640625" style="372" customWidth="1"/>
    <col min="8962" max="8968" width="9.109375" style="372"/>
    <col min="8969" max="8969" width="49.44140625" style="372" customWidth="1"/>
    <col min="8970" max="9215" width="9.109375" style="372"/>
    <col min="9216" max="9216" width="12.109375" style="372" customWidth="1"/>
    <col min="9217" max="9217" width="7.6640625" style="372" customWidth="1"/>
    <col min="9218" max="9224" width="9.109375" style="372"/>
    <col min="9225" max="9225" width="49.44140625" style="372" customWidth="1"/>
    <col min="9226" max="9471" width="9.109375" style="372"/>
    <col min="9472" max="9472" width="12.109375" style="372" customWidth="1"/>
    <col min="9473" max="9473" width="7.6640625" style="372" customWidth="1"/>
    <col min="9474" max="9480" width="9.109375" style="372"/>
    <col min="9481" max="9481" width="49.44140625" style="372" customWidth="1"/>
    <col min="9482" max="9727" width="9.109375" style="372"/>
    <col min="9728" max="9728" width="12.109375" style="372" customWidth="1"/>
    <col min="9729" max="9729" width="7.6640625" style="372" customWidth="1"/>
    <col min="9730" max="9736" width="9.109375" style="372"/>
    <col min="9737" max="9737" width="49.44140625" style="372" customWidth="1"/>
    <col min="9738" max="9983" width="9.109375" style="372"/>
    <col min="9984" max="9984" width="12.109375" style="372" customWidth="1"/>
    <col min="9985" max="9985" width="7.6640625" style="372" customWidth="1"/>
    <col min="9986" max="9992" width="9.109375" style="372"/>
    <col min="9993" max="9993" width="49.44140625" style="372" customWidth="1"/>
    <col min="9994" max="10239" width="9.109375" style="372"/>
    <col min="10240" max="10240" width="12.109375" style="372" customWidth="1"/>
    <col min="10241" max="10241" width="7.6640625" style="372" customWidth="1"/>
    <col min="10242" max="10248" width="9.109375" style="372"/>
    <col min="10249" max="10249" width="49.44140625" style="372" customWidth="1"/>
    <col min="10250" max="10495" width="9.109375" style="372"/>
    <col min="10496" max="10496" width="12.109375" style="372" customWidth="1"/>
    <col min="10497" max="10497" width="7.6640625" style="372" customWidth="1"/>
    <col min="10498" max="10504" width="9.109375" style="372"/>
    <col min="10505" max="10505" width="49.44140625" style="372" customWidth="1"/>
    <col min="10506" max="10751" width="9.109375" style="372"/>
    <col min="10752" max="10752" width="12.109375" style="372" customWidth="1"/>
    <col min="10753" max="10753" width="7.6640625" style="372" customWidth="1"/>
    <col min="10754" max="10760" width="9.109375" style="372"/>
    <col min="10761" max="10761" width="49.44140625" style="372" customWidth="1"/>
    <col min="10762" max="11007" width="9.109375" style="372"/>
    <col min="11008" max="11008" width="12.109375" style="372" customWidth="1"/>
    <col min="11009" max="11009" width="7.6640625" style="372" customWidth="1"/>
    <col min="11010" max="11016" width="9.109375" style="372"/>
    <col min="11017" max="11017" width="49.44140625" style="372" customWidth="1"/>
    <col min="11018" max="11263" width="9.109375" style="372"/>
    <col min="11264" max="11264" width="12.109375" style="372" customWidth="1"/>
    <col min="11265" max="11265" width="7.6640625" style="372" customWidth="1"/>
    <col min="11266" max="11272" width="9.109375" style="372"/>
    <col min="11273" max="11273" width="49.44140625" style="372" customWidth="1"/>
    <col min="11274" max="11519" width="9.109375" style="372"/>
    <col min="11520" max="11520" width="12.109375" style="372" customWidth="1"/>
    <col min="11521" max="11521" width="7.6640625" style="372" customWidth="1"/>
    <col min="11522" max="11528" width="9.109375" style="372"/>
    <col min="11529" max="11529" width="49.44140625" style="372" customWidth="1"/>
    <col min="11530" max="11775" width="9.109375" style="372"/>
    <col min="11776" max="11776" width="12.109375" style="372" customWidth="1"/>
    <col min="11777" max="11777" width="7.6640625" style="372" customWidth="1"/>
    <col min="11778" max="11784" width="9.109375" style="372"/>
    <col min="11785" max="11785" width="49.44140625" style="372" customWidth="1"/>
    <col min="11786" max="12031" width="9.109375" style="372"/>
    <col min="12032" max="12032" width="12.109375" style="372" customWidth="1"/>
    <col min="12033" max="12033" width="7.6640625" style="372" customWidth="1"/>
    <col min="12034" max="12040" width="9.109375" style="372"/>
    <col min="12041" max="12041" width="49.44140625" style="372" customWidth="1"/>
    <col min="12042" max="12287" width="9.109375" style="372"/>
    <col min="12288" max="12288" width="12.109375" style="372" customWidth="1"/>
    <col min="12289" max="12289" width="7.6640625" style="372" customWidth="1"/>
    <col min="12290" max="12296" width="9.109375" style="372"/>
    <col min="12297" max="12297" width="49.44140625" style="372" customWidth="1"/>
    <col min="12298" max="12543" width="9.109375" style="372"/>
    <col min="12544" max="12544" width="12.109375" style="372" customWidth="1"/>
    <col min="12545" max="12545" width="7.6640625" style="372" customWidth="1"/>
    <col min="12546" max="12552" width="9.109375" style="372"/>
    <col min="12553" max="12553" width="49.44140625" style="372" customWidth="1"/>
    <col min="12554" max="12799" width="9.109375" style="372"/>
    <col min="12800" max="12800" width="12.109375" style="372" customWidth="1"/>
    <col min="12801" max="12801" width="7.6640625" style="372" customWidth="1"/>
    <col min="12802" max="12808" width="9.109375" style="372"/>
    <col min="12809" max="12809" width="49.44140625" style="372" customWidth="1"/>
    <col min="12810" max="13055" width="9.109375" style="372"/>
    <col min="13056" max="13056" width="12.109375" style="372" customWidth="1"/>
    <col min="13057" max="13057" width="7.6640625" style="372" customWidth="1"/>
    <col min="13058" max="13064" width="9.109375" style="372"/>
    <col min="13065" max="13065" width="49.44140625" style="372" customWidth="1"/>
    <col min="13066" max="13311" width="9.109375" style="372"/>
    <col min="13312" max="13312" width="12.109375" style="372" customWidth="1"/>
    <col min="13313" max="13313" width="7.6640625" style="372" customWidth="1"/>
    <col min="13314" max="13320" width="9.109375" style="372"/>
    <col min="13321" max="13321" width="49.44140625" style="372" customWidth="1"/>
    <col min="13322" max="13567" width="9.109375" style="372"/>
    <col min="13568" max="13568" width="12.109375" style="372" customWidth="1"/>
    <col min="13569" max="13569" width="7.6640625" style="372" customWidth="1"/>
    <col min="13570" max="13576" width="9.109375" style="372"/>
    <col min="13577" max="13577" width="49.44140625" style="372" customWidth="1"/>
    <col min="13578" max="13823" width="9.109375" style="372"/>
    <col min="13824" max="13824" width="12.109375" style="372" customWidth="1"/>
    <col min="13825" max="13825" width="7.6640625" style="372" customWidth="1"/>
    <col min="13826" max="13832" width="9.109375" style="372"/>
    <col min="13833" max="13833" width="49.44140625" style="372" customWidth="1"/>
    <col min="13834" max="14079" width="9.109375" style="372"/>
    <col min="14080" max="14080" width="12.109375" style="372" customWidth="1"/>
    <col min="14081" max="14081" width="7.6640625" style="372" customWidth="1"/>
    <col min="14082" max="14088" width="9.109375" style="372"/>
    <col min="14089" max="14089" width="49.44140625" style="372" customWidth="1"/>
    <col min="14090" max="14335" width="9.109375" style="372"/>
    <col min="14336" max="14336" width="12.109375" style="372" customWidth="1"/>
    <col min="14337" max="14337" width="7.6640625" style="372" customWidth="1"/>
    <col min="14338" max="14344" width="9.109375" style="372"/>
    <col min="14345" max="14345" width="49.44140625" style="372" customWidth="1"/>
    <col min="14346" max="14591" width="9.109375" style="372"/>
    <col min="14592" max="14592" width="12.109375" style="372" customWidth="1"/>
    <col min="14593" max="14593" width="7.6640625" style="372" customWidth="1"/>
    <col min="14594" max="14600" width="9.109375" style="372"/>
    <col min="14601" max="14601" width="49.44140625" style="372" customWidth="1"/>
    <col min="14602" max="14847" width="9.109375" style="372"/>
    <col min="14848" max="14848" width="12.109375" style="372" customWidth="1"/>
    <col min="14849" max="14849" width="7.6640625" style="372" customWidth="1"/>
    <col min="14850" max="14856" width="9.109375" style="372"/>
    <col min="14857" max="14857" width="49.44140625" style="372" customWidth="1"/>
    <col min="14858" max="15103" width="9.109375" style="372"/>
    <col min="15104" max="15104" width="12.109375" style="372" customWidth="1"/>
    <col min="15105" max="15105" width="7.6640625" style="372" customWidth="1"/>
    <col min="15106" max="15112" width="9.109375" style="372"/>
    <col min="15113" max="15113" width="49.44140625" style="372" customWidth="1"/>
    <col min="15114" max="15359" width="9.109375" style="372"/>
    <col min="15360" max="15360" width="12.109375" style="372" customWidth="1"/>
    <col min="15361" max="15361" width="7.6640625" style="372" customWidth="1"/>
    <col min="15362" max="15368" width="9.109375" style="372"/>
    <col min="15369" max="15369" width="49.44140625" style="372" customWidth="1"/>
    <col min="15370" max="15615" width="9.109375" style="372"/>
    <col min="15616" max="15616" width="12.109375" style="372" customWidth="1"/>
    <col min="15617" max="15617" width="7.6640625" style="372" customWidth="1"/>
    <col min="15618" max="15624" width="9.109375" style="372"/>
    <col min="15625" max="15625" width="49.44140625" style="372" customWidth="1"/>
    <col min="15626" max="15871" width="9.109375" style="372"/>
    <col min="15872" max="15872" width="12.109375" style="372" customWidth="1"/>
    <col min="15873" max="15873" width="7.6640625" style="372" customWidth="1"/>
    <col min="15874" max="15880" width="9.109375" style="372"/>
    <col min="15881" max="15881" width="49.44140625" style="372" customWidth="1"/>
    <col min="15882" max="16127" width="9.109375" style="372"/>
    <col min="16128" max="16128" width="12.109375" style="372" customWidth="1"/>
    <col min="16129" max="16129" width="7.6640625" style="372" customWidth="1"/>
    <col min="16130" max="16136" width="9.109375" style="372"/>
    <col min="16137" max="16137" width="49.44140625" style="372" customWidth="1"/>
    <col min="16138" max="16383" width="9.109375" style="372"/>
    <col min="16384" max="16384" width="9.109375" style="372" customWidth="1"/>
  </cols>
  <sheetData>
    <row r="1" spans="1:16" s="283" customFormat="1" ht="77.25" customHeight="1" x14ac:dyDescent="0.3">
      <c r="A1" s="848" t="s">
        <v>569</v>
      </c>
      <c r="B1" s="849"/>
      <c r="C1" s="849"/>
      <c r="D1" s="849"/>
      <c r="E1" s="849"/>
      <c r="F1" s="849"/>
      <c r="G1" s="849"/>
      <c r="H1" s="849"/>
      <c r="I1" s="849"/>
      <c r="J1" s="850"/>
    </row>
    <row r="2" spans="1:16" s="283" customFormat="1" ht="9.75" customHeight="1" x14ac:dyDescent="0.25">
      <c r="A2" s="284"/>
      <c r="B2" s="285"/>
      <c r="C2" s="285"/>
      <c r="D2" s="285"/>
      <c r="E2" s="285"/>
      <c r="F2" s="285"/>
      <c r="G2" s="285"/>
      <c r="H2" s="285"/>
      <c r="I2" s="285"/>
      <c r="J2" s="286"/>
    </row>
    <row r="3" spans="1:16" s="283" customFormat="1" ht="9.75" customHeight="1" x14ac:dyDescent="0.25">
      <c r="A3" s="284"/>
      <c r="B3" s="285"/>
      <c r="C3" s="285"/>
      <c r="D3" s="285"/>
      <c r="E3" s="285"/>
      <c r="F3" s="285"/>
      <c r="G3" s="285"/>
      <c r="H3" s="285"/>
      <c r="I3" s="285"/>
      <c r="J3" s="286"/>
    </row>
    <row r="4" spans="1:16" s="283" customFormat="1" ht="19.5" customHeight="1" x14ac:dyDescent="0.25">
      <c r="A4" s="662" t="s">
        <v>61</v>
      </c>
      <c r="B4" s="663"/>
      <c r="C4" s="654" t="s">
        <v>62</v>
      </c>
      <c r="D4" s="655"/>
      <c r="E4" s="655"/>
      <c r="F4" s="655"/>
      <c r="G4" s="655"/>
      <c r="H4" s="655"/>
      <c r="I4" s="655"/>
      <c r="J4" s="656"/>
    </row>
    <row r="5" spans="1:16" s="283" customFormat="1" ht="27.75" customHeight="1" x14ac:dyDescent="0.25">
      <c r="A5" s="660" t="s">
        <v>63</v>
      </c>
      <c r="B5" s="661"/>
      <c r="C5" s="657" t="s">
        <v>342</v>
      </c>
      <c r="D5" s="658"/>
      <c r="E5" s="658"/>
      <c r="F5" s="658"/>
      <c r="G5" s="658"/>
      <c r="H5" s="658"/>
      <c r="I5" s="658"/>
      <c r="J5" s="659"/>
    </row>
    <row r="6" spans="1:16" x14ac:dyDescent="0.25">
      <c r="A6" s="369"/>
      <c r="B6" s="370"/>
      <c r="C6" s="370"/>
      <c r="D6" s="370"/>
      <c r="E6" s="370"/>
      <c r="F6" s="370"/>
      <c r="G6" s="370"/>
      <c r="H6" s="370"/>
      <c r="I6" s="370"/>
      <c r="J6" s="371"/>
    </row>
    <row r="7" spans="1:16" ht="12.75" customHeight="1" x14ac:dyDescent="0.25">
      <c r="A7" s="373"/>
      <c r="B7" s="374"/>
      <c r="C7" s="374"/>
      <c r="D7" s="374"/>
      <c r="E7" s="374"/>
      <c r="F7" s="374"/>
      <c r="G7" s="374"/>
      <c r="H7" s="374"/>
      <c r="I7" s="374"/>
      <c r="J7" s="375"/>
    </row>
    <row r="8" spans="1:16" ht="12.75" customHeight="1" x14ac:dyDescent="0.25">
      <c r="A8" s="376" t="s">
        <v>144</v>
      </c>
      <c r="B8" s="377" t="s">
        <v>139</v>
      </c>
      <c r="C8" s="378"/>
      <c r="D8" s="378"/>
      <c r="E8" s="378"/>
      <c r="F8" s="378"/>
      <c r="G8" s="378"/>
      <c r="H8" s="378"/>
      <c r="I8" s="378"/>
      <c r="J8" s="379"/>
    </row>
    <row r="9" spans="1:16" ht="30.75" customHeight="1" x14ac:dyDescent="0.25">
      <c r="A9" s="380" t="s">
        <v>200</v>
      </c>
      <c r="B9" s="851" t="s">
        <v>290</v>
      </c>
      <c r="C9" s="852"/>
      <c r="D9" s="852"/>
      <c r="E9" s="852"/>
      <c r="F9" s="852"/>
      <c r="G9" s="852"/>
      <c r="H9" s="852"/>
      <c r="I9" s="852"/>
      <c r="J9" s="853"/>
    </row>
    <row r="10" spans="1:16" ht="12.75" customHeight="1" x14ac:dyDescent="0.25">
      <c r="A10" s="381"/>
      <c r="B10" s="382"/>
      <c r="C10" s="382"/>
      <c r="D10" s="382"/>
      <c r="E10" s="382"/>
      <c r="F10" s="382"/>
      <c r="G10" s="382"/>
      <c r="H10" s="382"/>
      <c r="I10" s="382"/>
      <c r="J10" s="383"/>
    </row>
    <row r="11" spans="1:16" ht="12.75" customHeight="1" x14ac:dyDescent="0.25">
      <c r="A11" s="384" t="s">
        <v>140</v>
      </c>
      <c r="B11" s="834" t="s">
        <v>206</v>
      </c>
      <c r="C11" s="835"/>
      <c r="D11" s="835"/>
      <c r="E11" s="835"/>
      <c r="F11" s="835"/>
      <c r="G11" s="835"/>
      <c r="H11" s="835"/>
      <c r="I11" s="835"/>
      <c r="J11" s="836"/>
      <c r="K11" s="385"/>
      <c r="L11" s="386"/>
      <c r="M11" s="386"/>
      <c r="N11" s="386"/>
      <c r="O11" s="386"/>
    </row>
    <row r="12" spans="1:16" ht="13.5" customHeight="1" x14ac:dyDescent="0.25">
      <c r="A12" s="380" t="s">
        <v>1177</v>
      </c>
      <c r="B12" s="840" t="s">
        <v>207</v>
      </c>
      <c r="C12" s="841"/>
      <c r="D12" s="841"/>
      <c r="E12" s="841"/>
      <c r="F12" s="841"/>
      <c r="G12" s="841"/>
      <c r="H12" s="841"/>
      <c r="I12" s="841"/>
      <c r="J12" s="842"/>
      <c r="K12" s="385"/>
      <c r="L12" s="386"/>
      <c r="M12" s="387"/>
      <c r="N12" s="386"/>
      <c r="O12" s="386"/>
    </row>
    <row r="13" spans="1:16" s="382" customFormat="1" x14ac:dyDescent="0.25">
      <c r="A13" s="388"/>
      <c r="B13" s="389"/>
      <c r="C13" s="389"/>
      <c r="D13" s="389"/>
      <c r="E13" s="389"/>
      <c r="F13" s="389"/>
      <c r="G13" s="389"/>
      <c r="H13" s="389"/>
      <c r="I13" s="389"/>
      <c r="J13" s="390"/>
    </row>
    <row r="14" spans="1:16" ht="36.75" customHeight="1" x14ac:dyDescent="0.25">
      <c r="A14" s="391" t="s">
        <v>115</v>
      </c>
      <c r="B14" s="843" t="s">
        <v>294</v>
      </c>
      <c r="C14" s="844"/>
      <c r="D14" s="844"/>
      <c r="E14" s="844"/>
      <c r="F14" s="844"/>
      <c r="G14" s="844"/>
      <c r="H14" s="844"/>
      <c r="I14" s="844"/>
      <c r="J14" s="845"/>
    </row>
    <row r="15" spans="1:16" ht="33" customHeight="1" x14ac:dyDescent="0.25">
      <c r="A15" s="380" t="s">
        <v>203</v>
      </c>
      <c r="B15" s="837" t="s">
        <v>204</v>
      </c>
      <c r="C15" s="838"/>
      <c r="D15" s="838"/>
      <c r="E15" s="838"/>
      <c r="F15" s="838"/>
      <c r="G15" s="838"/>
      <c r="H15" s="838"/>
      <c r="I15" s="838"/>
      <c r="J15" s="839"/>
    </row>
    <row r="16" spans="1:16" ht="12.75" customHeight="1" x14ac:dyDescent="0.25">
      <c r="A16" s="392"/>
      <c r="B16" s="393"/>
      <c r="C16" s="393"/>
      <c r="D16" s="393"/>
      <c r="E16" s="393"/>
      <c r="F16" s="393"/>
      <c r="G16" s="393"/>
      <c r="H16" s="393"/>
      <c r="I16" s="393"/>
      <c r="J16" s="394"/>
      <c r="K16" s="385"/>
      <c r="L16" s="386"/>
      <c r="M16" s="387"/>
      <c r="N16" s="386"/>
      <c r="O16" s="385"/>
      <c r="P16" s="385"/>
    </row>
    <row r="17" spans="1:10" x14ac:dyDescent="0.25">
      <c r="A17" s="395" t="s">
        <v>85</v>
      </c>
      <c r="B17" s="846" t="s">
        <v>293</v>
      </c>
      <c r="C17" s="846"/>
      <c r="D17" s="846"/>
      <c r="E17" s="846"/>
      <c r="F17" s="846"/>
      <c r="G17" s="846"/>
      <c r="H17" s="846"/>
      <c r="I17" s="846"/>
      <c r="J17" s="847"/>
    </row>
    <row r="18" spans="1:10" ht="18.75" customHeight="1" x14ac:dyDescent="0.25">
      <c r="A18" s="396" t="s">
        <v>201</v>
      </c>
      <c r="B18" s="837" t="s">
        <v>205</v>
      </c>
      <c r="C18" s="838"/>
      <c r="D18" s="838"/>
      <c r="E18" s="838"/>
      <c r="F18" s="838"/>
      <c r="G18" s="838"/>
      <c r="H18" s="838"/>
      <c r="I18" s="838"/>
      <c r="J18" s="839"/>
    </row>
    <row r="19" spans="1:10" x14ac:dyDescent="0.25">
      <c r="A19" s="396"/>
      <c r="B19" s="476"/>
      <c r="C19" s="477"/>
      <c r="D19" s="477"/>
      <c r="E19" s="477"/>
      <c r="F19" s="477"/>
      <c r="G19" s="477"/>
      <c r="H19" s="477"/>
      <c r="I19" s="477"/>
      <c r="J19" s="478"/>
    </row>
    <row r="20" spans="1:10" x14ac:dyDescent="0.25">
      <c r="A20" s="395" t="s">
        <v>82</v>
      </c>
      <c r="B20" s="846" t="s">
        <v>185</v>
      </c>
      <c r="C20" s="846"/>
      <c r="D20" s="846"/>
      <c r="E20" s="846"/>
      <c r="F20" s="846"/>
      <c r="G20" s="846"/>
      <c r="H20" s="846"/>
      <c r="I20" s="846"/>
      <c r="J20" s="847"/>
    </row>
    <row r="21" spans="1:10" ht="13.5" customHeight="1" x14ac:dyDescent="0.25">
      <c r="A21" s="380" t="s">
        <v>1178</v>
      </c>
      <c r="B21" s="840" t="s">
        <v>208</v>
      </c>
      <c r="C21" s="841"/>
      <c r="D21" s="841"/>
      <c r="E21" s="841"/>
      <c r="F21" s="841"/>
      <c r="G21" s="841"/>
      <c r="H21" s="841"/>
      <c r="I21" s="841"/>
      <c r="J21" s="842"/>
    </row>
    <row r="22" spans="1:10" ht="13.5" customHeight="1" x14ac:dyDescent="0.25">
      <c r="A22" s="380"/>
      <c r="B22" s="476"/>
      <c r="C22" s="477"/>
      <c r="D22" s="477"/>
      <c r="E22" s="477"/>
      <c r="F22" s="477"/>
      <c r="G22" s="477"/>
      <c r="H22" s="477"/>
      <c r="I22" s="477"/>
      <c r="J22" s="478"/>
    </row>
    <row r="23" spans="1:10" ht="18.75" customHeight="1" x14ac:dyDescent="0.25">
      <c r="A23" s="395" t="s">
        <v>78</v>
      </c>
      <c r="B23" s="834" t="s">
        <v>570</v>
      </c>
      <c r="C23" s="835"/>
      <c r="D23" s="835"/>
      <c r="E23" s="835"/>
      <c r="F23" s="835"/>
      <c r="G23" s="835"/>
      <c r="H23" s="835"/>
      <c r="I23" s="835"/>
      <c r="J23" s="836"/>
    </row>
    <row r="24" spans="1:10" ht="28.5" customHeight="1" x14ac:dyDescent="0.25">
      <c r="A24" s="380" t="s">
        <v>202</v>
      </c>
      <c r="B24" s="837" t="s">
        <v>209</v>
      </c>
      <c r="C24" s="838"/>
      <c r="D24" s="838"/>
      <c r="E24" s="838"/>
      <c r="F24" s="838"/>
      <c r="G24" s="838"/>
      <c r="H24" s="838"/>
      <c r="I24" s="838"/>
      <c r="J24" s="839"/>
    </row>
    <row r="25" spans="1:10" x14ac:dyDescent="0.25">
      <c r="A25" s="380"/>
      <c r="B25" s="476"/>
      <c r="C25" s="477"/>
      <c r="D25" s="477"/>
      <c r="E25" s="477"/>
      <c r="F25" s="477"/>
      <c r="G25" s="477"/>
      <c r="H25" s="477"/>
      <c r="I25" s="477"/>
      <c r="J25" s="478"/>
    </row>
    <row r="26" spans="1:10" ht="13.8" thickBot="1" x14ac:dyDescent="0.3">
      <c r="A26" s="831" t="s">
        <v>146</v>
      </c>
      <c r="B26" s="832"/>
      <c r="C26" s="832"/>
      <c r="D26" s="832"/>
      <c r="E26" s="832"/>
      <c r="F26" s="832"/>
      <c r="G26" s="832"/>
      <c r="H26" s="832"/>
      <c r="I26" s="832"/>
      <c r="J26" s="833"/>
    </row>
  </sheetData>
  <sheetProtection algorithmName="SHA-512" hashValue="bUrur1iD/utgcR2luH7EBx5U+DT7BXLTW8FgUbAKE6WQ0gNbgiJBXjgotLCc9R11p1dsK9cpnN6qWtJUH1uCQA==" saltValue="5n2KtfH5yzi8zmWyIlv04w==" spinCount="100000" sheet="1" selectLockedCells="1"/>
  <mergeCells count="17">
    <mergeCell ref="A1:J1"/>
    <mergeCell ref="C5:J5"/>
    <mergeCell ref="B9:J9"/>
    <mergeCell ref="A4:B4"/>
    <mergeCell ref="C4:J4"/>
    <mergeCell ref="A5:B5"/>
    <mergeCell ref="A26:J26"/>
    <mergeCell ref="B23:J23"/>
    <mergeCell ref="B24:J24"/>
    <mergeCell ref="B11:J11"/>
    <mergeCell ref="B12:J12"/>
    <mergeCell ref="B14:J14"/>
    <mergeCell ref="B15:J15"/>
    <mergeCell ref="B21:J21"/>
    <mergeCell ref="B20:J20"/>
    <mergeCell ref="B17:J17"/>
    <mergeCell ref="B18:J18"/>
  </mergeCells>
  <printOptions horizontalCentered="1"/>
  <pageMargins left="0.25" right="0.25" top="0.75" bottom="0.75" header="0.3" footer="0.3"/>
  <pageSetup paperSize="9" scale="65" orientation="portrait" horizontalDpi="1200" verticalDpi="1200" r:id="rId1"/>
  <headerFooter alignWithMargins="0">
    <oddHeader>&amp;C&amp;"Tahoma,Έντονα"&amp;A</oddHeader>
    <oddFooter>&amp;R&amp;"Arial,Κανονικά"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Φύλλο6"/>
  <dimension ref="A1:BV3"/>
  <sheetViews>
    <sheetView showGridLines="0" zoomScaleNormal="100" workbookViewId="0">
      <selection activeCell="A3" sqref="A3"/>
    </sheetView>
  </sheetViews>
  <sheetFormatPr defaultRowHeight="13.2" x14ac:dyDescent="0.25"/>
  <cols>
    <col min="1" max="1" width="41.6640625" bestFit="1" customWidth="1"/>
    <col min="2" max="2" width="11" bestFit="1" customWidth="1"/>
    <col min="3" max="3" width="19.88671875" customWidth="1"/>
    <col min="4" max="4" width="15.5546875" customWidth="1"/>
    <col min="5" max="5" width="17" customWidth="1"/>
    <col min="6" max="6" width="15.5546875" customWidth="1"/>
    <col min="7" max="7" width="11.6640625" bestFit="1" customWidth="1"/>
    <col min="8" max="8" width="15.5546875" customWidth="1"/>
    <col min="9" max="9" width="14.109375" bestFit="1" customWidth="1"/>
    <col min="10" max="10" width="17.109375" customWidth="1"/>
    <col min="11" max="11" width="15" bestFit="1" customWidth="1"/>
    <col min="12" max="12" width="16.44140625" customWidth="1"/>
    <col min="13" max="13" width="16.88671875" customWidth="1"/>
    <col min="14" max="14" width="10.6640625" bestFit="1" customWidth="1"/>
    <col min="15" max="15" width="9.44140625" bestFit="1" customWidth="1"/>
    <col min="16" max="16" width="13.5546875" customWidth="1"/>
    <col min="17" max="17" width="7.44140625" bestFit="1" customWidth="1"/>
    <col min="18" max="18" width="12.109375" customWidth="1"/>
    <col min="19" max="19" width="7.109375" bestFit="1" customWidth="1"/>
    <col min="20" max="20" width="8" bestFit="1" customWidth="1"/>
    <col min="21" max="21" width="11" bestFit="1" customWidth="1"/>
    <col min="22" max="22" width="10.5546875" bestFit="1" customWidth="1"/>
    <col min="23" max="23" width="22.33203125" customWidth="1"/>
    <col min="24" max="24" width="14.44140625" customWidth="1"/>
    <col min="25" max="25" width="14.109375" customWidth="1"/>
    <col min="26" max="26" width="13.6640625" customWidth="1"/>
    <col min="27" max="27" width="11.44140625" customWidth="1"/>
    <col min="28" max="28" width="13.33203125" customWidth="1"/>
    <col min="29" max="29" width="13.88671875" customWidth="1"/>
    <col min="30" max="30" width="18.6640625" customWidth="1"/>
    <col min="31" max="31" width="11" customWidth="1"/>
    <col min="32" max="32" width="12.6640625" customWidth="1"/>
    <col min="33" max="33" width="11.6640625" customWidth="1"/>
    <col min="34" max="34" width="10.5546875" customWidth="1"/>
    <col min="35" max="35" width="15.109375" customWidth="1"/>
    <col min="36" max="36" width="13.44140625" customWidth="1"/>
    <col min="37" max="38" width="10.88671875" customWidth="1"/>
    <col min="39" max="39" width="20.88671875" customWidth="1"/>
    <col min="41" max="41" width="11.88671875" customWidth="1"/>
    <col min="42" max="42" width="13.33203125" customWidth="1"/>
    <col min="43" max="43" width="12.88671875" customWidth="1"/>
    <col min="45" max="45" width="10.33203125" customWidth="1"/>
    <col min="47" max="47" width="10.5546875" customWidth="1"/>
    <col min="48" max="48" width="11" customWidth="1"/>
    <col min="51" max="51" width="11.6640625" customWidth="1"/>
    <col min="52" max="52" width="16" customWidth="1"/>
    <col min="53" max="53" width="15.109375" customWidth="1"/>
    <col min="54" max="54" width="10.88671875" customWidth="1"/>
    <col min="55" max="55" width="11.88671875" customWidth="1"/>
    <col min="56" max="56" width="11" customWidth="1"/>
    <col min="57" max="57" width="11.6640625" customWidth="1"/>
    <col min="60" max="60" width="9.88671875" customWidth="1"/>
    <col min="61" max="61" width="6.44140625" bestFit="1" customWidth="1"/>
    <col min="62" max="62" width="9.44140625" customWidth="1"/>
    <col min="63" max="64" width="14.5546875" customWidth="1"/>
    <col min="65" max="67" width="10.33203125" customWidth="1"/>
    <col min="68" max="68" width="8.44140625" bestFit="1" customWidth="1"/>
    <col min="70" max="70" width="10.109375" customWidth="1"/>
    <col min="71" max="71" width="12.44140625" customWidth="1"/>
    <col min="72" max="72" width="12" customWidth="1"/>
    <col min="74" max="74" width="20.6640625" customWidth="1"/>
  </cols>
  <sheetData>
    <row r="1" spans="1:74" ht="13.8" thickBot="1" x14ac:dyDescent="0.3">
      <c r="B1" s="859" t="s">
        <v>213</v>
      </c>
      <c r="C1" s="860"/>
      <c r="D1" s="860"/>
      <c r="E1" s="860"/>
      <c r="F1" s="860"/>
      <c r="G1" s="860"/>
      <c r="H1" s="860"/>
      <c r="I1" s="860"/>
      <c r="J1" s="860"/>
      <c r="K1" s="860"/>
      <c r="L1" s="860"/>
      <c r="M1" s="860"/>
      <c r="N1" s="860"/>
      <c r="O1" s="860"/>
      <c r="P1" s="861"/>
      <c r="Q1" s="862" t="s">
        <v>229</v>
      </c>
      <c r="R1" s="717"/>
      <c r="S1" s="717"/>
      <c r="T1" s="717"/>
      <c r="U1" s="717"/>
      <c r="V1" s="717"/>
      <c r="W1" s="717"/>
      <c r="X1" s="717"/>
      <c r="Y1" s="717"/>
      <c r="Z1" s="717"/>
      <c r="AA1" s="717"/>
      <c r="AB1" s="717"/>
      <c r="AC1" s="717"/>
      <c r="AD1" s="717"/>
      <c r="AE1" s="717"/>
      <c r="AF1" s="717"/>
      <c r="AG1" s="717"/>
      <c r="AH1" s="717"/>
      <c r="AI1" s="717"/>
      <c r="AJ1" s="717"/>
      <c r="AK1" s="717"/>
      <c r="AL1" s="863"/>
      <c r="AM1" s="863"/>
      <c r="AN1" s="719" t="s">
        <v>262</v>
      </c>
      <c r="AO1" s="719"/>
      <c r="AP1" s="719"/>
      <c r="AQ1" s="719"/>
      <c r="AR1" s="719"/>
      <c r="AS1" s="719"/>
      <c r="AT1" s="719"/>
      <c r="AU1" s="719"/>
      <c r="AV1" s="719"/>
      <c r="AW1" s="719"/>
      <c r="AX1" s="864"/>
      <c r="AY1" s="865" t="s">
        <v>263</v>
      </c>
      <c r="AZ1" s="865"/>
      <c r="BA1" s="865"/>
      <c r="BB1" s="865"/>
      <c r="BC1" s="865"/>
      <c r="BD1" s="865"/>
      <c r="BE1" s="865"/>
      <c r="BF1" s="865"/>
      <c r="BG1" s="866"/>
      <c r="BH1" s="854" t="s">
        <v>273</v>
      </c>
      <c r="BI1" s="854"/>
      <c r="BJ1" s="854"/>
      <c r="BK1" s="854"/>
      <c r="BL1" s="854"/>
      <c r="BM1" s="854"/>
      <c r="BN1" s="854"/>
      <c r="BO1" s="854"/>
      <c r="BP1" s="854"/>
      <c r="BQ1" s="855"/>
      <c r="BR1" s="856" t="s">
        <v>282</v>
      </c>
      <c r="BS1" s="857"/>
      <c r="BT1" s="857"/>
      <c r="BU1" s="858"/>
      <c r="BV1" s="21" t="s">
        <v>287</v>
      </c>
    </row>
    <row r="2" spans="1:74" ht="158.4" x14ac:dyDescent="0.25">
      <c r="A2" s="22" t="s">
        <v>291</v>
      </c>
      <c r="B2" s="25" t="s">
        <v>214</v>
      </c>
      <c r="C2" s="26" t="s">
        <v>215</v>
      </c>
      <c r="D2" s="26" t="s">
        <v>216</v>
      </c>
      <c r="E2" s="26" t="s">
        <v>217</v>
      </c>
      <c r="F2" s="26" t="s">
        <v>218</v>
      </c>
      <c r="G2" s="26" t="s">
        <v>219</v>
      </c>
      <c r="H2" s="26" t="s">
        <v>220</v>
      </c>
      <c r="I2" s="26" t="s">
        <v>221</v>
      </c>
      <c r="J2" s="26" t="s">
        <v>222</v>
      </c>
      <c r="K2" s="26" t="s">
        <v>223</v>
      </c>
      <c r="L2" s="26" t="s">
        <v>224</v>
      </c>
      <c r="M2" s="26" t="s">
        <v>225</v>
      </c>
      <c r="N2" s="26" t="s">
        <v>226</v>
      </c>
      <c r="O2" s="26" t="s">
        <v>227</v>
      </c>
      <c r="P2" s="26" t="s">
        <v>228</v>
      </c>
      <c r="Q2" s="5" t="s">
        <v>247</v>
      </c>
      <c r="R2" s="5" t="s">
        <v>248</v>
      </c>
      <c r="S2" s="5" t="s">
        <v>230</v>
      </c>
      <c r="T2" s="5" t="s">
        <v>231</v>
      </c>
      <c r="U2" s="5" t="s">
        <v>232</v>
      </c>
      <c r="V2" s="5" t="s">
        <v>233</v>
      </c>
      <c r="W2" s="5" t="s">
        <v>234</v>
      </c>
      <c r="X2" s="5" t="s">
        <v>235</v>
      </c>
      <c r="Y2" s="5" t="s">
        <v>249</v>
      </c>
      <c r="Z2" s="5" t="s">
        <v>236</v>
      </c>
      <c r="AA2" s="5" t="s">
        <v>237</v>
      </c>
      <c r="AB2" s="5" t="s">
        <v>238</v>
      </c>
      <c r="AC2" s="5" t="s">
        <v>239</v>
      </c>
      <c r="AD2" s="5" t="s">
        <v>240</v>
      </c>
      <c r="AE2" s="5" t="s">
        <v>241</v>
      </c>
      <c r="AF2" s="5" t="s">
        <v>288</v>
      </c>
      <c r="AG2" s="5" t="s">
        <v>242</v>
      </c>
      <c r="AH2" s="5" t="s">
        <v>243</v>
      </c>
      <c r="AI2" s="5" t="s">
        <v>244</v>
      </c>
      <c r="AJ2" s="5" t="s">
        <v>245</v>
      </c>
      <c r="AK2" s="5" t="s">
        <v>246</v>
      </c>
      <c r="AL2" s="8" t="s">
        <v>1184</v>
      </c>
      <c r="AM2" s="8" t="s">
        <v>1185</v>
      </c>
      <c r="AN2" s="10" t="s">
        <v>250</v>
      </c>
      <c r="AO2" s="10" t="s">
        <v>251</v>
      </c>
      <c r="AP2" s="10" t="s">
        <v>252</v>
      </c>
      <c r="AQ2" s="10" t="s">
        <v>253</v>
      </c>
      <c r="AR2" s="10" t="s">
        <v>254</v>
      </c>
      <c r="AS2" s="10" t="s">
        <v>255</v>
      </c>
      <c r="AT2" s="10" t="s">
        <v>256</v>
      </c>
      <c r="AU2" s="10" t="s">
        <v>257</v>
      </c>
      <c r="AV2" s="10" t="s">
        <v>258</v>
      </c>
      <c r="AW2" s="10" t="s">
        <v>259</v>
      </c>
      <c r="AX2" s="12" t="s">
        <v>261</v>
      </c>
      <c r="AY2" s="6" t="s">
        <v>265</v>
      </c>
      <c r="AZ2" s="6" t="s">
        <v>266</v>
      </c>
      <c r="BA2" s="6" t="s">
        <v>267</v>
      </c>
      <c r="BB2" s="6" t="s">
        <v>268</v>
      </c>
      <c r="BC2" s="6" t="s">
        <v>269</v>
      </c>
      <c r="BD2" s="6" t="s">
        <v>270</v>
      </c>
      <c r="BE2" s="6" t="s">
        <v>271</v>
      </c>
      <c r="BF2" s="6" t="s">
        <v>272</v>
      </c>
      <c r="BG2" s="15" t="s">
        <v>264</v>
      </c>
      <c r="BH2" s="17" t="s">
        <v>274</v>
      </c>
      <c r="BI2" s="17" t="s">
        <v>275</v>
      </c>
      <c r="BJ2" s="17" t="s">
        <v>276</v>
      </c>
      <c r="BK2" s="17" t="s">
        <v>277</v>
      </c>
      <c r="BL2" s="17" t="s">
        <v>280</v>
      </c>
      <c r="BM2" s="17" t="s">
        <v>278</v>
      </c>
      <c r="BN2" s="17" t="s">
        <v>279</v>
      </c>
      <c r="BO2" s="17" t="s">
        <v>1188</v>
      </c>
      <c r="BP2" s="17" t="s">
        <v>1186</v>
      </c>
      <c r="BQ2" s="19" t="s">
        <v>1187</v>
      </c>
      <c r="BR2" s="3" t="s">
        <v>283</v>
      </c>
      <c r="BS2" s="3" t="s">
        <v>284</v>
      </c>
      <c r="BT2" s="3" t="s">
        <v>285</v>
      </c>
      <c r="BU2" s="3" t="s">
        <v>286</v>
      </c>
      <c r="BV2" s="2"/>
    </row>
    <row r="3" spans="1:74" x14ac:dyDescent="0.25">
      <c r="A3" s="24">
        <f>Ποσοτικό!C6</f>
        <v>0</v>
      </c>
      <c r="B3" s="23">
        <f>Ποιοτικό!$H8</f>
        <v>0</v>
      </c>
      <c r="C3" s="7">
        <f>Ποιοτικό!$H9</f>
        <v>0</v>
      </c>
      <c r="D3" s="7">
        <f>Ποιοτικό!$H10</f>
        <v>0</v>
      </c>
      <c r="E3" s="7">
        <f>Ποιοτικό!$H11</f>
        <v>0</v>
      </c>
      <c r="F3" s="7">
        <f>Ποιοτικό!$H12</f>
        <v>0</v>
      </c>
      <c r="G3" s="7">
        <f>Ποιοτικό!$H13</f>
        <v>0</v>
      </c>
      <c r="H3" s="7">
        <f>Ποιοτικό!$H14</f>
        <v>0</v>
      </c>
      <c r="I3" s="7">
        <f>Ποιοτικό!$H15</f>
        <v>0</v>
      </c>
      <c r="J3" s="7">
        <f>Ποιοτικό!$H16</f>
        <v>0</v>
      </c>
      <c r="K3" s="7">
        <f>Ποιοτικό!$H17</f>
        <v>0</v>
      </c>
      <c r="L3" s="7">
        <f>Ποιοτικό!$H18</f>
        <v>0</v>
      </c>
      <c r="M3" s="7">
        <f>Ποιοτικό!$H19</f>
        <v>0</v>
      </c>
      <c r="N3" s="7">
        <f>Ποιοτικό!$H20</f>
        <v>0</v>
      </c>
      <c r="O3" s="7">
        <f>Ποιοτικό!$H21</f>
        <v>0</v>
      </c>
      <c r="P3" s="138">
        <f>Ποιοτικό!$F21</f>
        <v>0</v>
      </c>
      <c r="Q3" s="1">
        <f>Ποιοτικό!$I$28</f>
        <v>0</v>
      </c>
      <c r="R3" s="1">
        <f>Ποιοτικό!$I$29</f>
        <v>0</v>
      </c>
      <c r="S3" s="1">
        <f>Ποιοτικό!$I$30</f>
        <v>0</v>
      </c>
      <c r="T3" s="1">
        <f>Ποιοτικό!$I$31</f>
        <v>0</v>
      </c>
      <c r="U3" s="1">
        <f>Ποιοτικό!$I$32</f>
        <v>0</v>
      </c>
      <c r="V3" s="1">
        <f>Ποιοτικό!$I$33</f>
        <v>0</v>
      </c>
      <c r="W3" s="1">
        <f>Ποιοτικό!$I$34</f>
        <v>0</v>
      </c>
      <c r="X3" s="1">
        <f>Ποιοτικό!$I$35</f>
        <v>0</v>
      </c>
      <c r="Y3" s="1">
        <f>Ποιοτικό!$I$36</f>
        <v>0</v>
      </c>
      <c r="Z3" s="1">
        <f>Ποιοτικό!$I$37</f>
        <v>0</v>
      </c>
      <c r="AA3" s="1">
        <f>Ποιοτικό!$I$38</f>
        <v>0</v>
      </c>
      <c r="AB3" s="1">
        <f>Ποιοτικό!$I$39</f>
        <v>0</v>
      </c>
      <c r="AC3" s="1">
        <f>Ποιοτικό!$I$40</f>
        <v>0</v>
      </c>
      <c r="AD3" s="1">
        <f>Ποιοτικό!$I$41</f>
        <v>0</v>
      </c>
      <c r="AE3" s="1">
        <f>Ποιοτικό!$I$42</f>
        <v>0</v>
      </c>
      <c r="AF3" s="1">
        <f>Ποιοτικό!$I$43</f>
        <v>0</v>
      </c>
      <c r="AG3" s="1">
        <f>Ποιοτικό!$I$44</f>
        <v>0</v>
      </c>
      <c r="AH3" s="1">
        <f>Ποιοτικό!$I$45</f>
        <v>0</v>
      </c>
      <c r="AI3" s="1">
        <f>Ποιοτικό!$I$46</f>
        <v>0</v>
      </c>
      <c r="AJ3" s="1">
        <f>Ποιοτικό!$I$47</f>
        <v>0</v>
      </c>
      <c r="AK3" s="1">
        <f>Ποιοτικό!$I$48</f>
        <v>0</v>
      </c>
      <c r="AL3" s="9">
        <f>Ποιοτικό!$I$49</f>
        <v>0</v>
      </c>
      <c r="AM3" s="9">
        <f>Ποιοτικό!$I$50</f>
        <v>0</v>
      </c>
      <c r="AN3" s="11">
        <f>Ποιοτικό!$I$55</f>
        <v>0</v>
      </c>
      <c r="AO3" s="11">
        <f>Ποιοτικό!$I$56</f>
        <v>0</v>
      </c>
      <c r="AP3" s="11">
        <f>Ποιοτικό!$I$57</f>
        <v>0</v>
      </c>
      <c r="AQ3" s="11">
        <f>Ποιοτικό!$I$58</f>
        <v>0</v>
      </c>
      <c r="AR3" s="11">
        <f>Ποιοτικό!$I$59</f>
        <v>0</v>
      </c>
      <c r="AS3" s="11">
        <f>Ποιοτικό!$I$60</f>
        <v>0</v>
      </c>
      <c r="AT3" s="11">
        <f>Ποιοτικό!$I$61</f>
        <v>0</v>
      </c>
      <c r="AU3" s="11">
        <f>Ποιοτικό!$I$62</f>
        <v>0</v>
      </c>
      <c r="AV3" s="11">
        <f>Ποιοτικό!$I$63</f>
        <v>0</v>
      </c>
      <c r="AW3" s="11">
        <f>Ποιοτικό!$I$64</f>
        <v>0</v>
      </c>
      <c r="AX3" s="13">
        <f>Ποιοτικό!$G$64</f>
        <v>0</v>
      </c>
      <c r="AY3" s="14">
        <f>Ποιοτικό!$I$67</f>
        <v>0</v>
      </c>
      <c r="AZ3" s="14">
        <f>Ποιοτικό!$I$68</f>
        <v>0</v>
      </c>
      <c r="BA3" s="14">
        <f>Ποιοτικό!$I$69</f>
        <v>0</v>
      </c>
      <c r="BB3" s="14">
        <f>Ποιοτικό!$I$70</f>
        <v>0</v>
      </c>
      <c r="BC3" s="14">
        <f>Ποιοτικό!$I$71</f>
        <v>0</v>
      </c>
      <c r="BD3" s="14">
        <f>Ποιοτικό!$I$72</f>
        <v>0</v>
      </c>
      <c r="BE3" s="14">
        <f>Ποιοτικό!$I$73</f>
        <v>0</v>
      </c>
      <c r="BF3" s="14">
        <f>Ποιοτικό!$I$74</f>
        <v>0</v>
      </c>
      <c r="BG3" s="16">
        <f>Ποιοτικό!$G$74</f>
        <v>0</v>
      </c>
      <c r="BH3" s="18">
        <f>Ποιοτικό!$I$77</f>
        <v>0</v>
      </c>
      <c r="BI3" s="18">
        <f>Ποιοτικό!$I$78</f>
        <v>0</v>
      </c>
      <c r="BJ3" s="18">
        <f>Ποιοτικό!$I$79</f>
        <v>0</v>
      </c>
      <c r="BK3" s="18">
        <f>Ποιοτικό!$I$80</f>
        <v>0</v>
      </c>
      <c r="BL3" s="18">
        <f>Ποιοτικό!$I$81</f>
        <v>0</v>
      </c>
      <c r="BM3" s="18">
        <f>Ποιοτικό!$I$82</f>
        <v>0</v>
      </c>
      <c r="BN3" s="18">
        <f>Ποιοτικό!$I$83</f>
        <v>0</v>
      </c>
      <c r="BO3" s="18">
        <f>Ποιοτικό!$I$84</f>
        <v>0</v>
      </c>
      <c r="BP3" s="18">
        <f>Ποιοτικό!$I$85</f>
        <v>0</v>
      </c>
      <c r="BQ3" s="20">
        <f>Ποιοτικό!$G$85</f>
        <v>0</v>
      </c>
      <c r="BR3" s="4">
        <f>Ποιοτικό!$I$88</f>
        <v>0</v>
      </c>
      <c r="BS3" s="4">
        <f>Ποιοτικό!$I$89</f>
        <v>0</v>
      </c>
      <c r="BT3" s="4">
        <f>Ποιοτικό!$I$90</f>
        <v>0</v>
      </c>
      <c r="BU3" s="4">
        <f>Ποιοτικό!$I$91</f>
        <v>0</v>
      </c>
      <c r="BV3" s="2">
        <f>Ποιοτικό!A95</f>
        <v>0</v>
      </c>
    </row>
  </sheetData>
  <mergeCells count="6">
    <mergeCell ref="BH1:BQ1"/>
    <mergeCell ref="BR1:BU1"/>
    <mergeCell ref="B1:P1"/>
    <mergeCell ref="Q1:AM1"/>
    <mergeCell ref="AN1:AX1"/>
    <mergeCell ref="AY1:B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7">
    <pageSetUpPr fitToPage="1"/>
  </sheetPr>
  <dimension ref="A1:BP253"/>
  <sheetViews>
    <sheetView zoomScaleNormal="100" workbookViewId="0">
      <selection activeCell="C89" sqref="C89:H89"/>
    </sheetView>
  </sheetViews>
  <sheetFormatPr defaultColWidth="9.109375" defaultRowHeight="13.2" x14ac:dyDescent="0.25"/>
  <cols>
    <col min="1" max="1" width="18.6640625" style="259" customWidth="1"/>
    <col min="2" max="2" width="13.44140625" style="259" customWidth="1"/>
    <col min="3" max="3" width="19" style="259" customWidth="1"/>
    <col min="4" max="7" width="17.5546875" style="259" customWidth="1"/>
    <col min="8" max="8" width="19.44140625" style="259" customWidth="1"/>
    <col min="9" max="16384" width="9.109375" style="403"/>
  </cols>
  <sheetData>
    <row r="1" spans="1:68" s="345" customFormat="1" ht="92.25" customHeight="1" x14ac:dyDescent="0.4">
      <c r="A1" s="943" t="s">
        <v>540</v>
      </c>
      <c r="B1" s="944"/>
      <c r="C1" s="944"/>
      <c r="D1" s="944"/>
      <c r="E1" s="944"/>
      <c r="F1" s="944"/>
      <c r="G1" s="944"/>
      <c r="H1" s="945"/>
      <c r="I1" s="343"/>
    </row>
    <row r="2" spans="1:68" s="345" customFormat="1" ht="16.2" thickBot="1" x14ac:dyDescent="0.35">
      <c r="A2" s="398" t="s">
        <v>560</v>
      </c>
      <c r="B2" s="399"/>
      <c r="C2" s="399"/>
      <c r="D2" s="400"/>
      <c r="E2" s="399"/>
      <c r="F2" s="399"/>
      <c r="G2" s="399"/>
      <c r="H2" s="401"/>
      <c r="I2" s="343"/>
      <c r="K2" s="402"/>
    </row>
    <row r="3" spans="1:68" s="345" customFormat="1" ht="42.75" customHeight="1" thickBot="1" x14ac:dyDescent="0.35">
      <c r="A3" s="923" t="s">
        <v>454</v>
      </c>
      <c r="B3" s="924"/>
      <c r="C3" s="924"/>
      <c r="D3" s="924"/>
      <c r="E3" s="924"/>
      <c r="F3" s="924"/>
      <c r="G3" s="924"/>
      <c r="H3" s="925"/>
      <c r="I3" s="343"/>
      <c r="K3" s="402"/>
    </row>
    <row r="4" spans="1:68" s="345" customFormat="1" ht="42.75" customHeight="1" thickBot="1" x14ac:dyDescent="0.35">
      <c r="A4" s="966" t="s">
        <v>539</v>
      </c>
      <c r="B4" s="967"/>
      <c r="C4" s="967"/>
      <c r="D4" s="967"/>
      <c r="E4" s="967"/>
      <c r="F4" s="967"/>
      <c r="G4" s="967"/>
      <c r="H4" s="968"/>
      <c r="I4" s="343"/>
      <c r="K4" s="402"/>
    </row>
    <row r="5" spans="1:68" s="345" customFormat="1" ht="42.75" customHeight="1" thickBot="1" x14ac:dyDescent="0.35">
      <c r="A5" s="923" t="s">
        <v>1157</v>
      </c>
      <c r="B5" s="924"/>
      <c r="C5" s="924"/>
      <c r="D5" s="924"/>
      <c r="E5" s="924"/>
      <c r="F5" s="924"/>
      <c r="G5" s="924"/>
      <c r="H5" s="925"/>
      <c r="I5" s="343"/>
      <c r="K5" s="402"/>
    </row>
    <row r="6" spans="1:68" s="345" customFormat="1" ht="37.5" customHeight="1" thickBot="1" x14ac:dyDescent="0.35">
      <c r="A6" s="963" t="s">
        <v>465</v>
      </c>
      <c r="B6" s="964"/>
      <c r="C6" s="964"/>
      <c r="D6" s="964"/>
      <c r="E6" s="964"/>
      <c r="F6" s="964"/>
      <c r="G6" s="964"/>
      <c r="H6" s="965"/>
      <c r="I6" s="343"/>
      <c r="K6" s="402"/>
    </row>
    <row r="7" spans="1:68" s="345" customFormat="1" ht="22.5" customHeight="1" thickBot="1" x14ac:dyDescent="0.35">
      <c r="A7" s="923"/>
      <c r="B7" s="924"/>
      <c r="C7" s="924"/>
      <c r="D7" s="924"/>
      <c r="E7" s="924"/>
      <c r="F7" s="924"/>
      <c r="G7" s="924"/>
      <c r="H7" s="925"/>
      <c r="I7" s="343"/>
      <c r="K7" s="402"/>
    </row>
    <row r="8" spans="1:68" s="295" customFormat="1" ht="30" customHeight="1" thickBot="1" x14ac:dyDescent="0.35">
      <c r="A8" s="158" t="s">
        <v>6</v>
      </c>
      <c r="B8" s="946" t="s">
        <v>487</v>
      </c>
      <c r="C8" s="947"/>
      <c r="D8" s="947"/>
      <c r="E8" s="947"/>
      <c r="F8" s="947"/>
      <c r="G8" s="947"/>
      <c r="H8" s="948"/>
      <c r="I8" s="343"/>
      <c r="J8" s="345"/>
      <c r="K8" s="402"/>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row>
    <row r="9" spans="1:68" ht="51.75" customHeight="1" x14ac:dyDescent="0.3">
      <c r="A9" s="954" t="s">
        <v>455</v>
      </c>
      <c r="B9" s="955"/>
      <c r="C9" s="955"/>
      <c r="D9" s="955"/>
      <c r="E9" s="949">
        <f>Ποσοτικό!C6</f>
        <v>0</v>
      </c>
      <c r="F9" s="949"/>
      <c r="G9" s="949"/>
      <c r="H9" s="950"/>
      <c r="I9" s="343"/>
      <c r="K9" s="402"/>
    </row>
    <row r="10" spans="1:68" ht="50.25" customHeight="1" x14ac:dyDescent="0.3">
      <c r="A10" s="959" t="s">
        <v>456</v>
      </c>
      <c r="B10" s="960"/>
      <c r="C10" s="960"/>
      <c r="D10" s="960"/>
      <c r="E10" s="961"/>
      <c r="F10" s="961"/>
      <c r="G10" s="961"/>
      <c r="H10" s="962"/>
      <c r="K10" s="402"/>
    </row>
    <row r="11" spans="1:68" ht="20.25" customHeight="1" thickBot="1" x14ac:dyDescent="0.35">
      <c r="A11" s="951"/>
      <c r="B11" s="952"/>
      <c r="C11" s="952"/>
      <c r="D11" s="952"/>
      <c r="E11" s="952"/>
      <c r="F11" s="952"/>
      <c r="G11" s="952"/>
      <c r="H11" s="953"/>
      <c r="K11" s="402"/>
    </row>
    <row r="12" spans="1:68" s="295" customFormat="1" ht="48.75" customHeight="1" thickBot="1" x14ac:dyDescent="0.35">
      <c r="A12" s="158" t="s">
        <v>11</v>
      </c>
      <c r="B12" s="603" t="s">
        <v>488</v>
      </c>
      <c r="C12" s="885"/>
      <c r="D12" s="885"/>
      <c r="E12" s="885"/>
      <c r="F12" s="885"/>
      <c r="G12" s="885"/>
      <c r="H12" s="886"/>
      <c r="I12" s="343"/>
      <c r="J12" s="345"/>
      <c r="K12" s="402"/>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row>
    <row r="13" spans="1:68" ht="19.5" customHeight="1" x14ac:dyDescent="0.3">
      <c r="A13" s="956" t="s">
        <v>446</v>
      </c>
      <c r="B13" s="957"/>
      <c r="C13" s="957"/>
      <c r="D13" s="957"/>
      <c r="E13" s="957"/>
      <c r="F13" s="957"/>
      <c r="G13" s="957"/>
      <c r="H13" s="958"/>
      <c r="K13" s="402"/>
    </row>
    <row r="14" spans="1:68" ht="19.5" customHeight="1" x14ac:dyDescent="0.3">
      <c r="A14" s="929" t="s">
        <v>457</v>
      </c>
      <c r="B14" s="930" t="s">
        <v>458</v>
      </c>
      <c r="C14" s="930" t="s">
        <v>447</v>
      </c>
      <c r="D14" s="936" t="s">
        <v>448</v>
      </c>
      <c r="E14" s="930" t="s">
        <v>459</v>
      </c>
      <c r="F14" s="930" t="s">
        <v>460</v>
      </c>
      <c r="G14" s="938" t="s">
        <v>461</v>
      </c>
      <c r="H14" s="939"/>
      <c r="K14" s="402"/>
    </row>
    <row r="15" spans="1:68" ht="36" customHeight="1" x14ac:dyDescent="0.3">
      <c r="A15" s="929"/>
      <c r="B15" s="930"/>
      <c r="C15" s="930"/>
      <c r="D15" s="937"/>
      <c r="E15" s="930"/>
      <c r="F15" s="930"/>
      <c r="G15" s="940"/>
      <c r="H15" s="941"/>
      <c r="K15" s="402"/>
    </row>
    <row r="16" spans="1:68" ht="30" customHeight="1" x14ac:dyDescent="0.3">
      <c r="A16" s="420"/>
      <c r="B16" s="421"/>
      <c r="C16" s="421"/>
      <c r="D16" s="421"/>
      <c r="E16" s="421"/>
      <c r="F16" s="421"/>
      <c r="G16" s="942"/>
      <c r="H16" s="920"/>
      <c r="K16" s="402"/>
    </row>
    <row r="17" spans="1:68" ht="19.5" customHeight="1" thickBot="1" x14ac:dyDescent="0.35">
      <c r="A17" s="926"/>
      <c r="B17" s="927"/>
      <c r="C17" s="927"/>
      <c r="D17" s="927"/>
      <c r="E17" s="927"/>
      <c r="F17" s="927"/>
      <c r="G17" s="927"/>
      <c r="H17" s="928"/>
      <c r="K17" s="402"/>
    </row>
    <row r="18" spans="1:68" s="295" customFormat="1" ht="48.75" customHeight="1" thickBot="1" x14ac:dyDescent="0.35">
      <c r="A18" s="158" t="s">
        <v>12</v>
      </c>
      <c r="B18" s="603" t="s">
        <v>489</v>
      </c>
      <c r="C18" s="885"/>
      <c r="D18" s="885"/>
      <c r="E18" s="885"/>
      <c r="F18" s="885"/>
      <c r="G18" s="885"/>
      <c r="H18" s="886"/>
      <c r="I18" s="343"/>
      <c r="J18" s="345"/>
      <c r="K18" s="402"/>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row>
    <row r="19" spans="1:68" s="295" customFormat="1" ht="96.75" customHeight="1" x14ac:dyDescent="0.3">
      <c r="A19" s="931"/>
      <c r="B19" s="932"/>
      <c r="C19" s="932"/>
      <c r="D19" s="932"/>
      <c r="E19" s="932"/>
      <c r="F19" s="932"/>
      <c r="G19" s="932"/>
      <c r="H19" s="933"/>
      <c r="I19" s="343"/>
      <c r="J19" s="345"/>
      <c r="K19" s="402"/>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row>
    <row r="20" spans="1:68" ht="19.5" customHeight="1" thickBot="1" x14ac:dyDescent="0.35">
      <c r="A20" s="926"/>
      <c r="B20" s="927"/>
      <c r="C20" s="927"/>
      <c r="D20" s="927"/>
      <c r="E20" s="927"/>
      <c r="F20" s="927"/>
      <c r="G20" s="927"/>
      <c r="H20" s="928"/>
      <c r="K20" s="402"/>
    </row>
    <row r="21" spans="1:68" ht="54" customHeight="1" thickBot="1" x14ac:dyDescent="0.35">
      <c r="A21" s="158" t="s">
        <v>17</v>
      </c>
      <c r="B21" s="603" t="s">
        <v>493</v>
      </c>
      <c r="C21" s="885"/>
      <c r="D21" s="885"/>
      <c r="E21" s="885"/>
      <c r="F21" s="885"/>
      <c r="G21" s="885"/>
      <c r="H21" s="886"/>
      <c r="K21" s="402"/>
    </row>
    <row r="22" spans="1:68" ht="51.75" customHeight="1" x14ac:dyDescent="0.3">
      <c r="A22" s="917"/>
      <c r="B22" s="875"/>
      <c r="C22" s="875"/>
      <c r="D22" s="875"/>
      <c r="E22" s="875"/>
      <c r="F22" s="875"/>
      <c r="G22" s="875"/>
      <c r="H22" s="876"/>
      <c r="K22" s="402"/>
    </row>
    <row r="23" spans="1:68" ht="24.75" customHeight="1" x14ac:dyDescent="0.3">
      <c r="A23" s="422" t="s">
        <v>462</v>
      </c>
      <c r="B23" s="918"/>
      <c r="C23" s="919"/>
      <c r="D23" s="919"/>
      <c r="E23" s="919"/>
      <c r="F23" s="919"/>
      <c r="G23" s="919"/>
      <c r="H23" s="920"/>
      <c r="K23" s="402"/>
    </row>
    <row r="24" spans="1:68" ht="19.5" customHeight="1" thickBot="1" x14ac:dyDescent="0.35">
      <c r="A24" s="969"/>
      <c r="B24" s="970"/>
      <c r="C24" s="970"/>
      <c r="D24" s="970"/>
      <c r="E24" s="970"/>
      <c r="F24" s="970"/>
      <c r="G24" s="970"/>
      <c r="H24" s="971"/>
      <c r="K24" s="402"/>
    </row>
    <row r="25" spans="1:68" s="345" customFormat="1" ht="37.5" customHeight="1" thickBot="1" x14ac:dyDescent="0.35">
      <c r="A25" s="963" t="s">
        <v>466</v>
      </c>
      <c r="B25" s="964"/>
      <c r="C25" s="964"/>
      <c r="D25" s="964"/>
      <c r="E25" s="964"/>
      <c r="F25" s="964"/>
      <c r="G25" s="964"/>
      <c r="H25" s="965"/>
      <c r="I25" s="343"/>
      <c r="K25" s="402"/>
    </row>
    <row r="26" spans="1:68" s="345" customFormat="1" ht="37.5" customHeight="1" x14ac:dyDescent="0.3">
      <c r="A26" s="975" t="s">
        <v>468</v>
      </c>
      <c r="B26" s="976"/>
      <c r="C26" s="976"/>
      <c r="D26" s="976"/>
      <c r="E26" s="976"/>
      <c r="F26" s="976"/>
      <c r="G26" s="976"/>
      <c r="H26" s="977"/>
      <c r="I26" s="343"/>
      <c r="K26" s="402"/>
    </row>
    <row r="27" spans="1:68" s="345" customFormat="1" ht="39" customHeight="1" x14ac:dyDescent="0.3">
      <c r="A27" s="972" t="s">
        <v>467</v>
      </c>
      <c r="B27" s="973"/>
      <c r="C27" s="973"/>
      <c r="D27" s="973"/>
      <c r="E27" s="973"/>
      <c r="F27" s="973"/>
      <c r="G27" s="973"/>
      <c r="H27" s="974"/>
      <c r="I27" s="343"/>
      <c r="K27" s="402"/>
    </row>
    <row r="28" spans="1:68" ht="40.5" customHeight="1" thickBot="1" x14ac:dyDescent="0.35">
      <c r="A28" s="978" t="s">
        <v>501</v>
      </c>
      <c r="B28" s="979"/>
      <c r="C28" s="979"/>
      <c r="D28" s="979"/>
      <c r="E28" s="979"/>
      <c r="F28" s="979"/>
      <c r="G28" s="979"/>
      <c r="H28" s="980"/>
      <c r="K28" s="402"/>
    </row>
    <row r="29" spans="1:68" ht="35.25" customHeight="1" thickBot="1" x14ac:dyDescent="0.35">
      <c r="A29" s="158" t="s">
        <v>27</v>
      </c>
      <c r="B29" s="603" t="s">
        <v>490</v>
      </c>
      <c r="C29" s="885"/>
      <c r="D29" s="885"/>
      <c r="E29" s="885"/>
      <c r="F29" s="885"/>
      <c r="G29" s="885"/>
      <c r="H29" s="886"/>
      <c r="K29" s="402"/>
    </row>
    <row r="30" spans="1:68" ht="25.5" customHeight="1" thickBot="1" x14ac:dyDescent="0.35">
      <c r="A30" s="404" t="s">
        <v>463</v>
      </c>
      <c r="B30" s="906" t="s">
        <v>464</v>
      </c>
      <c r="C30" s="907"/>
      <c r="D30" s="907"/>
      <c r="E30" s="907"/>
      <c r="F30" s="907"/>
      <c r="G30" s="907"/>
      <c r="H30" s="908"/>
      <c r="K30" s="402"/>
    </row>
    <row r="31" spans="1:68" ht="48" customHeight="1" x14ac:dyDescent="0.3">
      <c r="A31" s="549"/>
      <c r="B31" s="552"/>
      <c r="C31" s="552"/>
      <c r="D31" s="180" t="s">
        <v>469</v>
      </c>
      <c r="E31" s="180" t="s">
        <v>486</v>
      </c>
      <c r="F31" s="180" t="s">
        <v>450</v>
      </c>
      <c r="G31" s="909" t="s">
        <v>449</v>
      </c>
      <c r="H31" s="910"/>
      <c r="K31" s="402"/>
    </row>
    <row r="32" spans="1:68" ht="39" customHeight="1" x14ac:dyDescent="0.3">
      <c r="A32" s="495" t="s">
        <v>1158</v>
      </c>
      <c r="B32" s="496"/>
      <c r="C32" s="496"/>
      <c r="D32" s="182">
        <f>SUM(Ποσοτικό!D41:D43,)</f>
        <v>0</v>
      </c>
      <c r="E32" s="472">
        <f>Ποσοτικό!E50</f>
        <v>0</v>
      </c>
      <c r="F32" s="472">
        <f>Ποσοτικό!F50</f>
        <v>0</v>
      </c>
      <c r="G32" s="882"/>
      <c r="H32" s="884"/>
      <c r="K32" s="402"/>
    </row>
    <row r="33" spans="1:11" ht="41.25" customHeight="1" thickBot="1" x14ac:dyDescent="0.35">
      <c r="A33" s="934" t="s">
        <v>1159</v>
      </c>
      <c r="B33" s="935"/>
      <c r="C33" s="935"/>
      <c r="D33" s="182">
        <f>SUM(Ποσοτικό!D30:D32,)</f>
        <v>0</v>
      </c>
      <c r="E33" s="473">
        <f>Ποσοτικό!E51</f>
        <v>0</v>
      </c>
      <c r="F33" s="473">
        <f>Ποσοτικό!F51</f>
        <v>0</v>
      </c>
      <c r="G33" s="881"/>
      <c r="H33" s="884"/>
      <c r="K33" s="402"/>
    </row>
    <row r="34" spans="1:11" ht="106.5" customHeight="1" thickBot="1" x14ac:dyDescent="0.35">
      <c r="A34" s="528" t="s">
        <v>10</v>
      </c>
      <c r="B34" s="529"/>
      <c r="C34" s="530"/>
      <c r="D34" s="512" t="s">
        <v>494</v>
      </c>
      <c r="E34" s="512"/>
      <c r="F34" s="183" t="str">
        <f>IF((D32=SUM(E32:F32,)),"ΟΚ","Πρέπει να ισούται με τα κελια E32:F32")</f>
        <v>ΟΚ</v>
      </c>
      <c r="G34" s="921"/>
      <c r="H34" s="922"/>
      <c r="K34" s="402"/>
    </row>
    <row r="35" spans="1:11" ht="100.5" customHeight="1" thickBot="1" x14ac:dyDescent="0.35">
      <c r="A35" s="553" t="s">
        <v>10</v>
      </c>
      <c r="B35" s="554"/>
      <c r="C35" s="555"/>
      <c r="D35" s="551" t="s">
        <v>495</v>
      </c>
      <c r="E35" s="551"/>
      <c r="F35" s="183" t="str">
        <f>IF((D33=SUM(E33:F33,)),"ΟΚ","Πρέπει να ισούται με τα κελια E33:F33")</f>
        <v>ΟΚ</v>
      </c>
      <c r="G35" s="921"/>
      <c r="H35" s="922"/>
      <c r="K35" s="402"/>
    </row>
    <row r="36" spans="1:11" ht="19.5" customHeight="1" thickBot="1" x14ac:dyDescent="0.35">
      <c r="A36" s="405"/>
      <c r="B36" s="406"/>
      <c r="C36" s="406"/>
      <c r="D36" s="406"/>
      <c r="E36" s="406"/>
      <c r="F36" s="406"/>
      <c r="G36" s="406"/>
      <c r="H36" s="407"/>
      <c r="K36" s="402"/>
    </row>
    <row r="37" spans="1:11" ht="45" customHeight="1" thickBot="1" x14ac:dyDescent="0.35">
      <c r="A37" s="404" t="s">
        <v>470</v>
      </c>
      <c r="B37" s="906" t="s">
        <v>491</v>
      </c>
      <c r="C37" s="907"/>
      <c r="D37" s="907"/>
      <c r="E37" s="907"/>
      <c r="F37" s="907"/>
      <c r="G37" s="907"/>
      <c r="H37" s="908"/>
      <c r="K37" s="402"/>
    </row>
    <row r="38" spans="1:11" ht="42.75" customHeight="1" x14ac:dyDescent="0.3">
      <c r="A38" s="549"/>
      <c r="B38" s="552"/>
      <c r="C38" s="552"/>
      <c r="D38" s="180" t="s">
        <v>469</v>
      </c>
      <c r="E38" s="180" t="s">
        <v>486</v>
      </c>
      <c r="F38" s="180" t="s">
        <v>450</v>
      </c>
      <c r="G38" s="909" t="s">
        <v>449</v>
      </c>
      <c r="H38" s="910"/>
      <c r="K38" s="402"/>
    </row>
    <row r="39" spans="1:11" ht="33" customHeight="1" x14ac:dyDescent="0.3">
      <c r="A39" s="495" t="s">
        <v>1160</v>
      </c>
      <c r="B39" s="496"/>
      <c r="C39" s="496"/>
      <c r="D39" s="182">
        <f>SUM(Ποσοτικό!E41:E43,)</f>
        <v>0</v>
      </c>
      <c r="E39" s="474">
        <f>Ποσοτικό!E57</f>
        <v>0</v>
      </c>
      <c r="F39" s="474">
        <f>Ποσοτικό!F57</f>
        <v>0</v>
      </c>
      <c r="G39" s="904"/>
      <c r="H39" s="905"/>
      <c r="K39" s="402"/>
    </row>
    <row r="40" spans="1:11" ht="50.25" customHeight="1" x14ac:dyDescent="0.3">
      <c r="A40" s="497" t="s">
        <v>1161</v>
      </c>
      <c r="B40" s="498"/>
      <c r="C40" s="498"/>
      <c r="D40" s="474">
        <f>Ποσοτικό!D58</f>
        <v>0</v>
      </c>
      <c r="E40" s="474">
        <f>Ποσοτικό!E58</f>
        <v>0</v>
      </c>
      <c r="F40" s="474">
        <f>Ποσοτικό!F58</f>
        <v>0</v>
      </c>
      <c r="G40" s="904"/>
      <c r="H40" s="905"/>
      <c r="K40" s="402"/>
    </row>
    <row r="41" spans="1:11" ht="46.5" customHeight="1" x14ac:dyDescent="0.3">
      <c r="A41" s="497" t="s">
        <v>1162</v>
      </c>
      <c r="B41" s="498"/>
      <c r="C41" s="498"/>
      <c r="D41" s="474">
        <f>Ποσοτικό!D59</f>
        <v>0</v>
      </c>
      <c r="E41" s="474">
        <f>Ποσοτικό!E59</f>
        <v>0</v>
      </c>
      <c r="F41" s="474">
        <f>Ποσοτικό!F59</f>
        <v>0</v>
      </c>
      <c r="G41" s="904"/>
      <c r="H41" s="905"/>
      <c r="K41" s="402"/>
    </row>
    <row r="42" spans="1:11" ht="41.25" customHeight="1" x14ac:dyDescent="0.3">
      <c r="A42" s="495" t="s">
        <v>1163</v>
      </c>
      <c r="B42" s="496"/>
      <c r="C42" s="496"/>
      <c r="D42" s="182">
        <f>SUM(Ποσοτικό!E30:E32,)</f>
        <v>0</v>
      </c>
      <c r="E42" s="474">
        <f>Ποσοτικό!E60</f>
        <v>0</v>
      </c>
      <c r="F42" s="474">
        <f>Ποσοτικό!F60</f>
        <v>0</v>
      </c>
      <c r="G42" s="904"/>
      <c r="H42" s="905"/>
      <c r="K42" s="402"/>
    </row>
    <row r="43" spans="1:11" ht="42.75" customHeight="1" x14ac:dyDescent="0.3">
      <c r="A43" s="497" t="s">
        <v>1164</v>
      </c>
      <c r="B43" s="498"/>
      <c r="C43" s="498"/>
      <c r="D43" s="474">
        <f>Ποσοτικό!D61</f>
        <v>0</v>
      </c>
      <c r="E43" s="474">
        <f>Ποσοτικό!E61</f>
        <v>0</v>
      </c>
      <c r="F43" s="474">
        <f>Ποσοτικό!F61</f>
        <v>0</v>
      </c>
      <c r="G43" s="904"/>
      <c r="H43" s="905"/>
      <c r="K43" s="402"/>
    </row>
    <row r="44" spans="1:11" ht="39.75" customHeight="1" thickBot="1" x14ac:dyDescent="0.35">
      <c r="A44" s="497" t="s">
        <v>1165</v>
      </c>
      <c r="B44" s="498"/>
      <c r="C44" s="498"/>
      <c r="D44" s="474">
        <f>Ποσοτικό!D62</f>
        <v>0</v>
      </c>
      <c r="E44" s="474">
        <f>Ποσοτικό!E62</f>
        <v>0</v>
      </c>
      <c r="F44" s="474">
        <f>Ποσοτικό!F62</f>
        <v>0</v>
      </c>
      <c r="G44" s="904"/>
      <c r="H44" s="905"/>
      <c r="K44" s="402"/>
    </row>
    <row r="45" spans="1:11" ht="108.75" customHeight="1" thickBot="1" x14ac:dyDescent="0.35">
      <c r="A45" s="528" t="s">
        <v>10</v>
      </c>
      <c r="B45" s="529"/>
      <c r="C45" s="530"/>
      <c r="D45" s="512" t="s">
        <v>496</v>
      </c>
      <c r="E45" s="512"/>
      <c r="F45" s="183" t="str">
        <f>IF((D39=SUM(E39:F39,)),"ΟΚ","Πρέπει να ισούται με τα κελια E39:F39")</f>
        <v>ΟΚ</v>
      </c>
      <c r="G45" s="183" t="str">
        <f>IF((D39=SUM(D40:D41,)),"ΟΚ","Το συνολικό Πλήθος Εισερχόμενων Δεμάτων πρέπει να ισούται με τα κελια D40:D41")</f>
        <v>ΟΚ</v>
      </c>
      <c r="H45" s="475"/>
      <c r="K45" s="402"/>
    </row>
    <row r="46" spans="1:11" ht="118.5" customHeight="1" thickBot="1" x14ac:dyDescent="0.35">
      <c r="A46" s="553" t="s">
        <v>10</v>
      </c>
      <c r="B46" s="554"/>
      <c r="C46" s="555"/>
      <c r="D46" s="551" t="s">
        <v>497</v>
      </c>
      <c r="E46" s="551"/>
      <c r="F46" s="183" t="str">
        <f>IF((D42=SUM(E42:F42)),"ΟΚ","Πρέπει να ισούται με τα κελια E42:F42")</f>
        <v>ΟΚ</v>
      </c>
      <c r="G46" s="183" t="str">
        <f>IF((D42=SUM(D43:D44,)),"ΟΚ","Ο Συνολικός Κύκλος Εργασιών Εισερχόμενων Δεμάτων πρέπει να ισούται με τα κελια D43:D44")</f>
        <v>ΟΚ</v>
      </c>
      <c r="H46" s="475"/>
      <c r="K46" s="402"/>
    </row>
    <row r="47" spans="1:11" ht="19.5" customHeight="1" thickBot="1" x14ac:dyDescent="0.35">
      <c r="A47" s="911"/>
      <c r="B47" s="912"/>
      <c r="C47" s="912"/>
      <c r="D47" s="912"/>
      <c r="E47" s="912"/>
      <c r="F47" s="912"/>
      <c r="G47" s="912"/>
      <c r="H47" s="913"/>
      <c r="K47" s="402"/>
    </row>
    <row r="48" spans="1:11" ht="38.25" customHeight="1" thickBot="1" x14ac:dyDescent="0.35">
      <c r="A48" s="404" t="s">
        <v>471</v>
      </c>
      <c r="B48" s="906" t="s">
        <v>492</v>
      </c>
      <c r="C48" s="907"/>
      <c r="D48" s="907"/>
      <c r="E48" s="907"/>
      <c r="F48" s="907"/>
      <c r="G48" s="907"/>
      <c r="H48" s="908"/>
      <c r="K48" s="402"/>
    </row>
    <row r="49" spans="1:11" ht="42.75" customHeight="1" x14ac:dyDescent="0.3">
      <c r="A49" s="549"/>
      <c r="B49" s="552"/>
      <c r="C49" s="552"/>
      <c r="D49" s="180" t="s">
        <v>469</v>
      </c>
      <c r="E49" s="180" t="s">
        <v>486</v>
      </c>
      <c r="F49" s="180" t="s">
        <v>450</v>
      </c>
      <c r="G49" s="909" t="s">
        <v>449</v>
      </c>
      <c r="H49" s="910"/>
      <c r="K49" s="402"/>
    </row>
    <row r="50" spans="1:11" ht="39" customHeight="1" x14ac:dyDescent="0.3">
      <c r="A50" s="495" t="s">
        <v>1166</v>
      </c>
      <c r="B50" s="496"/>
      <c r="C50" s="496"/>
      <c r="D50" s="182">
        <f>SUM(Ποσοτικό!F41:F43,)</f>
        <v>0</v>
      </c>
      <c r="E50" s="474">
        <f>Ποσοτικό!E67</f>
        <v>0</v>
      </c>
      <c r="F50" s="474">
        <f>Ποσοτικό!F67</f>
        <v>0</v>
      </c>
      <c r="G50" s="904"/>
      <c r="H50" s="905"/>
      <c r="K50" s="402"/>
    </row>
    <row r="51" spans="1:11" ht="39" customHeight="1" x14ac:dyDescent="0.3">
      <c r="A51" s="497" t="s">
        <v>1167</v>
      </c>
      <c r="B51" s="498"/>
      <c r="C51" s="498"/>
      <c r="D51" s="474">
        <f>Ποσοτικό!D68</f>
        <v>0</v>
      </c>
      <c r="E51" s="474">
        <f>Ποσοτικό!E68</f>
        <v>0</v>
      </c>
      <c r="F51" s="474">
        <f>Ποσοτικό!F68</f>
        <v>0</v>
      </c>
      <c r="G51" s="904"/>
      <c r="H51" s="905"/>
      <c r="K51" s="402"/>
    </row>
    <row r="52" spans="1:11" ht="39" customHeight="1" x14ac:dyDescent="0.3">
      <c r="A52" s="497" t="s">
        <v>1168</v>
      </c>
      <c r="B52" s="498"/>
      <c r="C52" s="498"/>
      <c r="D52" s="474">
        <f>Ποσοτικό!D69</f>
        <v>0</v>
      </c>
      <c r="E52" s="474">
        <f>Ποσοτικό!E69</f>
        <v>0</v>
      </c>
      <c r="F52" s="474">
        <f>Ποσοτικό!F69</f>
        <v>0</v>
      </c>
      <c r="G52" s="904"/>
      <c r="H52" s="905"/>
      <c r="K52" s="402"/>
    </row>
    <row r="53" spans="1:11" ht="42.75" customHeight="1" x14ac:dyDescent="0.3">
      <c r="A53" s="495" t="s">
        <v>1169</v>
      </c>
      <c r="B53" s="496"/>
      <c r="C53" s="496"/>
      <c r="D53" s="182">
        <f>SUM(Ποσοτικό!F30:F32,)</f>
        <v>0</v>
      </c>
      <c r="E53" s="474">
        <f>Ποσοτικό!E70</f>
        <v>0</v>
      </c>
      <c r="F53" s="474">
        <f>Ποσοτικό!F70</f>
        <v>0</v>
      </c>
      <c r="G53" s="904"/>
      <c r="H53" s="905"/>
      <c r="K53" s="402"/>
    </row>
    <row r="54" spans="1:11" ht="33" customHeight="1" x14ac:dyDescent="0.3">
      <c r="A54" s="497" t="s">
        <v>1170</v>
      </c>
      <c r="B54" s="498"/>
      <c r="C54" s="498"/>
      <c r="D54" s="474">
        <f>Ποσοτικό!D71</f>
        <v>0</v>
      </c>
      <c r="E54" s="474">
        <f>Ποσοτικό!E71</f>
        <v>0</v>
      </c>
      <c r="F54" s="474">
        <f>Ποσοτικό!F71</f>
        <v>0</v>
      </c>
      <c r="G54" s="904"/>
      <c r="H54" s="905"/>
      <c r="K54" s="402"/>
    </row>
    <row r="55" spans="1:11" ht="36.75" customHeight="1" thickBot="1" x14ac:dyDescent="0.35">
      <c r="A55" s="497" t="s">
        <v>1171</v>
      </c>
      <c r="B55" s="498"/>
      <c r="C55" s="498"/>
      <c r="D55" s="474">
        <f>-Ποσοτικό!D72</f>
        <v>0</v>
      </c>
      <c r="E55" s="474">
        <f>Ποσοτικό!E72</f>
        <v>0</v>
      </c>
      <c r="F55" s="474">
        <f>Ποσοτικό!F72</f>
        <v>0</v>
      </c>
      <c r="G55" s="904"/>
      <c r="H55" s="905"/>
      <c r="K55" s="402"/>
    </row>
    <row r="56" spans="1:11" ht="111" customHeight="1" thickBot="1" x14ac:dyDescent="0.35">
      <c r="A56" s="528" t="s">
        <v>10</v>
      </c>
      <c r="B56" s="529"/>
      <c r="C56" s="530"/>
      <c r="D56" s="512" t="s">
        <v>498</v>
      </c>
      <c r="E56" s="512"/>
      <c r="F56" s="183" t="str">
        <f>IF((D50=SUM(E50:F50,)),"ΟΚ","Πρέπει να ισούται με τα κελια E50:F50")</f>
        <v>ΟΚ</v>
      </c>
      <c r="G56" s="183" t="str">
        <f>IF((D50=SUM(D51:D52,)),"ΟΚ","Το συνολικό Πλήθος Εξερχόμενων Δεμάτων πρέπει να ισούται με τα κελια D51:D52")</f>
        <v>ΟΚ</v>
      </c>
      <c r="H56" s="475"/>
      <c r="K56" s="402"/>
    </row>
    <row r="57" spans="1:11" ht="103.5" customHeight="1" thickBot="1" x14ac:dyDescent="0.35">
      <c r="A57" s="553" t="s">
        <v>10</v>
      </c>
      <c r="B57" s="554"/>
      <c r="C57" s="555"/>
      <c r="D57" s="551" t="s">
        <v>499</v>
      </c>
      <c r="E57" s="551"/>
      <c r="F57" s="183" t="str">
        <f>IF((D53=SUM(E53:F53,)),"ΟΚ","Πρέπει να ισούται με τα κελια E53:F53")</f>
        <v>ΟΚ</v>
      </c>
      <c r="G57" s="183" t="str">
        <f>IF((D53=SUM(D54:D55,)),"ΟΚ","Ο Συνολικός Κύκλος Εργασιών Εξερχόμενων Δεμάτων πρέπει να ισούται με τα κελια D54:D55")</f>
        <v>ΟΚ</v>
      </c>
      <c r="H57" s="475"/>
      <c r="K57" s="402"/>
    </row>
    <row r="58" spans="1:11" ht="19.5" customHeight="1" thickBot="1" x14ac:dyDescent="0.35">
      <c r="A58" s="914"/>
      <c r="B58" s="915"/>
      <c r="C58" s="915"/>
      <c r="D58" s="915"/>
      <c r="E58" s="915"/>
      <c r="F58" s="915"/>
      <c r="G58" s="915"/>
      <c r="H58" s="916"/>
      <c r="K58" s="402"/>
    </row>
    <row r="59" spans="1:11" ht="39.75" customHeight="1" thickBot="1" x14ac:dyDescent="0.35">
      <c r="A59" s="158" t="s">
        <v>41</v>
      </c>
      <c r="B59" s="603" t="s">
        <v>538</v>
      </c>
      <c r="C59" s="885"/>
      <c r="D59" s="885"/>
      <c r="E59" s="885"/>
      <c r="F59" s="885"/>
      <c r="G59" s="885"/>
      <c r="H59" s="886"/>
      <c r="K59" s="402"/>
    </row>
    <row r="60" spans="1:11" ht="19.5" customHeight="1" x14ac:dyDescent="0.3">
      <c r="A60" s="902"/>
      <c r="B60" s="903"/>
      <c r="C60" s="903"/>
      <c r="D60" s="408">
        <v>44012</v>
      </c>
      <c r="E60" s="408">
        <v>44196</v>
      </c>
      <c r="F60" s="900" t="s">
        <v>449</v>
      </c>
      <c r="G60" s="900"/>
      <c r="H60" s="901"/>
      <c r="K60" s="402"/>
    </row>
    <row r="61" spans="1:11" ht="19.5" customHeight="1" x14ac:dyDescent="0.3">
      <c r="A61" s="892" t="s">
        <v>451</v>
      </c>
      <c r="B61" s="893"/>
      <c r="C61" s="893"/>
      <c r="D61" s="423"/>
      <c r="E61" s="423"/>
      <c r="F61" s="882"/>
      <c r="G61" s="882"/>
      <c r="H61" s="884"/>
      <c r="K61" s="402"/>
    </row>
    <row r="62" spans="1:11" ht="19.5" customHeight="1" x14ac:dyDescent="0.3">
      <c r="A62" s="894" t="s">
        <v>452</v>
      </c>
      <c r="B62" s="895"/>
      <c r="C62" s="895"/>
      <c r="D62" s="423"/>
      <c r="E62" s="423"/>
      <c r="F62" s="882"/>
      <c r="G62" s="882"/>
      <c r="H62" s="884"/>
      <c r="K62" s="402"/>
    </row>
    <row r="63" spans="1:11" ht="19.5" customHeight="1" x14ac:dyDescent="0.3">
      <c r="A63" s="894" t="s">
        <v>453</v>
      </c>
      <c r="B63" s="895"/>
      <c r="C63" s="895"/>
      <c r="D63" s="423"/>
      <c r="E63" s="423"/>
      <c r="F63" s="882"/>
      <c r="G63" s="882"/>
      <c r="H63" s="884"/>
      <c r="K63" s="402"/>
    </row>
    <row r="64" spans="1:11" ht="19.5" customHeight="1" thickBot="1" x14ac:dyDescent="0.35">
      <c r="A64" s="896" t="s">
        <v>472</v>
      </c>
      <c r="B64" s="897"/>
      <c r="C64" s="897"/>
      <c r="D64" s="424"/>
      <c r="E64" s="424"/>
      <c r="F64" s="898"/>
      <c r="G64" s="898"/>
      <c r="H64" s="899"/>
      <c r="K64" s="402"/>
    </row>
    <row r="65" spans="1:11" ht="19.5" customHeight="1" thickTop="1" x14ac:dyDescent="0.3">
      <c r="A65" s="892" t="s">
        <v>297</v>
      </c>
      <c r="B65" s="893"/>
      <c r="C65" s="893"/>
      <c r="D65" s="409">
        <f>SUM(D61:D64)</f>
        <v>0</v>
      </c>
      <c r="E65" s="409">
        <f>SUM(E61:E64)</f>
        <v>0</v>
      </c>
      <c r="F65" s="410"/>
      <c r="G65" s="410"/>
      <c r="H65" s="411"/>
      <c r="K65" s="402"/>
    </row>
    <row r="66" spans="1:11" ht="19.5" customHeight="1" thickBot="1" x14ac:dyDescent="0.35">
      <c r="A66" s="479"/>
      <c r="B66" s="480"/>
      <c r="C66" s="480"/>
      <c r="D66" s="480"/>
      <c r="E66" s="480"/>
      <c r="F66" s="480"/>
      <c r="G66" s="480"/>
      <c r="H66" s="481"/>
      <c r="K66" s="402"/>
    </row>
    <row r="67" spans="1:11" ht="33.75" customHeight="1" thickBot="1" x14ac:dyDescent="0.35">
      <c r="A67" s="158" t="s">
        <v>46</v>
      </c>
      <c r="B67" s="603" t="s">
        <v>473</v>
      </c>
      <c r="C67" s="885"/>
      <c r="D67" s="885"/>
      <c r="E67" s="885"/>
      <c r="F67" s="885"/>
      <c r="G67" s="885"/>
      <c r="H67" s="886"/>
      <c r="K67" s="402"/>
    </row>
    <row r="68" spans="1:11" ht="37.5" customHeight="1" x14ac:dyDescent="0.3">
      <c r="A68" s="412"/>
      <c r="B68" s="413"/>
      <c r="C68" s="180" t="s">
        <v>474</v>
      </c>
      <c r="D68" s="414" t="s">
        <v>457</v>
      </c>
      <c r="E68" s="414" t="s">
        <v>458</v>
      </c>
      <c r="F68" s="414" t="s">
        <v>447</v>
      </c>
      <c r="G68" s="414" t="s">
        <v>448</v>
      </c>
      <c r="H68" s="415" t="s">
        <v>449</v>
      </c>
      <c r="K68" s="402"/>
    </row>
    <row r="69" spans="1:11" ht="37.5" customHeight="1" x14ac:dyDescent="0.3">
      <c r="A69" s="416" t="s">
        <v>475</v>
      </c>
      <c r="B69" s="266"/>
      <c r="C69" s="417"/>
      <c r="D69" s="425"/>
      <c r="E69" s="425"/>
      <c r="F69" s="425"/>
      <c r="G69" s="426"/>
      <c r="H69" s="427"/>
      <c r="K69" s="402"/>
    </row>
    <row r="70" spans="1:11" ht="28.5" customHeight="1" x14ac:dyDescent="0.3">
      <c r="A70" s="879" t="s">
        <v>476</v>
      </c>
      <c r="B70" s="887"/>
      <c r="C70" s="887"/>
      <c r="D70" s="887"/>
      <c r="E70" s="887"/>
      <c r="F70" s="887"/>
      <c r="G70" s="887"/>
      <c r="H70" s="888"/>
      <c r="K70" s="402"/>
    </row>
    <row r="71" spans="1:11" ht="19.5" customHeight="1" x14ac:dyDescent="0.3">
      <c r="A71" s="416" t="s">
        <v>477</v>
      </c>
      <c r="B71" s="417"/>
      <c r="C71" s="266"/>
      <c r="D71" s="425"/>
      <c r="E71" s="425"/>
      <c r="F71" s="425"/>
      <c r="G71" s="425"/>
      <c r="H71" s="428"/>
      <c r="K71" s="402"/>
    </row>
    <row r="72" spans="1:11" ht="19.5" customHeight="1" x14ac:dyDescent="0.3">
      <c r="A72" s="416" t="s">
        <v>478</v>
      </c>
      <c r="B72" s="417"/>
      <c r="C72" s="266"/>
      <c r="D72" s="425"/>
      <c r="E72" s="425"/>
      <c r="F72" s="425"/>
      <c r="G72" s="426"/>
      <c r="H72" s="428"/>
      <c r="K72" s="402"/>
    </row>
    <row r="73" spans="1:11" ht="19.5" customHeight="1" x14ac:dyDescent="0.3">
      <c r="A73" s="416" t="s">
        <v>479</v>
      </c>
      <c r="B73" s="417"/>
      <c r="C73" s="266"/>
      <c r="D73" s="425"/>
      <c r="E73" s="425"/>
      <c r="F73" s="425"/>
      <c r="G73" s="426"/>
      <c r="H73" s="428"/>
      <c r="K73" s="402"/>
    </row>
    <row r="74" spans="1:11" ht="19.5" customHeight="1" x14ac:dyDescent="0.3">
      <c r="A74" s="416" t="s">
        <v>480</v>
      </c>
      <c r="B74" s="417"/>
      <c r="C74" s="266"/>
      <c r="D74" s="425"/>
      <c r="E74" s="425"/>
      <c r="F74" s="425"/>
      <c r="G74" s="426"/>
      <c r="H74" s="428"/>
      <c r="K74" s="402"/>
    </row>
    <row r="75" spans="1:11" ht="19.5" customHeight="1" x14ac:dyDescent="0.3">
      <c r="A75" s="416" t="s">
        <v>481</v>
      </c>
      <c r="B75" s="417"/>
      <c r="C75" s="266"/>
      <c r="D75" s="425"/>
      <c r="E75" s="425"/>
      <c r="F75" s="425"/>
      <c r="G75" s="426"/>
      <c r="H75" s="428"/>
      <c r="K75" s="402"/>
    </row>
    <row r="76" spans="1:11" ht="19.5" customHeight="1" x14ac:dyDescent="0.3">
      <c r="A76" s="879" t="s">
        <v>482</v>
      </c>
      <c r="B76" s="887"/>
      <c r="C76" s="887"/>
      <c r="D76" s="887"/>
      <c r="E76" s="887"/>
      <c r="F76" s="887"/>
      <c r="G76" s="887"/>
      <c r="H76" s="888"/>
      <c r="K76" s="402"/>
    </row>
    <row r="77" spans="1:11" ht="19.5" customHeight="1" thickBot="1" x14ac:dyDescent="0.35">
      <c r="A77" s="889"/>
      <c r="B77" s="890"/>
      <c r="C77" s="890"/>
      <c r="D77" s="890"/>
      <c r="E77" s="890"/>
      <c r="F77" s="890"/>
      <c r="G77" s="890"/>
      <c r="H77" s="891"/>
      <c r="K77" s="402"/>
    </row>
    <row r="78" spans="1:11" ht="41.25" customHeight="1" thickBot="1" x14ac:dyDescent="0.35">
      <c r="A78" s="158" t="s">
        <v>47</v>
      </c>
      <c r="B78" s="603" t="s">
        <v>484</v>
      </c>
      <c r="C78" s="885"/>
      <c r="D78" s="885"/>
      <c r="E78" s="885"/>
      <c r="F78" s="885"/>
      <c r="G78" s="885"/>
      <c r="H78" s="886"/>
      <c r="K78" s="402"/>
    </row>
    <row r="79" spans="1:11" ht="19.5" customHeight="1" x14ac:dyDescent="0.3">
      <c r="A79" s="418" t="s">
        <v>483</v>
      </c>
      <c r="B79" s="877" t="s">
        <v>474</v>
      </c>
      <c r="C79" s="586"/>
      <c r="D79" s="586"/>
      <c r="E79" s="587"/>
      <c r="F79" s="586" t="s">
        <v>449</v>
      </c>
      <c r="G79" s="586"/>
      <c r="H79" s="878"/>
      <c r="K79" s="402"/>
    </row>
    <row r="80" spans="1:11" ht="19.5" customHeight="1" x14ac:dyDescent="0.3">
      <c r="A80" s="429"/>
      <c r="B80" s="881"/>
      <c r="C80" s="882"/>
      <c r="D80" s="882"/>
      <c r="E80" s="883"/>
      <c r="F80" s="882"/>
      <c r="G80" s="882"/>
      <c r="H80" s="884"/>
      <c r="K80" s="402"/>
    </row>
    <row r="81" spans="1:11" ht="19.5" customHeight="1" x14ac:dyDescent="0.3">
      <c r="A81" s="429"/>
      <c r="B81" s="881"/>
      <c r="C81" s="882"/>
      <c r="D81" s="882"/>
      <c r="E81" s="883"/>
      <c r="F81" s="882"/>
      <c r="G81" s="882"/>
      <c r="H81" s="884"/>
      <c r="K81" s="402"/>
    </row>
    <row r="82" spans="1:11" ht="19.5" customHeight="1" x14ac:dyDescent="0.3">
      <c r="A82" s="429"/>
      <c r="B82" s="881"/>
      <c r="C82" s="882"/>
      <c r="D82" s="882"/>
      <c r="E82" s="883"/>
      <c r="F82" s="882"/>
      <c r="G82" s="882"/>
      <c r="H82" s="884"/>
      <c r="K82" s="402"/>
    </row>
    <row r="83" spans="1:11" ht="19.5" customHeight="1" x14ac:dyDescent="0.3">
      <c r="A83" s="429"/>
      <c r="B83" s="881"/>
      <c r="C83" s="882"/>
      <c r="D83" s="882"/>
      <c r="E83" s="883"/>
      <c r="F83" s="882"/>
      <c r="G83" s="882"/>
      <c r="H83" s="884"/>
      <c r="K83" s="402"/>
    </row>
    <row r="84" spans="1:11" ht="19.5" customHeight="1" x14ac:dyDescent="0.3">
      <c r="A84" s="430"/>
      <c r="B84" s="881"/>
      <c r="C84" s="882"/>
      <c r="D84" s="882"/>
      <c r="E84" s="883"/>
      <c r="F84" s="882"/>
      <c r="G84" s="882"/>
      <c r="H84" s="884"/>
      <c r="K84" s="402"/>
    </row>
    <row r="85" spans="1:11" ht="19.5" customHeight="1" x14ac:dyDescent="0.3">
      <c r="A85" s="430"/>
      <c r="B85" s="881"/>
      <c r="C85" s="882"/>
      <c r="D85" s="882"/>
      <c r="E85" s="883"/>
      <c r="F85" s="882"/>
      <c r="G85" s="882"/>
      <c r="H85" s="884"/>
      <c r="K85" s="402"/>
    </row>
    <row r="86" spans="1:11" ht="19.5" customHeight="1" thickBot="1" x14ac:dyDescent="0.35">
      <c r="A86" s="879"/>
      <c r="B86" s="496"/>
      <c r="C86" s="496"/>
      <c r="D86" s="496"/>
      <c r="E86" s="496"/>
      <c r="F86" s="496"/>
      <c r="G86" s="496"/>
      <c r="H86" s="880"/>
      <c r="K86" s="402"/>
    </row>
    <row r="87" spans="1:11" ht="49.5" customHeight="1" thickBot="1" x14ac:dyDescent="0.35">
      <c r="A87" s="158" t="s">
        <v>48</v>
      </c>
      <c r="B87" s="603" t="s">
        <v>571</v>
      </c>
      <c r="C87" s="885"/>
      <c r="D87" s="885"/>
      <c r="E87" s="885"/>
      <c r="F87" s="885"/>
      <c r="G87" s="885"/>
      <c r="H87" s="886"/>
      <c r="K87" s="402"/>
    </row>
    <row r="88" spans="1:11" ht="37.5" customHeight="1" x14ac:dyDescent="0.3">
      <c r="A88" s="867" t="s">
        <v>485</v>
      </c>
      <c r="B88" s="868"/>
      <c r="C88" s="874"/>
      <c r="D88" s="875"/>
      <c r="E88" s="875"/>
      <c r="F88" s="875"/>
      <c r="G88" s="875"/>
      <c r="H88" s="876"/>
      <c r="K88" s="402"/>
    </row>
    <row r="89" spans="1:11" ht="30.75" customHeight="1" thickBot="1" x14ac:dyDescent="0.35">
      <c r="A89" s="869" t="s">
        <v>462</v>
      </c>
      <c r="B89" s="870"/>
      <c r="C89" s="871"/>
      <c r="D89" s="872"/>
      <c r="E89" s="872"/>
      <c r="F89" s="872"/>
      <c r="G89" s="872"/>
      <c r="H89" s="873"/>
      <c r="K89" s="402"/>
    </row>
    <row r="90" spans="1:11" ht="19.5" customHeight="1" x14ac:dyDescent="0.3">
      <c r="A90" s="419"/>
      <c r="B90" s="419"/>
      <c r="C90" s="419"/>
      <c r="D90" s="419"/>
      <c r="E90" s="419"/>
      <c r="F90" s="419"/>
      <c r="G90" s="419"/>
      <c r="H90" s="419"/>
      <c r="K90" s="402"/>
    </row>
    <row r="91" spans="1:11" ht="14.4" x14ac:dyDescent="0.3">
      <c r="A91" s="403"/>
      <c r="B91" s="403"/>
      <c r="C91" s="403"/>
      <c r="D91" s="403"/>
      <c r="E91" s="403"/>
      <c r="F91" s="403"/>
      <c r="G91" s="403"/>
      <c r="H91" s="403"/>
      <c r="K91" s="402"/>
    </row>
    <row r="92" spans="1:11" ht="14.4" x14ac:dyDescent="0.3">
      <c r="A92" s="403"/>
      <c r="B92" s="403"/>
      <c r="C92" s="403"/>
      <c r="D92" s="403"/>
      <c r="E92" s="403"/>
      <c r="F92" s="403"/>
      <c r="G92" s="403"/>
      <c r="H92" s="403"/>
      <c r="K92" s="402"/>
    </row>
    <row r="93" spans="1:11" ht="14.4" x14ac:dyDescent="0.3">
      <c r="A93" s="403"/>
      <c r="B93" s="403"/>
      <c r="C93" s="403"/>
      <c r="D93" s="403"/>
      <c r="E93" s="403"/>
      <c r="F93" s="403"/>
      <c r="G93" s="403"/>
      <c r="H93" s="403"/>
      <c r="K93" s="402"/>
    </row>
    <row r="94" spans="1:11" ht="14.4" x14ac:dyDescent="0.3">
      <c r="A94" s="403"/>
      <c r="B94" s="403"/>
      <c r="C94" s="403"/>
      <c r="D94" s="403"/>
      <c r="E94" s="403"/>
      <c r="F94" s="403"/>
      <c r="G94" s="403"/>
      <c r="H94" s="403"/>
      <c r="K94" s="402"/>
    </row>
    <row r="95" spans="1:11" ht="14.4" x14ac:dyDescent="0.3">
      <c r="A95" s="403"/>
      <c r="B95" s="403"/>
      <c r="C95" s="403"/>
      <c r="D95" s="403"/>
      <c r="E95" s="403"/>
      <c r="F95" s="403"/>
      <c r="G95" s="403"/>
      <c r="H95" s="403"/>
      <c r="K95" s="402"/>
    </row>
    <row r="96" spans="1:11" ht="14.4" x14ac:dyDescent="0.3">
      <c r="A96" s="403"/>
      <c r="B96" s="403"/>
      <c r="C96" s="403"/>
      <c r="D96" s="403"/>
      <c r="E96" s="403"/>
      <c r="F96" s="403"/>
      <c r="G96" s="403"/>
      <c r="H96" s="403"/>
      <c r="K96" s="402"/>
    </row>
    <row r="97" spans="1:11" ht="14.4" x14ac:dyDescent="0.3">
      <c r="A97" s="403"/>
      <c r="B97" s="403"/>
      <c r="C97" s="403"/>
      <c r="D97" s="403"/>
      <c r="E97" s="403"/>
      <c r="F97" s="403"/>
      <c r="G97" s="403"/>
      <c r="H97" s="403"/>
      <c r="K97" s="402"/>
    </row>
    <row r="98" spans="1:11" ht="14.4" x14ac:dyDescent="0.3">
      <c r="A98" s="403"/>
      <c r="B98" s="403"/>
      <c r="C98" s="403"/>
      <c r="D98" s="403"/>
      <c r="E98" s="403"/>
      <c r="F98" s="403"/>
      <c r="G98" s="403"/>
      <c r="H98" s="403"/>
      <c r="K98" s="402"/>
    </row>
    <row r="99" spans="1:11" ht="14.4" x14ac:dyDescent="0.3">
      <c r="A99" s="403"/>
      <c r="B99" s="403"/>
      <c r="C99" s="403"/>
      <c r="D99" s="403"/>
      <c r="E99" s="403"/>
      <c r="F99" s="403"/>
      <c r="G99" s="403"/>
      <c r="H99" s="403"/>
      <c r="K99" s="402"/>
    </row>
    <row r="100" spans="1:11" ht="14.4" x14ac:dyDescent="0.3">
      <c r="A100" s="403"/>
      <c r="B100" s="403"/>
      <c r="C100" s="403"/>
      <c r="D100" s="403"/>
      <c r="E100" s="403"/>
      <c r="F100" s="403"/>
      <c r="G100" s="403"/>
      <c r="H100" s="403"/>
      <c r="K100" s="402"/>
    </row>
    <row r="101" spans="1:11" ht="14.4" x14ac:dyDescent="0.3">
      <c r="A101" s="403"/>
      <c r="B101" s="403"/>
      <c r="C101" s="403"/>
      <c r="D101" s="403"/>
      <c r="E101" s="403"/>
      <c r="F101" s="403"/>
      <c r="G101" s="403"/>
      <c r="H101" s="403"/>
      <c r="K101" s="402"/>
    </row>
    <row r="102" spans="1:11" ht="14.4" x14ac:dyDescent="0.3">
      <c r="A102" s="403"/>
      <c r="B102" s="403"/>
      <c r="C102" s="403"/>
      <c r="D102" s="403"/>
      <c r="E102" s="403"/>
      <c r="F102" s="403"/>
      <c r="G102" s="403"/>
      <c r="H102" s="403"/>
      <c r="K102" s="402"/>
    </row>
    <row r="103" spans="1:11" ht="14.4" x14ac:dyDescent="0.3">
      <c r="A103" s="403"/>
      <c r="B103" s="403"/>
      <c r="C103" s="403"/>
      <c r="D103" s="403"/>
      <c r="E103" s="403"/>
      <c r="F103" s="403"/>
      <c r="G103" s="403"/>
      <c r="H103" s="403"/>
      <c r="K103" s="402"/>
    </row>
    <row r="104" spans="1:11" ht="14.4" x14ac:dyDescent="0.3">
      <c r="A104" s="403"/>
      <c r="B104" s="403"/>
      <c r="C104" s="403"/>
      <c r="D104" s="403"/>
      <c r="E104" s="403"/>
      <c r="F104" s="403"/>
      <c r="G104" s="403"/>
      <c r="H104" s="403"/>
      <c r="K104" s="402"/>
    </row>
    <row r="105" spans="1:11" ht="14.4" x14ac:dyDescent="0.3">
      <c r="A105" s="403"/>
      <c r="B105" s="403"/>
      <c r="C105" s="403"/>
      <c r="D105" s="403"/>
      <c r="E105" s="403"/>
      <c r="F105" s="403"/>
      <c r="G105" s="403"/>
      <c r="H105" s="403"/>
      <c r="K105" s="402"/>
    </row>
    <row r="106" spans="1:11" ht="14.4" x14ac:dyDescent="0.3">
      <c r="A106" s="403"/>
      <c r="B106" s="403"/>
      <c r="C106" s="403"/>
      <c r="D106" s="403"/>
      <c r="E106" s="403"/>
      <c r="F106" s="403"/>
      <c r="G106" s="403"/>
      <c r="H106" s="403"/>
      <c r="K106" s="402"/>
    </row>
    <row r="107" spans="1:11" ht="14.4" x14ac:dyDescent="0.3">
      <c r="A107" s="403"/>
      <c r="B107" s="403"/>
      <c r="C107" s="403"/>
      <c r="D107" s="403"/>
      <c r="E107" s="403"/>
      <c r="F107" s="403"/>
      <c r="G107" s="403"/>
      <c r="H107" s="403"/>
      <c r="K107" s="402"/>
    </row>
    <row r="108" spans="1:11" ht="14.4" x14ac:dyDescent="0.3">
      <c r="A108" s="403"/>
      <c r="B108" s="403"/>
      <c r="C108" s="403"/>
      <c r="D108" s="403"/>
      <c r="E108" s="403"/>
      <c r="F108" s="403"/>
      <c r="G108" s="403"/>
      <c r="H108" s="403"/>
      <c r="K108" s="402"/>
    </row>
    <row r="109" spans="1:11" ht="14.4" x14ac:dyDescent="0.3">
      <c r="A109" s="403"/>
      <c r="B109" s="403"/>
      <c r="C109" s="403"/>
      <c r="D109" s="403"/>
      <c r="E109" s="403"/>
      <c r="F109" s="403"/>
      <c r="G109" s="403"/>
      <c r="H109" s="403"/>
      <c r="K109" s="402"/>
    </row>
    <row r="110" spans="1:11" ht="14.4" x14ac:dyDescent="0.3">
      <c r="A110" s="403"/>
      <c r="B110" s="403"/>
      <c r="C110" s="403"/>
      <c r="D110" s="403"/>
      <c r="E110" s="403"/>
      <c r="F110" s="403"/>
      <c r="G110" s="403"/>
      <c r="H110" s="403"/>
      <c r="K110" s="402"/>
    </row>
    <row r="111" spans="1:11" ht="14.4" x14ac:dyDescent="0.3">
      <c r="A111" s="403"/>
      <c r="B111" s="403"/>
      <c r="C111" s="403"/>
      <c r="D111" s="403"/>
      <c r="E111" s="403"/>
      <c r="F111" s="403"/>
      <c r="G111" s="403"/>
      <c r="H111" s="403"/>
      <c r="K111" s="402"/>
    </row>
    <row r="112" spans="1:11" ht="14.4" x14ac:dyDescent="0.3">
      <c r="A112" s="403"/>
      <c r="B112" s="403"/>
      <c r="C112" s="403"/>
      <c r="D112" s="403"/>
      <c r="E112" s="403"/>
      <c r="F112" s="403"/>
      <c r="G112" s="403"/>
      <c r="H112" s="403"/>
      <c r="K112" s="402"/>
    </row>
    <row r="113" spans="1:11" ht="14.4" x14ac:dyDescent="0.3">
      <c r="A113" s="403"/>
      <c r="B113" s="403"/>
      <c r="C113" s="403"/>
      <c r="D113" s="403"/>
      <c r="E113" s="403"/>
      <c r="F113" s="403"/>
      <c r="G113" s="403"/>
      <c r="H113" s="403"/>
      <c r="K113" s="402"/>
    </row>
    <row r="114" spans="1:11" ht="14.4" x14ac:dyDescent="0.3">
      <c r="A114" s="403"/>
      <c r="B114" s="403"/>
      <c r="C114" s="403"/>
      <c r="D114" s="403"/>
      <c r="E114" s="403"/>
      <c r="F114" s="403"/>
      <c r="G114" s="403"/>
      <c r="H114" s="403"/>
      <c r="K114" s="402"/>
    </row>
    <row r="115" spans="1:11" ht="14.4" x14ac:dyDescent="0.3">
      <c r="A115" s="403"/>
      <c r="B115" s="403"/>
      <c r="C115" s="403"/>
      <c r="D115" s="403"/>
      <c r="E115" s="403"/>
      <c r="F115" s="403"/>
      <c r="G115" s="403"/>
      <c r="H115" s="403"/>
      <c r="K115" s="402"/>
    </row>
    <row r="116" spans="1:11" ht="14.4" x14ac:dyDescent="0.3">
      <c r="A116" s="403"/>
      <c r="B116" s="403"/>
      <c r="C116" s="403"/>
      <c r="D116" s="403"/>
      <c r="E116" s="403"/>
      <c r="F116" s="403"/>
      <c r="G116" s="403"/>
      <c r="H116" s="403"/>
      <c r="K116" s="402"/>
    </row>
    <row r="117" spans="1:11" ht="14.4" x14ac:dyDescent="0.3">
      <c r="A117" s="403"/>
      <c r="B117" s="403"/>
      <c r="C117" s="403"/>
      <c r="D117" s="403"/>
      <c r="E117" s="403"/>
      <c r="F117" s="403"/>
      <c r="G117" s="403"/>
      <c r="H117" s="403"/>
      <c r="K117" s="402"/>
    </row>
    <row r="118" spans="1:11" ht="14.4" x14ac:dyDescent="0.3">
      <c r="A118" s="403"/>
      <c r="B118" s="403"/>
      <c r="C118" s="403"/>
      <c r="D118" s="403"/>
      <c r="E118" s="403"/>
      <c r="F118" s="403"/>
      <c r="G118" s="403"/>
      <c r="H118" s="403"/>
      <c r="K118" s="402"/>
    </row>
    <row r="119" spans="1:11" ht="14.4" x14ac:dyDescent="0.3">
      <c r="A119" s="403"/>
      <c r="B119" s="403"/>
      <c r="C119" s="403"/>
      <c r="D119" s="403"/>
      <c r="E119" s="403"/>
      <c r="F119" s="403"/>
      <c r="G119" s="403"/>
      <c r="H119" s="403"/>
      <c r="K119" s="402"/>
    </row>
    <row r="120" spans="1:11" ht="14.4" x14ac:dyDescent="0.3">
      <c r="A120" s="403"/>
      <c r="B120" s="403"/>
      <c r="C120" s="403"/>
      <c r="D120" s="403"/>
      <c r="E120" s="403"/>
      <c r="F120" s="403"/>
      <c r="G120" s="403"/>
      <c r="H120" s="403"/>
      <c r="K120" s="402"/>
    </row>
    <row r="121" spans="1:11" ht="14.4" x14ac:dyDescent="0.3">
      <c r="A121" s="403"/>
      <c r="B121" s="403"/>
      <c r="C121" s="403"/>
      <c r="D121" s="403"/>
      <c r="E121" s="403"/>
      <c r="F121" s="403"/>
      <c r="G121" s="403"/>
      <c r="H121" s="403"/>
      <c r="K121" s="402"/>
    </row>
    <row r="122" spans="1:11" ht="14.4" x14ac:dyDescent="0.3">
      <c r="A122" s="403"/>
      <c r="B122" s="403"/>
      <c r="C122" s="403"/>
      <c r="D122" s="403"/>
      <c r="E122" s="403"/>
      <c r="F122" s="403"/>
      <c r="G122" s="403"/>
      <c r="H122" s="403"/>
      <c r="K122" s="402"/>
    </row>
    <row r="123" spans="1:11" ht="14.4" x14ac:dyDescent="0.3">
      <c r="A123" s="403"/>
      <c r="B123" s="403"/>
      <c r="C123" s="403"/>
      <c r="D123" s="403"/>
      <c r="E123" s="403"/>
      <c r="F123" s="403"/>
      <c r="G123" s="403"/>
      <c r="H123" s="403"/>
      <c r="K123" s="402"/>
    </row>
    <row r="124" spans="1:11" ht="14.4" x14ac:dyDescent="0.3">
      <c r="A124" s="403"/>
      <c r="B124" s="403"/>
      <c r="C124" s="403"/>
      <c r="D124" s="403"/>
      <c r="E124" s="403"/>
      <c r="F124" s="403"/>
      <c r="G124" s="403"/>
      <c r="H124" s="403"/>
      <c r="K124" s="402"/>
    </row>
    <row r="125" spans="1:11" ht="14.4" x14ac:dyDescent="0.3">
      <c r="A125" s="403"/>
      <c r="B125" s="403"/>
      <c r="C125" s="403"/>
      <c r="D125" s="403"/>
      <c r="E125" s="403"/>
      <c r="F125" s="403"/>
      <c r="G125" s="403"/>
      <c r="H125" s="403"/>
      <c r="K125" s="402"/>
    </row>
    <row r="126" spans="1:11" ht="14.4" x14ac:dyDescent="0.3">
      <c r="A126" s="403"/>
      <c r="B126" s="403"/>
      <c r="C126" s="403"/>
      <c r="D126" s="403"/>
      <c r="E126" s="403"/>
      <c r="F126" s="403"/>
      <c r="G126" s="403"/>
      <c r="H126" s="403"/>
      <c r="K126" s="402"/>
    </row>
    <row r="127" spans="1:11" ht="14.4" x14ac:dyDescent="0.3">
      <c r="A127" s="403"/>
      <c r="B127" s="403"/>
      <c r="C127" s="403"/>
      <c r="D127" s="403"/>
      <c r="E127" s="403"/>
      <c r="F127" s="403"/>
      <c r="G127" s="403"/>
      <c r="H127" s="403"/>
      <c r="K127" s="402"/>
    </row>
    <row r="128" spans="1:11" ht="14.4" x14ac:dyDescent="0.3">
      <c r="A128" s="403"/>
      <c r="B128" s="403"/>
      <c r="C128" s="403"/>
      <c r="D128" s="403"/>
      <c r="E128" s="403"/>
      <c r="F128" s="403"/>
      <c r="G128" s="403"/>
      <c r="H128" s="403"/>
      <c r="K128" s="402"/>
    </row>
    <row r="129" spans="1:11" ht="14.4" x14ac:dyDescent="0.3">
      <c r="A129" s="403"/>
      <c r="B129" s="403"/>
      <c r="C129" s="403"/>
      <c r="D129" s="403"/>
      <c r="E129" s="403"/>
      <c r="F129" s="403"/>
      <c r="G129" s="403"/>
      <c r="H129" s="403"/>
      <c r="K129" s="402"/>
    </row>
    <row r="130" spans="1:11" ht="14.4" x14ac:dyDescent="0.3">
      <c r="A130" s="403"/>
      <c r="B130" s="403"/>
      <c r="C130" s="403"/>
      <c r="D130" s="403"/>
      <c r="E130" s="403"/>
      <c r="F130" s="403"/>
      <c r="G130" s="403"/>
      <c r="H130" s="403"/>
      <c r="K130" s="402"/>
    </row>
    <row r="131" spans="1:11" ht="14.4" x14ac:dyDescent="0.3">
      <c r="A131" s="403"/>
      <c r="B131" s="403"/>
      <c r="C131" s="403"/>
      <c r="D131" s="403"/>
      <c r="E131" s="403"/>
      <c r="F131" s="403"/>
      <c r="G131" s="403"/>
      <c r="H131" s="403"/>
      <c r="K131" s="402"/>
    </row>
    <row r="132" spans="1:11" ht="14.4" x14ac:dyDescent="0.3">
      <c r="A132" s="403"/>
      <c r="B132" s="403"/>
      <c r="C132" s="403"/>
      <c r="D132" s="403"/>
      <c r="E132" s="403"/>
      <c r="F132" s="403"/>
      <c r="G132" s="403"/>
      <c r="H132" s="403"/>
      <c r="K132" s="402"/>
    </row>
    <row r="133" spans="1:11" ht="14.4" x14ac:dyDescent="0.3">
      <c r="A133" s="403"/>
      <c r="B133" s="403"/>
      <c r="C133" s="403"/>
      <c r="D133" s="403"/>
      <c r="E133" s="403"/>
      <c r="F133" s="403"/>
      <c r="G133" s="403"/>
      <c r="H133" s="403"/>
      <c r="K133" s="402"/>
    </row>
    <row r="134" spans="1:11" ht="14.4" x14ac:dyDescent="0.3">
      <c r="A134" s="403"/>
      <c r="B134" s="403"/>
      <c r="C134" s="403"/>
      <c r="D134" s="403"/>
      <c r="E134" s="403"/>
      <c r="F134" s="403"/>
      <c r="G134" s="403"/>
      <c r="H134" s="403"/>
      <c r="K134" s="402"/>
    </row>
    <row r="135" spans="1:11" ht="14.4" x14ac:dyDescent="0.3">
      <c r="A135" s="403"/>
      <c r="B135" s="403"/>
      <c r="C135" s="403"/>
      <c r="D135" s="403"/>
      <c r="E135" s="403"/>
      <c r="F135" s="403"/>
      <c r="G135" s="403"/>
      <c r="H135" s="403"/>
      <c r="K135" s="402"/>
    </row>
    <row r="136" spans="1:11" ht="14.4" x14ac:dyDescent="0.3">
      <c r="A136" s="403"/>
      <c r="B136" s="403"/>
      <c r="C136" s="403"/>
      <c r="D136" s="403"/>
      <c r="E136" s="403"/>
      <c r="F136" s="403"/>
      <c r="G136" s="403"/>
      <c r="H136" s="403"/>
      <c r="K136" s="402"/>
    </row>
    <row r="137" spans="1:11" ht="14.4" x14ac:dyDescent="0.3">
      <c r="A137" s="403"/>
      <c r="B137" s="403"/>
      <c r="C137" s="403"/>
      <c r="D137" s="403"/>
      <c r="E137" s="403"/>
      <c r="F137" s="403"/>
      <c r="G137" s="403"/>
      <c r="H137" s="403"/>
      <c r="K137" s="402"/>
    </row>
    <row r="138" spans="1:11" ht="14.4" x14ac:dyDescent="0.3">
      <c r="A138" s="403"/>
      <c r="B138" s="403"/>
      <c r="C138" s="403"/>
      <c r="D138" s="403"/>
      <c r="E138" s="403"/>
      <c r="F138" s="403"/>
      <c r="G138" s="403"/>
      <c r="H138" s="403"/>
      <c r="K138" s="402"/>
    </row>
    <row r="139" spans="1:11" ht="14.4" x14ac:dyDescent="0.3">
      <c r="A139" s="403"/>
      <c r="B139" s="403"/>
      <c r="C139" s="403"/>
      <c r="D139" s="403"/>
      <c r="E139" s="403"/>
      <c r="F139" s="403"/>
      <c r="G139" s="403"/>
      <c r="H139" s="403"/>
      <c r="K139" s="402"/>
    </row>
    <row r="140" spans="1:11" ht="14.4" x14ac:dyDescent="0.3">
      <c r="A140" s="403"/>
      <c r="B140" s="403"/>
      <c r="C140" s="403"/>
      <c r="D140" s="403"/>
      <c r="E140" s="403"/>
      <c r="F140" s="403"/>
      <c r="G140" s="403"/>
      <c r="H140" s="403"/>
      <c r="K140" s="402"/>
    </row>
    <row r="141" spans="1:11" ht="14.4" x14ac:dyDescent="0.3">
      <c r="A141" s="403"/>
      <c r="B141" s="403"/>
      <c r="C141" s="403"/>
      <c r="D141" s="403"/>
      <c r="E141" s="403"/>
      <c r="F141" s="403"/>
      <c r="G141" s="403"/>
      <c r="H141" s="403"/>
      <c r="K141" s="402"/>
    </row>
    <row r="142" spans="1:11" ht="14.4" x14ac:dyDescent="0.3">
      <c r="A142" s="403"/>
      <c r="B142" s="403"/>
      <c r="C142" s="403"/>
      <c r="D142" s="403"/>
      <c r="E142" s="403"/>
      <c r="F142" s="403"/>
      <c r="G142" s="403"/>
      <c r="H142" s="403"/>
      <c r="K142" s="402"/>
    </row>
    <row r="143" spans="1:11" ht="14.4" x14ac:dyDescent="0.3">
      <c r="A143" s="403"/>
      <c r="B143" s="403"/>
      <c r="C143" s="403"/>
      <c r="D143" s="403"/>
      <c r="E143" s="403"/>
      <c r="F143" s="403"/>
      <c r="G143" s="403"/>
      <c r="H143" s="403"/>
      <c r="K143" s="402"/>
    </row>
    <row r="144" spans="1:11" ht="14.4" x14ac:dyDescent="0.3">
      <c r="A144" s="403"/>
      <c r="B144" s="403"/>
      <c r="C144" s="403"/>
      <c r="D144" s="403"/>
      <c r="E144" s="403"/>
      <c r="F144" s="403"/>
      <c r="G144" s="403"/>
      <c r="H144" s="403"/>
      <c r="K144" s="402"/>
    </row>
    <row r="145" spans="1:11" ht="14.4" x14ac:dyDescent="0.3">
      <c r="A145" s="403"/>
      <c r="B145" s="403"/>
      <c r="C145" s="403"/>
      <c r="D145" s="403"/>
      <c r="E145" s="403"/>
      <c r="F145" s="403"/>
      <c r="G145" s="403"/>
      <c r="H145" s="403"/>
      <c r="K145" s="402"/>
    </row>
    <row r="146" spans="1:11" ht="14.4" x14ac:dyDescent="0.3">
      <c r="A146" s="403"/>
      <c r="B146" s="403"/>
      <c r="C146" s="403"/>
      <c r="D146" s="403"/>
      <c r="E146" s="403"/>
      <c r="F146" s="403"/>
      <c r="G146" s="403"/>
      <c r="H146" s="403"/>
      <c r="K146" s="402"/>
    </row>
    <row r="147" spans="1:11" ht="14.4" x14ac:dyDescent="0.3">
      <c r="A147" s="403"/>
      <c r="B147" s="403"/>
      <c r="C147" s="403"/>
      <c r="D147" s="403"/>
      <c r="E147" s="403"/>
      <c r="F147" s="403"/>
      <c r="G147" s="403"/>
      <c r="H147" s="403"/>
      <c r="K147" s="402"/>
    </row>
    <row r="148" spans="1:11" ht="14.4" x14ac:dyDescent="0.3">
      <c r="A148" s="403"/>
      <c r="B148" s="403"/>
      <c r="C148" s="403"/>
      <c r="D148" s="403"/>
      <c r="E148" s="403"/>
      <c r="F148" s="403"/>
      <c r="G148" s="403"/>
      <c r="H148" s="403"/>
      <c r="K148" s="402"/>
    </row>
    <row r="149" spans="1:11" ht="14.4" x14ac:dyDescent="0.3">
      <c r="A149" s="403"/>
      <c r="B149" s="403"/>
      <c r="C149" s="403"/>
      <c r="D149" s="403"/>
      <c r="E149" s="403"/>
      <c r="F149" s="403"/>
      <c r="G149" s="403"/>
      <c r="H149" s="403"/>
      <c r="K149" s="402"/>
    </row>
    <row r="150" spans="1:11" ht="14.4" x14ac:dyDescent="0.3">
      <c r="A150" s="403"/>
      <c r="B150" s="403"/>
      <c r="C150" s="403"/>
      <c r="D150" s="403"/>
      <c r="E150" s="403"/>
      <c r="F150" s="403"/>
      <c r="G150" s="403"/>
      <c r="H150" s="403"/>
      <c r="K150" s="402"/>
    </row>
    <row r="151" spans="1:11" ht="14.4" x14ac:dyDescent="0.3">
      <c r="A151" s="403"/>
      <c r="B151" s="403"/>
      <c r="C151" s="403"/>
      <c r="D151" s="403"/>
      <c r="E151" s="403"/>
      <c r="F151" s="403"/>
      <c r="G151" s="403"/>
      <c r="H151" s="403"/>
      <c r="K151" s="402"/>
    </row>
    <row r="152" spans="1:11" ht="14.4" x14ac:dyDescent="0.3">
      <c r="A152" s="403"/>
      <c r="B152" s="403"/>
      <c r="C152" s="403"/>
      <c r="D152" s="403"/>
      <c r="E152" s="403"/>
      <c r="F152" s="403"/>
      <c r="G152" s="403"/>
      <c r="H152" s="403"/>
      <c r="K152" s="402"/>
    </row>
    <row r="153" spans="1:11" ht="14.4" x14ac:dyDescent="0.3">
      <c r="A153" s="403"/>
      <c r="B153" s="403"/>
      <c r="C153" s="403"/>
      <c r="D153" s="403"/>
      <c r="E153" s="403"/>
      <c r="F153" s="403"/>
      <c r="G153" s="403"/>
      <c r="H153" s="403"/>
      <c r="K153" s="402"/>
    </row>
    <row r="154" spans="1:11" ht="14.4" x14ac:dyDescent="0.3">
      <c r="A154" s="403"/>
      <c r="B154" s="403"/>
      <c r="C154" s="403"/>
      <c r="D154" s="403"/>
      <c r="E154" s="403"/>
      <c r="F154" s="403"/>
      <c r="G154" s="403"/>
      <c r="H154" s="403"/>
      <c r="K154" s="402"/>
    </row>
    <row r="155" spans="1:11" ht="14.4" x14ac:dyDescent="0.3">
      <c r="A155" s="403"/>
      <c r="B155" s="403"/>
      <c r="C155" s="403"/>
      <c r="D155" s="403"/>
      <c r="E155" s="403"/>
      <c r="F155" s="403"/>
      <c r="G155" s="403"/>
      <c r="H155" s="403"/>
      <c r="K155" s="402"/>
    </row>
    <row r="156" spans="1:11" ht="14.4" x14ac:dyDescent="0.3">
      <c r="A156" s="403"/>
      <c r="B156" s="403"/>
      <c r="C156" s="403"/>
      <c r="D156" s="403"/>
      <c r="E156" s="403"/>
      <c r="F156" s="403"/>
      <c r="G156" s="403"/>
      <c r="H156" s="403"/>
      <c r="K156" s="402"/>
    </row>
    <row r="157" spans="1:11" ht="14.4" x14ac:dyDescent="0.3">
      <c r="A157" s="403"/>
      <c r="B157" s="403"/>
      <c r="C157" s="403"/>
      <c r="D157" s="403"/>
      <c r="E157" s="403"/>
      <c r="F157" s="403"/>
      <c r="G157" s="403"/>
      <c r="H157" s="403"/>
      <c r="K157" s="402"/>
    </row>
    <row r="158" spans="1:11" ht="14.4" x14ac:dyDescent="0.3">
      <c r="A158" s="403"/>
      <c r="B158" s="403"/>
      <c r="C158" s="403"/>
      <c r="D158" s="403"/>
      <c r="E158" s="403"/>
      <c r="F158" s="403"/>
      <c r="G158" s="403"/>
      <c r="H158" s="403"/>
      <c r="K158" s="402"/>
    </row>
    <row r="159" spans="1:11" ht="14.4" x14ac:dyDescent="0.3">
      <c r="A159" s="403"/>
      <c r="B159" s="403"/>
      <c r="C159" s="403"/>
      <c r="D159" s="403"/>
      <c r="E159" s="403"/>
      <c r="F159" s="403"/>
      <c r="G159" s="403"/>
      <c r="H159" s="403"/>
      <c r="K159" s="402"/>
    </row>
    <row r="160" spans="1:11" ht="14.4" x14ac:dyDescent="0.3">
      <c r="A160" s="403"/>
      <c r="B160" s="403"/>
      <c r="C160" s="403"/>
      <c r="D160" s="403"/>
      <c r="E160" s="403"/>
      <c r="F160" s="403"/>
      <c r="G160" s="403"/>
      <c r="H160" s="403"/>
      <c r="K160" s="402"/>
    </row>
    <row r="161" spans="1:11" ht="14.4" x14ac:dyDescent="0.3">
      <c r="A161" s="403"/>
      <c r="B161" s="403"/>
      <c r="C161" s="403"/>
      <c r="D161" s="403"/>
      <c r="E161" s="403"/>
      <c r="F161" s="403"/>
      <c r="G161" s="403"/>
      <c r="H161" s="403"/>
      <c r="K161" s="402"/>
    </row>
    <row r="162" spans="1:11" ht="14.4" x14ac:dyDescent="0.3">
      <c r="A162" s="403"/>
      <c r="B162" s="403"/>
      <c r="C162" s="403"/>
      <c r="D162" s="403"/>
      <c r="E162" s="403"/>
      <c r="F162" s="403"/>
      <c r="G162" s="403"/>
      <c r="H162" s="403"/>
      <c r="K162" s="402"/>
    </row>
    <row r="163" spans="1:11" ht="14.4" x14ac:dyDescent="0.3">
      <c r="A163" s="403"/>
      <c r="B163" s="403"/>
      <c r="C163" s="403"/>
      <c r="D163" s="403"/>
      <c r="E163" s="403"/>
      <c r="F163" s="403"/>
      <c r="G163" s="403"/>
      <c r="H163" s="403"/>
      <c r="K163" s="402"/>
    </row>
    <row r="164" spans="1:11" ht="14.4" x14ac:dyDescent="0.3">
      <c r="A164" s="403"/>
      <c r="B164" s="403"/>
      <c r="C164" s="403"/>
      <c r="D164" s="403"/>
      <c r="E164" s="403"/>
      <c r="F164" s="403"/>
      <c r="G164" s="403"/>
      <c r="H164" s="403"/>
      <c r="K164" s="402"/>
    </row>
    <row r="165" spans="1:11" ht="14.4" x14ac:dyDescent="0.3">
      <c r="A165" s="403"/>
      <c r="B165" s="403"/>
      <c r="C165" s="403"/>
      <c r="D165" s="403"/>
      <c r="E165" s="403"/>
      <c r="F165" s="403"/>
      <c r="G165" s="403"/>
      <c r="H165" s="403"/>
      <c r="K165" s="402"/>
    </row>
    <row r="166" spans="1:11" ht="14.4" x14ac:dyDescent="0.3">
      <c r="A166" s="403"/>
      <c r="B166" s="403"/>
      <c r="C166" s="403"/>
      <c r="D166" s="403"/>
      <c r="E166" s="403"/>
      <c r="F166" s="403"/>
      <c r="G166" s="403"/>
      <c r="H166" s="403"/>
      <c r="K166" s="402"/>
    </row>
    <row r="167" spans="1:11" ht="14.4" x14ac:dyDescent="0.3">
      <c r="A167" s="403"/>
      <c r="B167" s="403"/>
      <c r="C167" s="403"/>
      <c r="D167" s="403"/>
      <c r="E167" s="403"/>
      <c r="F167" s="403"/>
      <c r="G167" s="403"/>
      <c r="H167" s="403"/>
      <c r="K167" s="402"/>
    </row>
    <row r="168" spans="1:11" ht="14.4" x14ac:dyDescent="0.3">
      <c r="A168" s="403"/>
      <c r="B168" s="403"/>
      <c r="C168" s="403"/>
      <c r="D168" s="403"/>
      <c r="E168" s="403"/>
      <c r="F168" s="403"/>
      <c r="G168" s="403"/>
      <c r="H168" s="403"/>
      <c r="K168" s="402"/>
    </row>
    <row r="169" spans="1:11" ht="14.4" x14ac:dyDescent="0.3">
      <c r="A169" s="403"/>
      <c r="B169" s="403"/>
      <c r="C169" s="403"/>
      <c r="D169" s="403"/>
      <c r="E169" s="403"/>
      <c r="F169" s="403"/>
      <c r="G169" s="403"/>
      <c r="H169" s="403"/>
      <c r="K169" s="402"/>
    </row>
    <row r="170" spans="1:11" ht="14.4" x14ac:dyDescent="0.3">
      <c r="A170" s="403"/>
      <c r="B170" s="403"/>
      <c r="C170" s="403"/>
      <c r="D170" s="403"/>
      <c r="E170" s="403"/>
      <c r="F170" s="403"/>
      <c r="G170" s="403"/>
      <c r="H170" s="403"/>
      <c r="K170" s="402"/>
    </row>
    <row r="171" spans="1:11" ht="14.4" x14ac:dyDescent="0.3">
      <c r="A171" s="403"/>
      <c r="B171" s="403"/>
      <c r="C171" s="403"/>
      <c r="D171" s="403"/>
      <c r="E171" s="403"/>
      <c r="F171" s="403"/>
      <c r="G171" s="403"/>
      <c r="H171" s="403"/>
      <c r="K171" s="402"/>
    </row>
    <row r="172" spans="1:11" ht="14.4" x14ac:dyDescent="0.3">
      <c r="A172" s="403"/>
      <c r="B172" s="403"/>
      <c r="C172" s="403"/>
      <c r="D172" s="403"/>
      <c r="E172" s="403"/>
      <c r="F172" s="403"/>
      <c r="G172" s="403"/>
      <c r="H172" s="403"/>
      <c r="K172" s="402"/>
    </row>
    <row r="173" spans="1:11" ht="14.4" x14ac:dyDescent="0.3">
      <c r="A173" s="403"/>
      <c r="B173" s="403"/>
      <c r="C173" s="403"/>
      <c r="D173" s="403"/>
      <c r="E173" s="403"/>
      <c r="F173" s="403"/>
      <c r="G173" s="403"/>
      <c r="H173" s="403"/>
      <c r="K173" s="402"/>
    </row>
    <row r="174" spans="1:11" ht="14.4" x14ac:dyDescent="0.3">
      <c r="A174" s="403"/>
      <c r="B174" s="403"/>
      <c r="C174" s="403"/>
      <c r="D174" s="403"/>
      <c r="E174" s="403"/>
      <c r="F174" s="403"/>
      <c r="G174" s="403"/>
      <c r="H174" s="403"/>
      <c r="K174" s="402"/>
    </row>
    <row r="175" spans="1:11" ht="14.4" x14ac:dyDescent="0.3">
      <c r="A175" s="403"/>
      <c r="B175" s="403"/>
      <c r="C175" s="403"/>
      <c r="D175" s="403"/>
      <c r="E175" s="403"/>
      <c r="F175" s="403"/>
      <c r="G175" s="403"/>
      <c r="H175" s="403"/>
      <c r="K175" s="402"/>
    </row>
    <row r="176" spans="1:11" ht="14.4" x14ac:dyDescent="0.3">
      <c r="A176" s="403"/>
      <c r="B176" s="403"/>
      <c r="C176" s="403"/>
      <c r="D176" s="403"/>
      <c r="E176" s="403"/>
      <c r="F176" s="403"/>
      <c r="G176" s="403"/>
      <c r="H176" s="403"/>
      <c r="K176" s="402"/>
    </row>
    <row r="177" spans="1:11" ht="14.4" x14ac:dyDescent="0.3">
      <c r="A177" s="403"/>
      <c r="B177" s="403"/>
      <c r="C177" s="403"/>
      <c r="D177" s="403"/>
      <c r="E177" s="403"/>
      <c r="F177" s="403"/>
      <c r="G177" s="403"/>
      <c r="H177" s="403"/>
      <c r="K177" s="402"/>
    </row>
    <row r="178" spans="1:11" ht="14.4" x14ac:dyDescent="0.3">
      <c r="A178" s="403"/>
      <c r="B178" s="403"/>
      <c r="C178" s="403"/>
      <c r="D178" s="403"/>
      <c r="E178" s="403"/>
      <c r="F178" s="403"/>
      <c r="G178" s="403"/>
      <c r="H178" s="403"/>
      <c r="K178" s="402"/>
    </row>
    <row r="179" spans="1:11" ht="14.4" x14ac:dyDescent="0.3">
      <c r="A179" s="403"/>
      <c r="B179" s="403"/>
      <c r="C179" s="403"/>
      <c r="D179" s="403"/>
      <c r="E179" s="403"/>
      <c r="F179" s="403"/>
      <c r="G179" s="403"/>
      <c r="H179" s="403"/>
      <c r="K179" s="402"/>
    </row>
    <row r="180" spans="1:11" ht="14.4" x14ac:dyDescent="0.3">
      <c r="A180" s="403"/>
      <c r="B180" s="403"/>
      <c r="C180" s="403"/>
      <c r="D180" s="403"/>
      <c r="E180" s="403"/>
      <c r="F180" s="403"/>
      <c r="G180" s="403"/>
      <c r="H180" s="403"/>
      <c r="K180" s="402"/>
    </row>
    <row r="181" spans="1:11" ht="14.4" x14ac:dyDescent="0.3">
      <c r="A181" s="403"/>
      <c r="B181" s="403"/>
      <c r="C181" s="403"/>
      <c r="D181" s="403"/>
      <c r="E181" s="403"/>
      <c r="F181" s="403"/>
      <c r="G181" s="403"/>
      <c r="H181" s="403"/>
      <c r="K181" s="402"/>
    </row>
    <row r="182" spans="1:11" ht="14.4" x14ac:dyDescent="0.3">
      <c r="A182" s="403"/>
      <c r="B182" s="403"/>
      <c r="C182" s="403"/>
      <c r="D182" s="403"/>
      <c r="E182" s="403"/>
      <c r="F182" s="403"/>
      <c r="G182" s="403"/>
      <c r="H182" s="403"/>
      <c r="K182" s="402"/>
    </row>
    <row r="183" spans="1:11" ht="14.4" x14ac:dyDescent="0.3">
      <c r="A183" s="403"/>
      <c r="B183" s="403"/>
      <c r="C183" s="403"/>
      <c r="D183" s="403"/>
      <c r="E183" s="403"/>
      <c r="F183" s="403"/>
      <c r="G183" s="403"/>
      <c r="H183" s="403"/>
      <c r="K183" s="402"/>
    </row>
    <row r="184" spans="1:11" ht="14.4" x14ac:dyDescent="0.3">
      <c r="A184" s="403"/>
      <c r="B184" s="403"/>
      <c r="C184" s="403"/>
      <c r="D184" s="403"/>
      <c r="E184" s="403"/>
      <c r="F184" s="403"/>
      <c r="G184" s="403"/>
      <c r="H184" s="403"/>
      <c r="K184" s="402"/>
    </row>
    <row r="185" spans="1:11" ht="14.4" x14ac:dyDescent="0.3">
      <c r="A185" s="403"/>
      <c r="B185" s="403"/>
      <c r="C185" s="403"/>
      <c r="D185" s="403"/>
      <c r="E185" s="403"/>
      <c r="F185" s="403"/>
      <c r="G185" s="403"/>
      <c r="H185" s="403"/>
      <c r="K185" s="402"/>
    </row>
    <row r="186" spans="1:11" ht="14.4" x14ac:dyDescent="0.3">
      <c r="A186" s="403"/>
      <c r="B186" s="403"/>
      <c r="C186" s="403"/>
      <c r="D186" s="403"/>
      <c r="E186" s="403"/>
      <c r="F186" s="403"/>
      <c r="G186" s="403"/>
      <c r="H186" s="403"/>
      <c r="K186" s="402"/>
    </row>
    <row r="187" spans="1:11" ht="14.4" x14ac:dyDescent="0.3">
      <c r="A187" s="403"/>
      <c r="B187" s="403"/>
      <c r="C187" s="403"/>
      <c r="D187" s="403"/>
      <c r="E187" s="403"/>
      <c r="F187" s="403"/>
      <c r="G187" s="403"/>
      <c r="H187" s="403"/>
      <c r="K187" s="402"/>
    </row>
    <row r="188" spans="1:11" ht="14.4" x14ac:dyDescent="0.3">
      <c r="A188" s="403"/>
      <c r="B188" s="403"/>
      <c r="C188" s="403"/>
      <c r="D188" s="403"/>
      <c r="E188" s="403"/>
      <c r="F188" s="403"/>
      <c r="G188" s="403"/>
      <c r="H188" s="403"/>
      <c r="K188" s="402"/>
    </row>
    <row r="189" spans="1:11" ht="14.4" x14ac:dyDescent="0.3">
      <c r="A189" s="403"/>
      <c r="B189" s="403"/>
      <c r="C189" s="403"/>
      <c r="D189" s="403"/>
      <c r="E189" s="403"/>
      <c r="F189" s="403"/>
      <c r="G189" s="403"/>
      <c r="H189" s="403"/>
      <c r="K189" s="402"/>
    </row>
    <row r="190" spans="1:11" ht="14.4" x14ac:dyDescent="0.3">
      <c r="A190" s="403"/>
      <c r="B190" s="403"/>
      <c r="C190" s="403"/>
      <c r="D190" s="403"/>
      <c r="E190" s="403"/>
      <c r="F190" s="403"/>
      <c r="G190" s="403"/>
      <c r="H190" s="403"/>
      <c r="K190" s="402"/>
    </row>
    <row r="191" spans="1:11" ht="14.4" x14ac:dyDescent="0.3">
      <c r="A191" s="403"/>
      <c r="B191" s="403"/>
      <c r="C191" s="403"/>
      <c r="D191" s="403"/>
      <c r="E191" s="403"/>
      <c r="F191" s="403"/>
      <c r="G191" s="403"/>
      <c r="H191" s="403"/>
      <c r="K191" s="402"/>
    </row>
    <row r="192" spans="1:11" ht="14.4" x14ac:dyDescent="0.3">
      <c r="A192" s="403"/>
      <c r="B192" s="403"/>
      <c r="C192" s="403"/>
      <c r="D192" s="403"/>
      <c r="E192" s="403"/>
      <c r="F192" s="403"/>
      <c r="G192" s="403"/>
      <c r="H192" s="403"/>
      <c r="K192" s="402"/>
    </row>
    <row r="193" spans="1:11" ht="14.4" x14ac:dyDescent="0.3">
      <c r="A193" s="403"/>
      <c r="B193" s="403"/>
      <c r="C193" s="403"/>
      <c r="D193" s="403"/>
      <c r="E193" s="403"/>
      <c r="F193" s="403"/>
      <c r="G193" s="403"/>
      <c r="H193" s="403"/>
      <c r="K193" s="402"/>
    </row>
    <row r="194" spans="1:11" ht="14.4" x14ac:dyDescent="0.3">
      <c r="A194" s="403"/>
      <c r="B194" s="403"/>
      <c r="C194" s="403"/>
      <c r="D194" s="403"/>
      <c r="E194" s="403"/>
      <c r="F194" s="403"/>
      <c r="G194" s="403"/>
      <c r="H194" s="403"/>
      <c r="K194" s="402"/>
    </row>
    <row r="195" spans="1:11" ht="14.4" x14ac:dyDescent="0.3">
      <c r="A195" s="403"/>
      <c r="B195" s="403"/>
      <c r="C195" s="403"/>
      <c r="D195" s="403"/>
      <c r="E195" s="403"/>
      <c r="F195" s="403"/>
      <c r="G195" s="403"/>
      <c r="H195" s="403"/>
      <c r="K195" s="402"/>
    </row>
    <row r="196" spans="1:11" ht="14.4" x14ac:dyDescent="0.3">
      <c r="A196" s="403"/>
      <c r="B196" s="403"/>
      <c r="C196" s="403"/>
      <c r="D196" s="403"/>
      <c r="E196" s="403"/>
      <c r="F196" s="403"/>
      <c r="G196" s="403"/>
      <c r="H196" s="403"/>
      <c r="K196" s="402"/>
    </row>
    <row r="197" spans="1:11" ht="14.4" x14ac:dyDescent="0.3">
      <c r="A197" s="403"/>
      <c r="B197" s="403"/>
      <c r="C197" s="403"/>
      <c r="D197" s="403"/>
      <c r="E197" s="403"/>
      <c r="F197" s="403"/>
      <c r="G197" s="403"/>
      <c r="H197" s="403"/>
      <c r="K197" s="402"/>
    </row>
    <row r="198" spans="1:11" ht="14.4" x14ac:dyDescent="0.3">
      <c r="A198" s="403"/>
      <c r="B198" s="403"/>
      <c r="C198" s="403"/>
      <c r="D198" s="403"/>
      <c r="E198" s="403"/>
      <c r="F198" s="403"/>
      <c r="G198" s="403"/>
      <c r="H198" s="403"/>
      <c r="K198" s="402"/>
    </row>
    <row r="199" spans="1:11" ht="14.4" x14ac:dyDescent="0.3">
      <c r="A199" s="403"/>
      <c r="B199" s="403"/>
      <c r="C199" s="403"/>
      <c r="D199" s="403"/>
      <c r="E199" s="403"/>
      <c r="F199" s="403"/>
      <c r="G199" s="403"/>
      <c r="H199" s="403"/>
      <c r="K199" s="402"/>
    </row>
    <row r="200" spans="1:11" ht="14.4" x14ac:dyDescent="0.3">
      <c r="A200" s="403"/>
      <c r="B200" s="403"/>
      <c r="C200" s="403"/>
      <c r="D200" s="403"/>
      <c r="E200" s="403"/>
      <c r="F200" s="403"/>
      <c r="G200" s="403"/>
      <c r="H200" s="403"/>
      <c r="K200" s="402"/>
    </row>
    <row r="201" spans="1:11" ht="14.4" x14ac:dyDescent="0.3">
      <c r="A201" s="403"/>
      <c r="B201" s="403"/>
      <c r="C201" s="403"/>
      <c r="D201" s="403"/>
      <c r="E201" s="403"/>
      <c r="F201" s="403"/>
      <c r="G201" s="403"/>
      <c r="H201" s="403"/>
      <c r="K201" s="402"/>
    </row>
    <row r="202" spans="1:11" ht="14.4" x14ac:dyDescent="0.3">
      <c r="A202" s="403"/>
      <c r="B202" s="403"/>
      <c r="C202" s="403"/>
      <c r="D202" s="403"/>
      <c r="E202" s="403"/>
      <c r="F202" s="403"/>
      <c r="G202" s="403"/>
      <c r="H202" s="403"/>
      <c r="K202" s="402"/>
    </row>
    <row r="203" spans="1:11" ht="14.4" x14ac:dyDescent="0.3">
      <c r="A203" s="403"/>
      <c r="B203" s="403"/>
      <c r="C203" s="403"/>
      <c r="D203" s="403"/>
      <c r="E203" s="403"/>
      <c r="F203" s="403"/>
      <c r="G203" s="403"/>
      <c r="H203" s="403"/>
      <c r="K203" s="402"/>
    </row>
    <row r="204" spans="1:11" ht="14.4" x14ac:dyDescent="0.3">
      <c r="A204" s="403"/>
      <c r="B204" s="403"/>
      <c r="C204" s="403"/>
      <c r="D204" s="403"/>
      <c r="E204" s="403"/>
      <c r="F204" s="403"/>
      <c r="G204" s="403"/>
      <c r="H204" s="403"/>
      <c r="K204" s="402"/>
    </row>
    <row r="205" spans="1:11" ht="14.4" x14ac:dyDescent="0.3">
      <c r="A205" s="403"/>
      <c r="B205" s="403"/>
      <c r="C205" s="403"/>
      <c r="D205" s="403"/>
      <c r="E205" s="403"/>
      <c r="F205" s="403"/>
      <c r="G205" s="403"/>
      <c r="H205" s="403"/>
      <c r="K205" s="402"/>
    </row>
    <row r="206" spans="1:11" ht="14.4" x14ac:dyDescent="0.3">
      <c r="A206" s="403"/>
      <c r="B206" s="403"/>
      <c r="C206" s="403"/>
      <c r="D206" s="403"/>
      <c r="E206" s="403"/>
      <c r="F206" s="403"/>
      <c r="G206" s="403"/>
      <c r="H206" s="403"/>
      <c r="K206" s="402"/>
    </row>
    <row r="207" spans="1:11" ht="14.4" x14ac:dyDescent="0.3">
      <c r="A207" s="403"/>
      <c r="B207" s="403"/>
      <c r="C207" s="403"/>
      <c r="D207" s="403"/>
      <c r="E207" s="403"/>
      <c r="F207" s="403"/>
      <c r="G207" s="403"/>
      <c r="H207" s="403"/>
      <c r="K207" s="402"/>
    </row>
    <row r="208" spans="1:11" ht="14.4" x14ac:dyDescent="0.3">
      <c r="A208" s="403"/>
      <c r="B208" s="403"/>
      <c r="C208" s="403"/>
      <c r="D208" s="403"/>
      <c r="E208" s="403"/>
      <c r="F208" s="403"/>
      <c r="G208" s="403"/>
      <c r="H208" s="403"/>
      <c r="K208" s="402"/>
    </row>
    <row r="209" spans="1:11" ht="14.4" x14ac:dyDescent="0.3">
      <c r="A209" s="403"/>
      <c r="B209" s="403"/>
      <c r="C209" s="403"/>
      <c r="D209" s="403"/>
      <c r="E209" s="403"/>
      <c r="F209" s="403"/>
      <c r="G209" s="403"/>
      <c r="H209" s="403"/>
      <c r="K209" s="402"/>
    </row>
    <row r="210" spans="1:11" ht="14.4" x14ac:dyDescent="0.3">
      <c r="A210" s="403"/>
      <c r="B210" s="403"/>
      <c r="C210" s="403"/>
      <c r="D210" s="403"/>
      <c r="E210" s="403"/>
      <c r="F210" s="403"/>
      <c r="G210" s="403"/>
      <c r="H210" s="403"/>
      <c r="K210" s="402"/>
    </row>
    <row r="211" spans="1:11" ht="14.4" x14ac:dyDescent="0.3">
      <c r="A211" s="403"/>
      <c r="B211" s="403"/>
      <c r="C211" s="403"/>
      <c r="D211" s="403"/>
      <c r="E211" s="403"/>
      <c r="F211" s="403"/>
      <c r="G211" s="403"/>
      <c r="H211" s="403"/>
      <c r="K211" s="402"/>
    </row>
    <row r="212" spans="1:11" ht="14.4" x14ac:dyDescent="0.3">
      <c r="A212" s="403"/>
      <c r="B212" s="403"/>
      <c r="C212" s="403"/>
      <c r="D212" s="403"/>
      <c r="E212" s="403"/>
      <c r="F212" s="403"/>
      <c r="G212" s="403"/>
      <c r="H212" s="403"/>
      <c r="K212" s="402"/>
    </row>
    <row r="213" spans="1:11" ht="14.4" x14ac:dyDescent="0.3">
      <c r="A213" s="403"/>
      <c r="B213" s="403"/>
      <c r="C213" s="403"/>
      <c r="D213" s="403"/>
      <c r="E213" s="403"/>
      <c r="F213" s="403"/>
      <c r="G213" s="403"/>
      <c r="H213" s="403"/>
      <c r="K213" s="402"/>
    </row>
    <row r="214" spans="1:11" ht="14.4" x14ac:dyDescent="0.3">
      <c r="A214" s="403"/>
      <c r="B214" s="403"/>
      <c r="C214" s="403"/>
      <c r="D214" s="403"/>
      <c r="E214" s="403"/>
      <c r="F214" s="403"/>
      <c r="G214" s="403"/>
      <c r="H214" s="403"/>
      <c r="K214" s="402"/>
    </row>
    <row r="215" spans="1:11" ht="14.4" x14ac:dyDescent="0.3">
      <c r="A215" s="403"/>
      <c r="B215" s="403"/>
      <c r="C215" s="403"/>
      <c r="D215" s="403"/>
      <c r="E215" s="403"/>
      <c r="F215" s="403"/>
      <c r="G215" s="403"/>
      <c r="H215" s="403"/>
      <c r="K215" s="402"/>
    </row>
    <row r="216" spans="1:11" ht="14.4" x14ac:dyDescent="0.3">
      <c r="A216" s="403"/>
      <c r="B216" s="403"/>
      <c r="C216" s="403"/>
      <c r="D216" s="403"/>
      <c r="E216" s="403"/>
      <c r="F216" s="403"/>
      <c r="G216" s="403"/>
      <c r="H216" s="403"/>
      <c r="K216" s="402"/>
    </row>
    <row r="217" spans="1:11" ht="14.4" x14ac:dyDescent="0.3">
      <c r="A217" s="403"/>
      <c r="B217" s="403"/>
      <c r="C217" s="403"/>
      <c r="D217" s="403"/>
      <c r="E217" s="403"/>
      <c r="F217" s="403"/>
      <c r="G217" s="403"/>
      <c r="H217" s="403"/>
      <c r="K217" s="402"/>
    </row>
    <row r="218" spans="1:11" ht="14.4" x14ac:dyDescent="0.3">
      <c r="A218" s="403"/>
      <c r="B218" s="403"/>
      <c r="C218" s="403"/>
      <c r="D218" s="403"/>
      <c r="E218" s="403"/>
      <c r="F218" s="403"/>
      <c r="G218" s="403"/>
      <c r="H218" s="403"/>
      <c r="K218" s="402"/>
    </row>
    <row r="219" spans="1:11" ht="14.4" x14ac:dyDescent="0.3">
      <c r="A219" s="403"/>
      <c r="B219" s="403"/>
      <c r="C219" s="403"/>
      <c r="D219" s="403"/>
      <c r="E219" s="403"/>
      <c r="F219" s="403"/>
      <c r="G219" s="403"/>
      <c r="H219" s="403"/>
      <c r="K219" s="402"/>
    </row>
    <row r="220" spans="1:11" ht="14.4" x14ac:dyDescent="0.3">
      <c r="A220" s="403"/>
      <c r="B220" s="403"/>
      <c r="C220" s="403"/>
      <c r="D220" s="403"/>
      <c r="E220" s="403"/>
      <c r="F220" s="403"/>
      <c r="G220" s="403"/>
      <c r="H220" s="403"/>
      <c r="K220" s="402"/>
    </row>
    <row r="221" spans="1:11" ht="14.4" x14ac:dyDescent="0.3">
      <c r="A221" s="403"/>
      <c r="B221" s="403"/>
      <c r="C221" s="403"/>
      <c r="D221" s="403"/>
      <c r="E221" s="403"/>
      <c r="F221" s="403"/>
      <c r="G221" s="403"/>
      <c r="H221" s="403"/>
      <c r="K221" s="402"/>
    </row>
    <row r="222" spans="1:11" ht="14.4" x14ac:dyDescent="0.3">
      <c r="A222" s="403"/>
      <c r="B222" s="403"/>
      <c r="C222" s="403"/>
      <c r="D222" s="403"/>
      <c r="E222" s="403"/>
      <c r="F222" s="403"/>
      <c r="G222" s="403"/>
      <c r="H222" s="403"/>
      <c r="K222" s="402"/>
    </row>
    <row r="223" spans="1:11" ht="14.4" x14ac:dyDescent="0.3">
      <c r="A223" s="403"/>
      <c r="B223" s="403"/>
      <c r="C223" s="403"/>
      <c r="D223" s="403"/>
      <c r="E223" s="403"/>
      <c r="F223" s="403"/>
      <c r="G223" s="403"/>
      <c r="H223" s="403"/>
      <c r="K223" s="402"/>
    </row>
    <row r="224" spans="1:11" ht="14.4" x14ac:dyDescent="0.3">
      <c r="A224" s="403"/>
      <c r="B224" s="403"/>
      <c r="C224" s="403"/>
      <c r="D224" s="403"/>
      <c r="E224" s="403"/>
      <c r="F224" s="403"/>
      <c r="G224" s="403"/>
      <c r="H224" s="403"/>
      <c r="K224" s="402"/>
    </row>
    <row r="225" spans="1:11" ht="14.4" x14ac:dyDescent="0.3">
      <c r="A225" s="403"/>
      <c r="B225" s="403"/>
      <c r="C225" s="403"/>
      <c r="D225" s="403"/>
      <c r="E225" s="403"/>
      <c r="F225" s="403"/>
      <c r="G225" s="403"/>
      <c r="H225" s="403"/>
      <c r="K225" s="402"/>
    </row>
    <row r="226" spans="1:11" ht="14.4" x14ac:dyDescent="0.3">
      <c r="A226" s="403"/>
      <c r="B226" s="403"/>
      <c r="C226" s="403"/>
      <c r="D226" s="403"/>
      <c r="E226" s="403"/>
      <c r="F226" s="403"/>
      <c r="G226" s="403"/>
      <c r="H226" s="403"/>
      <c r="K226" s="402"/>
    </row>
    <row r="227" spans="1:11" ht="14.4" x14ac:dyDescent="0.3">
      <c r="A227" s="403"/>
      <c r="B227" s="403"/>
      <c r="C227" s="403"/>
      <c r="D227" s="403"/>
      <c r="E227" s="403"/>
      <c r="F227" s="403"/>
      <c r="G227" s="403"/>
      <c r="H227" s="403"/>
      <c r="K227" s="402"/>
    </row>
    <row r="228" spans="1:11" ht="14.4" x14ac:dyDescent="0.3">
      <c r="A228" s="403"/>
      <c r="B228" s="403"/>
      <c r="C228" s="403"/>
      <c r="D228" s="403"/>
      <c r="E228" s="403"/>
      <c r="F228" s="403"/>
      <c r="G228" s="403"/>
      <c r="H228" s="403"/>
      <c r="K228" s="402"/>
    </row>
    <row r="229" spans="1:11" ht="14.4" x14ac:dyDescent="0.3">
      <c r="A229" s="403"/>
      <c r="B229" s="403"/>
      <c r="C229" s="403"/>
      <c r="D229" s="403"/>
      <c r="E229" s="403"/>
      <c r="F229" s="403"/>
      <c r="G229" s="403"/>
      <c r="H229" s="403"/>
      <c r="K229" s="402"/>
    </row>
    <row r="230" spans="1:11" ht="14.4" x14ac:dyDescent="0.3">
      <c r="A230" s="403"/>
      <c r="B230" s="403"/>
      <c r="C230" s="403"/>
      <c r="D230" s="403"/>
      <c r="E230" s="403"/>
      <c r="F230" s="403"/>
      <c r="G230" s="403"/>
      <c r="H230" s="403"/>
      <c r="K230" s="402"/>
    </row>
    <row r="231" spans="1:11" ht="14.4" x14ac:dyDescent="0.3">
      <c r="A231" s="403"/>
      <c r="B231" s="403"/>
      <c r="C231" s="403"/>
      <c r="D231" s="403"/>
      <c r="E231" s="403"/>
      <c r="F231" s="403"/>
      <c r="G231" s="403"/>
      <c r="H231" s="403"/>
      <c r="K231" s="402"/>
    </row>
    <row r="232" spans="1:11" ht="14.4" x14ac:dyDescent="0.3">
      <c r="A232" s="403"/>
      <c r="B232" s="403"/>
      <c r="C232" s="403"/>
      <c r="D232" s="403"/>
      <c r="E232" s="403"/>
      <c r="F232" s="403"/>
      <c r="G232" s="403"/>
      <c r="H232" s="403"/>
      <c r="K232" s="402"/>
    </row>
    <row r="233" spans="1:11" ht="14.4" x14ac:dyDescent="0.3">
      <c r="A233" s="403"/>
      <c r="B233" s="403"/>
      <c r="C233" s="403"/>
      <c r="D233" s="403"/>
      <c r="E233" s="403"/>
      <c r="F233" s="403"/>
      <c r="G233" s="403"/>
      <c r="H233" s="403"/>
      <c r="K233" s="402"/>
    </row>
    <row r="234" spans="1:11" ht="14.4" x14ac:dyDescent="0.3">
      <c r="A234" s="403"/>
      <c r="B234" s="403"/>
      <c r="C234" s="403"/>
      <c r="D234" s="403"/>
      <c r="E234" s="403"/>
      <c r="F234" s="403"/>
      <c r="G234" s="403"/>
      <c r="H234" s="403"/>
      <c r="K234" s="402"/>
    </row>
    <row r="235" spans="1:11" ht="14.4" x14ac:dyDescent="0.3">
      <c r="A235" s="403"/>
      <c r="B235" s="403"/>
      <c r="C235" s="403"/>
      <c r="D235" s="403"/>
      <c r="E235" s="403"/>
      <c r="F235" s="403"/>
      <c r="G235" s="403"/>
      <c r="H235" s="403"/>
      <c r="K235" s="402"/>
    </row>
    <row r="236" spans="1:11" ht="14.4" x14ac:dyDescent="0.3">
      <c r="A236" s="403"/>
      <c r="B236" s="403"/>
      <c r="C236" s="403"/>
      <c r="D236" s="403"/>
      <c r="E236" s="403"/>
      <c r="F236" s="403"/>
      <c r="G236" s="403"/>
      <c r="H236" s="403"/>
      <c r="K236" s="402"/>
    </row>
    <row r="237" spans="1:11" ht="14.4" x14ac:dyDescent="0.3">
      <c r="A237" s="403"/>
      <c r="B237" s="403"/>
      <c r="C237" s="403"/>
      <c r="D237" s="403"/>
      <c r="E237" s="403"/>
      <c r="F237" s="403"/>
      <c r="G237" s="403"/>
      <c r="H237" s="403"/>
      <c r="K237" s="402"/>
    </row>
    <row r="238" spans="1:11" ht="14.4" x14ac:dyDescent="0.3">
      <c r="A238" s="403"/>
      <c r="B238" s="403"/>
      <c r="C238" s="403"/>
      <c r="D238" s="403"/>
      <c r="E238" s="403"/>
      <c r="F238" s="403"/>
      <c r="G238" s="403"/>
      <c r="H238" s="403"/>
      <c r="K238" s="402"/>
    </row>
    <row r="239" spans="1:11" ht="14.4" x14ac:dyDescent="0.3">
      <c r="A239" s="403"/>
      <c r="B239" s="403"/>
      <c r="C239" s="403"/>
      <c r="D239" s="403"/>
      <c r="E239" s="403"/>
      <c r="F239" s="403"/>
      <c r="G239" s="403"/>
      <c r="H239" s="403"/>
      <c r="K239" s="402"/>
    </row>
    <row r="240" spans="1:11" ht="14.4" x14ac:dyDescent="0.3">
      <c r="A240" s="403"/>
      <c r="B240" s="403"/>
      <c r="C240" s="403"/>
      <c r="D240" s="403"/>
      <c r="E240" s="403"/>
      <c r="F240" s="403"/>
      <c r="G240" s="403"/>
      <c r="H240" s="403"/>
      <c r="K240" s="402"/>
    </row>
    <row r="241" spans="1:11" ht="14.4" x14ac:dyDescent="0.3">
      <c r="A241" s="403"/>
      <c r="B241" s="403"/>
      <c r="C241" s="403"/>
      <c r="D241" s="403"/>
      <c r="E241" s="403"/>
      <c r="F241" s="403"/>
      <c r="G241" s="403"/>
      <c r="H241" s="403"/>
      <c r="K241" s="402"/>
    </row>
    <row r="242" spans="1:11" ht="14.4" x14ac:dyDescent="0.3">
      <c r="A242" s="403"/>
      <c r="B242" s="403"/>
      <c r="C242" s="403"/>
      <c r="D242" s="403"/>
      <c r="E242" s="403"/>
      <c r="F242" s="403"/>
      <c r="G242" s="403"/>
      <c r="H242" s="403"/>
      <c r="K242" s="402"/>
    </row>
    <row r="243" spans="1:11" ht="14.4" x14ac:dyDescent="0.3">
      <c r="A243" s="403"/>
      <c r="B243" s="403"/>
      <c r="C243" s="403"/>
      <c r="D243" s="403"/>
      <c r="E243" s="403"/>
      <c r="F243" s="403"/>
      <c r="G243" s="403"/>
      <c r="H243" s="403"/>
      <c r="K243" s="402"/>
    </row>
    <row r="244" spans="1:11" ht="14.4" x14ac:dyDescent="0.3">
      <c r="A244" s="403"/>
      <c r="B244" s="403"/>
      <c r="C244" s="403"/>
      <c r="D244" s="403"/>
      <c r="E244" s="403"/>
      <c r="F244" s="403"/>
      <c r="G244" s="403"/>
      <c r="H244" s="403"/>
      <c r="K244" s="402"/>
    </row>
    <row r="245" spans="1:11" ht="14.4" x14ac:dyDescent="0.3">
      <c r="A245" s="403"/>
      <c r="B245" s="403"/>
      <c r="C245" s="403"/>
      <c r="D245" s="403"/>
      <c r="E245" s="403"/>
      <c r="F245" s="403"/>
      <c r="G245" s="403"/>
      <c r="H245" s="403"/>
      <c r="K245" s="402"/>
    </row>
    <row r="246" spans="1:11" ht="14.4" x14ac:dyDescent="0.3">
      <c r="A246" s="403"/>
      <c r="B246" s="403"/>
      <c r="C246" s="403"/>
      <c r="D246" s="403"/>
      <c r="E246" s="403"/>
      <c r="F246" s="403"/>
      <c r="G246" s="403"/>
      <c r="H246" s="403"/>
      <c r="K246" s="402"/>
    </row>
    <row r="247" spans="1:11" ht="14.4" x14ac:dyDescent="0.3">
      <c r="A247" s="403"/>
      <c r="B247" s="403"/>
      <c r="C247" s="403"/>
      <c r="D247" s="403"/>
      <c r="E247" s="403"/>
      <c r="F247" s="403"/>
      <c r="G247" s="403"/>
      <c r="H247" s="403"/>
      <c r="K247" s="402"/>
    </row>
    <row r="248" spans="1:11" ht="14.4" x14ac:dyDescent="0.3">
      <c r="A248" s="403"/>
      <c r="B248" s="403"/>
      <c r="C248" s="403"/>
      <c r="D248" s="403"/>
      <c r="E248" s="403"/>
      <c r="F248" s="403"/>
      <c r="G248" s="403"/>
      <c r="H248" s="403"/>
      <c r="K248" s="402"/>
    </row>
    <row r="249" spans="1:11" ht="14.4" x14ac:dyDescent="0.3">
      <c r="A249" s="403"/>
      <c r="B249" s="403"/>
      <c r="C249" s="403"/>
      <c r="D249" s="403"/>
      <c r="E249" s="403"/>
      <c r="F249" s="403"/>
      <c r="G249" s="403"/>
      <c r="H249" s="403"/>
      <c r="K249" s="402"/>
    </row>
    <row r="250" spans="1:11" ht="14.4" x14ac:dyDescent="0.3">
      <c r="A250" s="403"/>
      <c r="B250" s="403"/>
      <c r="C250" s="403"/>
      <c r="D250" s="403"/>
      <c r="E250" s="403"/>
      <c r="F250" s="403"/>
      <c r="G250" s="403"/>
      <c r="H250" s="403"/>
      <c r="K250" s="402"/>
    </row>
    <row r="251" spans="1:11" ht="14.4" x14ac:dyDescent="0.3">
      <c r="K251" s="402"/>
    </row>
    <row r="252" spans="1:11" ht="14.4" x14ac:dyDescent="0.3">
      <c r="K252" s="402"/>
    </row>
    <row r="253" spans="1:11" ht="14.4" x14ac:dyDescent="0.3">
      <c r="K253" s="402"/>
    </row>
  </sheetData>
  <sheetProtection algorithmName="SHA-512" hashValue="UKR9CC0uL8Z1mIilPDxEZAb7/6Yq+aumDWkHki9qZ5zRFm1cWVQbGa0mWnAXpE1yCfToDpQB8Engu1oB/iEchw==" saltValue="rKGcZJN0m5rNXzYMyqlcjw==" spinCount="100000" sheet="1" selectLockedCells="1"/>
  <mergeCells count="125">
    <mergeCell ref="A35:C35"/>
    <mergeCell ref="D35:E35"/>
    <mergeCell ref="G35:H35"/>
    <mergeCell ref="A24:H24"/>
    <mergeCell ref="B29:H29"/>
    <mergeCell ref="B30:H30"/>
    <mergeCell ref="G31:H31"/>
    <mergeCell ref="A32:C32"/>
    <mergeCell ref="B37:H37"/>
    <mergeCell ref="D34:E34"/>
    <mergeCell ref="A34:C34"/>
    <mergeCell ref="A25:H25"/>
    <mergeCell ref="A27:H27"/>
    <mergeCell ref="A26:H26"/>
    <mergeCell ref="A28:H28"/>
    <mergeCell ref="A1:H1"/>
    <mergeCell ref="A3:H3"/>
    <mergeCell ref="B8:H8"/>
    <mergeCell ref="E9:H9"/>
    <mergeCell ref="A11:H11"/>
    <mergeCell ref="A9:D9"/>
    <mergeCell ref="B12:H12"/>
    <mergeCell ref="A13:H13"/>
    <mergeCell ref="A10:D10"/>
    <mergeCell ref="E10:H10"/>
    <mergeCell ref="A6:H6"/>
    <mergeCell ref="A7:H7"/>
    <mergeCell ref="A4:H4"/>
    <mergeCell ref="B21:H21"/>
    <mergeCell ref="A22:H22"/>
    <mergeCell ref="B23:H23"/>
    <mergeCell ref="A31:C31"/>
    <mergeCell ref="G34:H34"/>
    <mergeCell ref="A5:H5"/>
    <mergeCell ref="A17:H17"/>
    <mergeCell ref="B18:H18"/>
    <mergeCell ref="A14:A15"/>
    <mergeCell ref="B14:B15"/>
    <mergeCell ref="C14:C15"/>
    <mergeCell ref="F14:F15"/>
    <mergeCell ref="A19:H19"/>
    <mergeCell ref="A20:H20"/>
    <mergeCell ref="A33:C33"/>
    <mergeCell ref="G32:H32"/>
    <mergeCell ref="G33:H33"/>
    <mergeCell ref="D14:D15"/>
    <mergeCell ref="E14:E15"/>
    <mergeCell ref="G14:H15"/>
    <mergeCell ref="G16:H16"/>
    <mergeCell ref="A47:H47"/>
    <mergeCell ref="A58:H58"/>
    <mergeCell ref="A38:C38"/>
    <mergeCell ref="G38:H38"/>
    <mergeCell ref="A39:C39"/>
    <mergeCell ref="A40:C40"/>
    <mergeCell ref="A41:C41"/>
    <mergeCell ref="A42:C42"/>
    <mergeCell ref="A43:C43"/>
    <mergeCell ref="A44:C44"/>
    <mergeCell ref="G41:H41"/>
    <mergeCell ref="G42:H42"/>
    <mergeCell ref="G43:H43"/>
    <mergeCell ref="G44:H44"/>
    <mergeCell ref="A56:C56"/>
    <mergeCell ref="D56:E56"/>
    <mergeCell ref="G39:H39"/>
    <mergeCell ref="G40:H40"/>
    <mergeCell ref="A45:C45"/>
    <mergeCell ref="D45:E45"/>
    <mergeCell ref="A46:C46"/>
    <mergeCell ref="D46:E46"/>
    <mergeCell ref="B59:H59"/>
    <mergeCell ref="F60:H60"/>
    <mergeCell ref="A60:C60"/>
    <mergeCell ref="G50:H50"/>
    <mergeCell ref="G51:H51"/>
    <mergeCell ref="B48:H48"/>
    <mergeCell ref="A49:C49"/>
    <mergeCell ref="A50:C50"/>
    <mergeCell ref="A51:C51"/>
    <mergeCell ref="A52:C52"/>
    <mergeCell ref="G52:H52"/>
    <mergeCell ref="A53:C53"/>
    <mergeCell ref="G53:H53"/>
    <mergeCell ref="G49:H49"/>
    <mergeCell ref="A57:C57"/>
    <mergeCell ref="D57:E57"/>
    <mergeCell ref="A54:C54"/>
    <mergeCell ref="G54:H54"/>
    <mergeCell ref="A55:C55"/>
    <mergeCell ref="G55:H55"/>
    <mergeCell ref="B67:H67"/>
    <mergeCell ref="A70:H70"/>
    <mergeCell ref="A76:H76"/>
    <mergeCell ref="A77:H77"/>
    <mergeCell ref="B78:H78"/>
    <mergeCell ref="A61:C61"/>
    <mergeCell ref="A62:C62"/>
    <mergeCell ref="A63:C63"/>
    <mergeCell ref="A64:C64"/>
    <mergeCell ref="F61:H61"/>
    <mergeCell ref="F62:H62"/>
    <mergeCell ref="F63:H63"/>
    <mergeCell ref="F64:H64"/>
    <mergeCell ref="A65:C65"/>
    <mergeCell ref="A88:B88"/>
    <mergeCell ref="A89:B89"/>
    <mergeCell ref="C89:H89"/>
    <mergeCell ref="C88:H88"/>
    <mergeCell ref="B79:E79"/>
    <mergeCell ref="F79:H79"/>
    <mergeCell ref="A86:H86"/>
    <mergeCell ref="B80:E80"/>
    <mergeCell ref="F80:H80"/>
    <mergeCell ref="B81:E81"/>
    <mergeCell ref="B82:E82"/>
    <mergeCell ref="B83:E83"/>
    <mergeCell ref="B84:E84"/>
    <mergeCell ref="F81:H81"/>
    <mergeCell ref="F82:H82"/>
    <mergeCell ref="F83:H83"/>
    <mergeCell ref="F84:H84"/>
    <mergeCell ref="F85:H85"/>
    <mergeCell ref="B85:E85"/>
    <mergeCell ref="B87:H87"/>
  </mergeCells>
  <hyperlinks>
    <hyperlink ref="A3:H3" r:id="rId1" display="ΚΑΝΟΝΙΣΜΟΣ (EE) 2018/644 ΤΟΥ ΕΥΡΩΠΑΪΚΟΥ ΚΟΙΝΟΒΟΥΛΙΟΥ ΚΑΙ ΤΟΥ ΣΥΜΒΟΥΛΙΟΥ της 18ης Απριλίου 2018 σχετικά με τις υπηρεσίες διασυνοριακής παράδοσης δεμάτων " xr:uid="{00000000-0004-0000-0600-000000000000}"/>
    <hyperlink ref="A28:H28" r:id="rId2" display="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 xr:uid="{00000000-0004-0000-0600-000001000000}"/>
    <hyperlink ref="A27:H27" r:id="rId3" display="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 xr:uid="{00000000-0004-0000-0600-000002000000}"/>
    <hyperlink ref="A4:H4" r:id="rId4" location="page=3" display="Κανονισμός σχετικά με την εφαρμογή των διατάξεων των άρθρων 1 έως και 6 του Κανονισμού (ΕΕ) 2018/644 για τις υπηρεσίες διασυνοριακής παράδοσης δεμάτων" xr:uid="{00000000-0004-0000-0600-000003000000}"/>
  </hyperlinks>
  <pageMargins left="0.23622047244094491" right="0.23622047244094491" top="0.74803149606299213" bottom="0.74803149606299213" header="0.31496062992125984" footer="0.31496062992125984"/>
  <pageSetup paperSize="9" scale="73" fitToHeight="4" orientation="portrait" r:id="rId5"/>
  <headerFooter>
    <oddHeader>&amp;L&amp;G</oddHeader>
    <oddFooter>&amp;L&amp;A&amp;RΣελίδα &amp;P από &amp;N</oddFoot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4</vt:i4>
      </vt:variant>
    </vt:vector>
  </HeadingPairs>
  <TitlesOfParts>
    <vt:vector size="11" baseType="lpstr">
      <vt:lpstr>Ποσοτικό</vt:lpstr>
      <vt:lpstr>ΟΔΗΓΙΕΣ Ποσοτικoύ</vt:lpstr>
      <vt:lpstr>Ποσοτικό hidden</vt:lpstr>
      <vt:lpstr>Ποιοτικό</vt:lpstr>
      <vt:lpstr>ΟΔΗΓΙΕΣ Ποιοτικού</vt:lpstr>
      <vt:lpstr>Ποιοτικό hidden</vt:lpstr>
      <vt:lpstr>Κανονισμός EE 2018-644 Αρθ. 4</vt:lpstr>
      <vt:lpstr>'Κανονισμός EE 2018-644 Αρθ. 4'!Print_Area</vt:lpstr>
      <vt:lpstr>'ΟΔΗΓΙΕΣ Ποσοτικoύ'!Print_Area</vt:lpstr>
      <vt:lpstr>Ποιοτικό!Print_Area</vt:lpstr>
      <vt:lpstr>Ποσοτικό!Print_Area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Traganou Despina</dc:creator>
  <cp:lastModifiedBy>Dimitra Zulia</cp:lastModifiedBy>
  <cp:lastPrinted>2019-03-08T10:17:47Z</cp:lastPrinted>
  <dcterms:created xsi:type="dcterms:W3CDTF">2014-02-06T07:54:24Z</dcterms:created>
  <dcterms:modified xsi:type="dcterms:W3CDTF">2021-04-08T12:55:18Z</dcterms:modified>
</cp:coreProperties>
</file>