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athinan\Postal Services\ΤΜΗΜΑ ΡΥΘΜΙΣΗΣ\ΕΡΩΤΗΜΑΤΟΛΟΓΙΑ\Ερωτηματολόγια 2020\Ερωτηματολόγια 2020 (Templates)\"/>
    </mc:Choice>
  </mc:AlternateContent>
  <xr:revisionPtr revIDLastSave="0" documentId="13_ncr:1_{D5189649-6061-4F76-8A88-0504AC2161EB}" xr6:coauthVersionLast="46" xr6:coauthVersionMax="46" xr10:uidLastSave="{00000000-0000-0000-0000-000000000000}"/>
  <workbookProtection workbookAlgorithmName="SHA-512" workbookHashValue="M4q6jerhgb2PuoV0ZpiBEdKfrmcYSM01t2MLjDqr5LH2W9LfofR2wQjkjznZZ3arm6Re3W3OuW4w9jNQgzDvhw==" workbookSaltValue="718ecAAga79V3o/sAVTngw==" workbookSpinCount="100000" lockStructure="1"/>
  <bookViews>
    <workbookView xWindow="-108" yWindow="-108" windowWidth="23256" windowHeight="12576" xr2:uid="{00000000-000D-0000-FFFF-FFFF00000000}"/>
  </bookViews>
  <sheets>
    <sheet name="Ποσοτικό" sheetId="1" r:id="rId1"/>
    <sheet name="ΟΔΗΓΙΕΣ Ποσοτικoύ" sheetId="2" r:id="rId2"/>
    <sheet name="Ποσοτικό hidden" sheetId="7" state="hidden" r:id="rId3"/>
    <sheet name="Ποιοτικό" sheetId="3" r:id="rId4"/>
    <sheet name="ΟΔΗΓΙΕΣ Ποιοτικού" sheetId="4" r:id="rId5"/>
    <sheet name="Ποιοτικό hidden" sheetId="8" state="hidden" r:id="rId6"/>
    <sheet name="Κανονισμός EE 2018-644 Αρθ. 4" sheetId="10" r:id="rId7"/>
  </sheets>
  <definedNames>
    <definedName name="_xlnm._FilterDatabase" localSheetId="3" hidden="1">Ποιοτικό!#REF!</definedName>
    <definedName name="_xlnm._FilterDatabase" localSheetId="0" hidden="1">Ποσοτικό!#REF!</definedName>
    <definedName name="_xlnm.Criteria" localSheetId="4">#REF!</definedName>
    <definedName name="_xlnm.Criteria" localSheetId="1">#REF!</definedName>
    <definedName name="_xlnm.Criteria" localSheetId="3">Ποιοτικό!#REF!</definedName>
    <definedName name="_xlnm.Criteria" localSheetId="0">Ποσοτικό!#REF!</definedName>
    <definedName name="_xlnm.Criteria">#REF!</definedName>
    <definedName name="_xlnm.Print_Area" localSheetId="6">'Κανονισμός EE 2018-644 Αρθ. 4'!$A$1:$H$90</definedName>
    <definedName name="_xlnm.Print_Area" localSheetId="1">'ΟΔΗΓΙΕΣ Ποσοτικoύ'!$A$1:$J$34</definedName>
    <definedName name="_xlnm.Print_Area" localSheetId="3">Ποιοτικό!$A$1:$I$95</definedName>
    <definedName name="_xlnm.Print_Area" localSheetId="0">Ποσοτικό!$A$1:$G$177</definedName>
  </definedNames>
  <calcPr calcId="181029"/>
</workbook>
</file>

<file path=xl/calcChain.xml><?xml version="1.0" encoding="utf-8"?>
<calcChain xmlns="http://schemas.openxmlformats.org/spreadsheetml/2006/main">
  <c r="BO3" i="8" l="1"/>
  <c r="AM3" i="8"/>
  <c r="AL3" i="8"/>
  <c r="FX4" i="7"/>
  <c r="FW4" i="7"/>
  <c r="FV4" i="7"/>
  <c r="FU4" i="7"/>
  <c r="F179" i="1"/>
  <c r="F178" i="1"/>
  <c r="F176" i="1"/>
  <c r="F175" i="1"/>
  <c r="E180" i="1"/>
  <c r="D180" i="1"/>
  <c r="F46" i="10" l="1"/>
  <c r="G57" i="10"/>
  <c r="G56" i="10"/>
  <c r="F57" i="10"/>
  <c r="F56" i="10"/>
  <c r="G46" i="10"/>
  <c r="G45" i="10"/>
  <c r="F45" i="10"/>
  <c r="F35" i="10"/>
  <c r="F34" i="10"/>
  <c r="E115" i="1"/>
  <c r="D115" i="1"/>
  <c r="E106" i="1"/>
  <c r="D106" i="1"/>
  <c r="E92" i="1"/>
  <c r="D91" i="1"/>
  <c r="G74" i="1"/>
  <c r="G73" i="1"/>
  <c r="F74" i="1"/>
  <c r="F73" i="1"/>
  <c r="G64" i="1"/>
  <c r="G63" i="1"/>
  <c r="F64" i="1"/>
  <c r="F63" i="1"/>
  <c r="F53" i="1"/>
  <c r="F52" i="1"/>
  <c r="CM4" i="7" l="1"/>
  <c r="CL4" i="7"/>
  <c r="CK4" i="7"/>
  <c r="CJ4" i="7"/>
  <c r="CI4" i="7"/>
  <c r="CH4" i="7"/>
  <c r="CG4" i="7"/>
  <c r="CF4" i="7"/>
  <c r="CD4" i="7"/>
  <c r="CC4" i="7"/>
  <c r="CB4" i="7"/>
  <c r="CA4" i="7"/>
  <c r="BZ4" i="7"/>
  <c r="BY4" i="7"/>
  <c r="BX4" i="7"/>
  <c r="BW4" i="7"/>
  <c r="BU4" i="7"/>
  <c r="BT4" i="7"/>
  <c r="BS4" i="7"/>
  <c r="BR4" i="7"/>
  <c r="BQ4" i="7"/>
  <c r="BP4" i="7"/>
  <c r="BO4" i="7"/>
  <c r="BN4" i="7"/>
  <c r="BL4" i="7"/>
  <c r="BK4" i="7"/>
  <c r="BJ4" i="7"/>
  <c r="BI4" i="7"/>
  <c r="BH4" i="7"/>
  <c r="BG4" i="7"/>
  <c r="BF4" i="7"/>
  <c r="BE4" i="7"/>
  <c r="BC4" i="7"/>
  <c r="BB4" i="7"/>
  <c r="AZ4" i="7"/>
  <c r="AY4" i="7"/>
  <c r="F55" i="10" l="1"/>
  <c r="E55" i="10"/>
  <c r="D55" i="10"/>
  <c r="F54" i="10"/>
  <c r="E54" i="10"/>
  <c r="D54" i="10"/>
  <c r="F53" i="10"/>
  <c r="E53" i="10"/>
  <c r="F52" i="10"/>
  <c r="E52" i="10"/>
  <c r="D52" i="10"/>
  <c r="F51" i="10"/>
  <c r="E51" i="10"/>
  <c r="D51" i="10"/>
  <c r="F50" i="10"/>
  <c r="E50" i="10"/>
  <c r="F44" i="10"/>
  <c r="E44" i="10"/>
  <c r="D44" i="10"/>
  <c r="F43" i="10"/>
  <c r="E43" i="10"/>
  <c r="D43" i="10"/>
  <c r="F42" i="10"/>
  <c r="E42" i="10"/>
  <c r="F41" i="10"/>
  <c r="E41" i="10"/>
  <c r="D41" i="10"/>
  <c r="F40" i="10"/>
  <c r="E40" i="10"/>
  <c r="D40" i="10"/>
  <c r="F39" i="10"/>
  <c r="E39" i="10"/>
  <c r="F33" i="10"/>
  <c r="E33" i="10"/>
  <c r="F32" i="10"/>
  <c r="E32" i="10"/>
  <c r="D70" i="1" l="1"/>
  <c r="D67" i="1"/>
  <c r="D60" i="1"/>
  <c r="D57" i="1"/>
  <c r="D51" i="1"/>
  <c r="D50" i="1"/>
  <c r="BM4" i="7" l="1"/>
  <c r="AX4" i="7"/>
  <c r="BV4" i="7"/>
  <c r="BD4" i="7"/>
  <c r="BA4" i="7"/>
  <c r="CE4" i="7"/>
  <c r="D42" i="10"/>
  <c r="D39" i="10"/>
  <c r="D53" i="10"/>
  <c r="D50" i="10"/>
  <c r="D33" i="10"/>
  <c r="D32" i="10"/>
  <c r="E65" i="10" l="1"/>
  <c r="D65" i="10"/>
  <c r="E9" i="10" l="1"/>
  <c r="FT4" i="7" l="1"/>
  <c r="FS4" i="7"/>
  <c r="FR4" i="7"/>
  <c r="FQ4" i="7"/>
  <c r="FM4" i="7"/>
  <c r="FL4" i="7"/>
  <c r="FK4" i="7"/>
  <c r="FJ4" i="7"/>
  <c r="FI4" i="7"/>
  <c r="FH4" i="7"/>
  <c r="FG4" i="7"/>
  <c r="FF4" i="7"/>
  <c r="FE4" i="7"/>
  <c r="FD4" i="7"/>
  <c r="FC4" i="7"/>
  <c r="FB4" i="7"/>
  <c r="EY4" i="7"/>
  <c r="EX4" i="7"/>
  <c r="EW4" i="7"/>
  <c r="EV4" i="7"/>
  <c r="EU4" i="7"/>
  <c r="ET4" i="7"/>
  <c r="FO4" i="7" l="1"/>
  <c r="FN4" i="7"/>
  <c r="FA4" i="7"/>
  <c r="ES4" i="7"/>
  <c r="EQ4" i="7"/>
  <c r="EP4" i="7"/>
  <c r="EO4" i="7"/>
  <c r="EN4" i="7"/>
  <c r="EM4" i="7"/>
  <c r="EL4" i="7"/>
  <c r="EJ4" i="7"/>
  <c r="EI4" i="7"/>
  <c r="EH4" i="7"/>
  <c r="EG4" i="7"/>
  <c r="EF4" i="7"/>
  <c r="EE4" i="7"/>
  <c r="ED4" i="7"/>
  <c r="EC4" i="7"/>
  <c r="EB4" i="7"/>
  <c r="EA4" i="7"/>
  <c r="DZ4" i="7"/>
  <c r="DY4" i="7"/>
  <c r="DX4" i="7"/>
  <c r="DW4" i="7"/>
  <c r="DV4" i="7"/>
  <c r="DU4" i="7"/>
  <c r="DT4" i="7"/>
  <c r="DS4" i="7"/>
  <c r="DR4" i="7"/>
  <c r="DQ4" i="7"/>
  <c r="DP4" i="7"/>
  <c r="DO4" i="7"/>
  <c r="DN4" i="7"/>
  <c r="DM4" i="7"/>
  <c r="DL4" i="7"/>
  <c r="DK4" i="7"/>
  <c r="DJ4" i="7"/>
  <c r="DI4" i="7"/>
  <c r="DH4" i="7"/>
  <c r="DG4" i="7"/>
  <c r="DF4" i="7"/>
  <c r="DE4" i="7"/>
  <c r="DD4" i="7"/>
  <c r="DC4" i="7"/>
  <c r="DB4" i="7"/>
  <c r="DA4" i="7"/>
  <c r="CZ4" i="7"/>
  <c r="CY4" i="7"/>
  <c r="CX4" i="7"/>
  <c r="CW4" i="7"/>
  <c r="CV4" i="7"/>
  <c r="CU4" i="7"/>
  <c r="CT4" i="7"/>
  <c r="CS4" i="7"/>
  <c r="CR4" i="7"/>
  <c r="CQ4" i="7"/>
  <c r="CP4" i="7"/>
  <c r="CO4" i="7"/>
  <c r="CN4" i="7"/>
  <c r="AR4" i="7"/>
  <c r="AQ4" i="7"/>
  <c r="AP4" i="7"/>
  <c r="AN4" i="7"/>
  <c r="AM4" i="7"/>
  <c r="AL4" i="7"/>
  <c r="AJ4" i="7"/>
  <c r="AI4" i="7"/>
  <c r="AH4" i="7"/>
  <c r="AF4" i="7"/>
  <c r="AE4" i="7"/>
  <c r="AD4" i="7"/>
  <c r="AB4" i="7"/>
  <c r="AA4" i="7"/>
  <c r="Z4" i="7"/>
  <c r="G42" i="1"/>
  <c r="AK4" i="7" s="1"/>
  <c r="T4" i="7"/>
  <c r="S4" i="7"/>
  <c r="R4" i="7"/>
  <c r="P4" i="7"/>
  <c r="O4" i="7"/>
  <c r="N4" i="7"/>
  <c r="L4" i="7"/>
  <c r="K4" i="7"/>
  <c r="J4" i="7"/>
  <c r="H4" i="7"/>
  <c r="G4" i="7"/>
  <c r="F4" i="7"/>
  <c r="D4" i="7"/>
  <c r="C4" i="7"/>
  <c r="B4" i="7"/>
  <c r="G32" i="1" l="1"/>
  <c r="Q4" i="7" s="1"/>
  <c r="E157" i="1"/>
  <c r="D157" i="1"/>
  <c r="E138" i="1" l="1"/>
  <c r="ER4" i="7" s="1"/>
  <c r="D138" i="1"/>
  <c r="EK4" i="7" s="1"/>
  <c r="F121" i="1"/>
  <c r="F126" i="1" s="1"/>
  <c r="E114" i="1"/>
  <c r="D114" i="1"/>
  <c r="F34" i="1"/>
  <c r="X4" i="7" s="1"/>
  <c r="E34" i="1"/>
  <c r="W4" i="7" s="1"/>
  <c r="D34" i="1"/>
  <c r="V4" i="7" s="1"/>
  <c r="G33" i="1"/>
  <c r="U4" i="7" s="1"/>
  <c r="G31" i="1"/>
  <c r="M4" i="7" s="1"/>
  <c r="G30" i="1"/>
  <c r="I4" i="7" s="1"/>
  <c r="G29" i="1"/>
  <c r="E4" i="7" s="1"/>
  <c r="F168" i="1"/>
  <c r="F167" i="1"/>
  <c r="F166" i="1"/>
  <c r="F165" i="1"/>
  <c r="F164" i="1"/>
  <c r="F163" i="1"/>
  <c r="E169" i="1"/>
  <c r="D169" i="1"/>
  <c r="F156" i="1"/>
  <c r="F155" i="1"/>
  <c r="F153" i="1"/>
  <c r="E105" i="1"/>
  <c r="D105" i="1"/>
  <c r="E90" i="1"/>
  <c r="D90" i="1"/>
  <c r="F45" i="1"/>
  <c r="E45" i="1"/>
  <c r="D45" i="1"/>
  <c r="G44" i="1"/>
  <c r="AS4" i="7" s="1"/>
  <c r="G43" i="1"/>
  <c r="AO4" i="7" s="1"/>
  <c r="G41" i="1"/>
  <c r="AG4" i="7" s="1"/>
  <c r="G40" i="1"/>
  <c r="AC4" i="7" s="1"/>
  <c r="AU4" i="7" l="1"/>
  <c r="AT4" i="7"/>
  <c r="AV4" i="7"/>
  <c r="F157" i="1"/>
  <c r="EZ4" i="7" s="1"/>
  <c r="G34" i="1"/>
  <c r="F169" i="1"/>
  <c r="FP4" i="7" s="1"/>
  <c r="G45" i="1"/>
  <c r="A3" i="8"/>
  <c r="A4" i="7"/>
  <c r="Y4" i="7" l="1"/>
  <c r="AW4" i="7"/>
  <c r="I10" i="3"/>
  <c r="I12" i="3"/>
  <c r="I14" i="3"/>
  <c r="I16" i="3"/>
  <c r="I18" i="3"/>
  <c r="I20" i="3"/>
  <c r="I8" i="3"/>
  <c r="I9" i="3"/>
  <c r="I11" i="3"/>
  <c r="I13" i="3"/>
  <c r="I15" i="3"/>
  <c r="I17" i="3"/>
  <c r="I19" i="3"/>
  <c r="I21" i="3"/>
  <c r="BV3" i="8"/>
  <c r="BU3" i="8"/>
  <c r="BT3" i="8"/>
  <c r="BS3" i="8"/>
  <c r="BR3" i="8"/>
  <c r="BQ3" i="8"/>
  <c r="BP3" i="8"/>
  <c r="BN3" i="8"/>
  <c r="BM3" i="8"/>
  <c r="BL3" i="8"/>
  <c r="BK3" i="8"/>
  <c r="BJ3" i="8"/>
  <c r="BI3" i="8"/>
  <c r="BH3" i="8"/>
  <c r="BG3" i="8"/>
  <c r="BF3" i="8"/>
  <c r="BE3" i="8"/>
  <c r="BD3" i="8"/>
  <c r="BC3" i="8"/>
  <c r="BB3" i="8"/>
  <c r="BA3" i="8"/>
  <c r="AZ3" i="8"/>
  <c r="AY3" i="8"/>
  <c r="AX3" i="8"/>
  <c r="AW3" i="8" l="1"/>
  <c r="AV3" i="8"/>
  <c r="AU3" i="8"/>
  <c r="AT3" i="8"/>
  <c r="AS3" i="8"/>
  <c r="AR3" i="8"/>
  <c r="AQ3" i="8"/>
  <c r="AP3" i="8"/>
  <c r="AO3" i="8"/>
  <c r="AN3" i="8"/>
  <c r="AK3" i="8"/>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F3" i="8"/>
  <c r="E3" i="8"/>
  <c r="D3" i="8"/>
  <c r="C3" i="8"/>
  <c r="B3" i="8"/>
  <c r="H22" i="3" l="1"/>
  <c r="F23" i="3"/>
  <c r="I22" i="3" l="1"/>
  <c r="F180" i="1"/>
  <c r="FY4" i="7" s="1"/>
</calcChain>
</file>

<file path=xl/sharedStrings.xml><?xml version="1.0" encoding="utf-8"?>
<sst xmlns="http://schemas.openxmlformats.org/spreadsheetml/2006/main" count="1506" uniqueCount="1189">
  <si>
    <r>
      <t xml:space="preserve">Ερωτηματολόγιο Επιχειρήσεων με </t>
    </r>
    <r>
      <rPr>
        <b/>
        <sz val="18"/>
        <color indexed="12"/>
        <rFont val="Arial"/>
        <family val="2"/>
        <charset val="161"/>
      </rPr>
      <t>Γενική Άδεια</t>
    </r>
    <r>
      <rPr>
        <b/>
        <sz val="18"/>
        <rFont val="Arial"/>
        <family val="2"/>
        <charset val="161"/>
      </rPr>
      <t xml:space="preserve"> Παροχής Ταχυδρομικών Υπηρεσιών</t>
    </r>
  </si>
  <si>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</si>
  <si>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</si>
  <si>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</si>
  <si>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</si>
  <si>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</si>
  <si>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</si>
  <si>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</si>
  <si>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</si>
  <si>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</si>
  <si>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</si>
  <si>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</si>
  <si>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</si>
  <si>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</si>
  <si>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</si>
  <si>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</si>
  <si>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</si>
  <si>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</si>
  <si>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Πλήθος ταχ. αντικειμένων</t>
  </si>
  <si>
    <t>4.1</t>
  </si>
  <si>
    <t>4.2</t>
  </si>
  <si>
    <t>4.3</t>
  </si>
  <si>
    <t>4.4</t>
  </si>
  <si>
    <t>4.5</t>
  </si>
  <si>
    <t>4.6</t>
  </si>
  <si>
    <t>4.7</t>
  </si>
  <si>
    <t>4.8</t>
  </si>
  <si>
    <t>Πίνακας 5</t>
  </si>
  <si>
    <t>5.1</t>
  </si>
  <si>
    <t>5.2</t>
  </si>
  <si>
    <t>Λοιπή Ευρώπη</t>
  </si>
  <si>
    <t>5.3</t>
  </si>
  <si>
    <t xml:space="preserve">ΗΠΑ - Καναδάς </t>
  </si>
  <si>
    <t>5.4</t>
  </si>
  <si>
    <t>Λοιπή Αμερική</t>
  </si>
  <si>
    <t>5.5</t>
  </si>
  <si>
    <t>Ασία</t>
  </si>
  <si>
    <t>5.6</t>
  </si>
  <si>
    <t>Αφρική</t>
  </si>
  <si>
    <t>5.7</t>
  </si>
  <si>
    <t>Ωκεανία</t>
  </si>
  <si>
    <t>Πίνακας 6</t>
  </si>
  <si>
    <t>6.1</t>
  </si>
  <si>
    <t>6.2</t>
  </si>
  <si>
    <t>6.3</t>
  </si>
  <si>
    <t>6.4</t>
  </si>
  <si>
    <t>Πίνακας 7</t>
  </si>
  <si>
    <t>Πίνακας 8</t>
  </si>
  <si>
    <t>Πίνακας 9</t>
  </si>
  <si>
    <t>Καταστήματα Ταχυμεταφορών που λειτουργούν και ως Κέντρα Διαλογής</t>
  </si>
  <si>
    <t xml:space="preserve">Κέντρα Διαλογής (ΜΟΝΟ) </t>
  </si>
  <si>
    <t xml:space="preserve">Καταστήματα Ταχυμεταφορών (ΜΟΝΟ) </t>
  </si>
  <si>
    <t xml:space="preserve">Αποθηκευτικοί χώροι </t>
  </si>
  <si>
    <t>Πίνακας 10</t>
  </si>
  <si>
    <t>Αυτοκίνητα - Φορτηγά</t>
  </si>
  <si>
    <t>Δίκυκλα</t>
  </si>
  <si>
    <t>Πίνακας 11</t>
  </si>
  <si>
    <t>Πελάτες ΜΕ ΣΥΜΒΑΣΗ</t>
  </si>
  <si>
    <t>Το άθροισμα των ποσοστών των στηλών πρέπει να ισούται με 100%</t>
  </si>
  <si>
    <r>
      <t xml:space="preserve">Αποστολές </t>
    </r>
    <r>
      <rPr>
        <b/>
        <i/>
        <sz val="10"/>
        <rFont val="Arial"/>
        <family val="2"/>
        <charset val="161"/>
      </rPr>
      <t>εσωτερικού</t>
    </r>
    <r>
      <rPr>
        <i/>
        <sz val="10"/>
        <rFont val="Arial"/>
        <family val="2"/>
        <charset val="161"/>
      </rPr>
      <t xml:space="preserve"> </t>
    </r>
  </si>
  <si>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</si>
  <si>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</si>
  <si>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</si>
  <si>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</si>
  <si>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</si>
  <si>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</si>
  <si>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</si>
  <si>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</si>
  <si>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</si>
  <si>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</si>
  <si>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</si>
  <si>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</si>
  <si>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</si>
  <si>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</si>
  <si>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</si>
  <si>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</si>
  <si>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</si>
  <si>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</si>
  <si>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</si>
  <si>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</si>
  <si>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</si>
  <si>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</si>
  <si>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</si>
  <si>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</si>
  <si>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</si>
  <si>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</si>
  <si>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</si>
  <si>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</si>
  <si>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</si>
  <si>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</si>
  <si>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</si>
  <si>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</si>
  <si>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</si>
  <si>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</si>
  <si>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</si>
  <si>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</si>
  <si>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</si>
  <si>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</si>
  <si>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</si>
  <si>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</si>
  <si>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</si>
  <si>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</si>
  <si>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</si>
  <si>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</si>
  <si>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</si>
  <si>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</si>
  <si>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</si>
  <si>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</si>
  <si>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</si>
  <si>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</si>
  <si>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</si>
  <si>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</si>
  <si>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</si>
  <si>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</si>
  <si>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</si>
  <si>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</si>
  <si>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</si>
  <si>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</si>
  <si>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</si>
  <si>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</si>
  <si>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</si>
  <si>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</si>
  <si>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</si>
  <si>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</si>
  <si>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</si>
  <si>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</si>
  <si>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</si>
  <si>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</si>
  <si>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</si>
  <si>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</si>
  <si>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</si>
  <si>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</si>
  <si>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</si>
  <si>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</si>
  <si>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</si>
  <si>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</si>
  <si>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</si>
  <si>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</si>
  <si>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</si>
  <si>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</si>
  <si>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</si>
  <si>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</si>
  <si>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</si>
  <si>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</si>
  <si>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</si>
  <si>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</si>
  <si>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Ακολουθεί ελεύθερος πίνακας για γενικές παρατηρήσεις της επιχείρησης.</t>
  </si>
  <si>
    <t>Δέματα από 2 κιλά έως 20 κιλά</t>
  </si>
  <si>
    <t>ΝΑΙ</t>
  </si>
  <si>
    <t>Φάκελοι έως 2 κιλά</t>
  </si>
  <si>
    <t>Αττική</t>
  </si>
  <si>
    <t>Κρήτη</t>
  </si>
  <si>
    <t>Από τα ταχυδρομικά αντικείμενα του ηλεκτρονικού εμπορίου, τι ποσοστό του πλήθους αυτών διακινείται εντός και εκτός της χώρας;</t>
  </si>
  <si>
    <t>Τι ποσοστό (%) του πλήθους των ταχ. αντικειμένων που διακινείτε, εκτιμάτε ότι αφορά το ηλεκτρονικό εμπόριο;</t>
  </si>
  <si>
    <t>Τηλεπικοινωνίες</t>
  </si>
  <si>
    <t>Βιομηχανίες - λοιπές</t>
  </si>
  <si>
    <t>Ηλεκτρονικό Εμπόριο</t>
  </si>
  <si>
    <t>2.12</t>
  </si>
  <si>
    <t>2.13</t>
  </si>
  <si>
    <t>2.14</t>
  </si>
  <si>
    <t>1.6</t>
  </si>
  <si>
    <t>1.7</t>
  </si>
  <si>
    <t>1.8</t>
  </si>
  <si>
    <t>1.9</t>
  </si>
  <si>
    <t>1.10</t>
  </si>
  <si>
    <t>1.11</t>
  </si>
  <si>
    <t>1.12</t>
  </si>
  <si>
    <t>1.13</t>
  </si>
  <si>
    <t>1.14</t>
  </si>
  <si>
    <t>2.15</t>
  </si>
  <si>
    <t>2.16</t>
  </si>
  <si>
    <t>2.17</t>
  </si>
  <si>
    <t>2.18</t>
  </si>
  <si>
    <t>2.19</t>
  </si>
  <si>
    <t>2.20</t>
  </si>
  <si>
    <t>2.21</t>
  </si>
  <si>
    <t>ΑΡΚΕΤΑ</t>
  </si>
  <si>
    <t>ΛΙΓΟ</t>
  </si>
  <si>
    <t>ΚΑΘΟΛΟΥ</t>
  </si>
  <si>
    <t>Συνεργασίες με άλλες ταχυδρομικές επιχειρήσεις σε Ελλάδα και εξωτερικό</t>
  </si>
  <si>
    <t>Υπηρεσίες νέας τεχνολογίας</t>
  </si>
  <si>
    <t>Μέσα μεταφοράς</t>
  </si>
  <si>
    <t>Νέο προσωπικό (διανομείς, διοικητικό προσωπικό)</t>
  </si>
  <si>
    <t>ΕΚΤΙΜΗΣΗ ΑΝΤΑΓΩΝΙΣΜΟΥ ΣΤΗΝ ΤΑΧΥΔΡΟΜΙΚΗ ΑΓΟΡΑ</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</si>
  <si>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</si>
  <si>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</si>
  <si>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</si>
  <si>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Ανταγωνισμός από εναλλακτικά Δίκτυα Μεταφορών</t>
  </si>
  <si>
    <t>Είσοδος νεών επιχειρήσεων</t>
  </si>
  <si>
    <t>Εμπόριο εκτός ηλεκτρονικού</t>
  </si>
  <si>
    <t>Ανταγωνισμός από εναλλακτικές μορφές επικοινωνίας</t>
  </si>
  <si>
    <t>Ανταγωνισμός από μεγάλο αριθμό ταχυδρομικών εταιρειών στην αγορά</t>
  </si>
  <si>
    <t>Ήπειρος</t>
  </si>
  <si>
    <t>Στερεά Ελλάδα</t>
  </si>
  <si>
    <t>Νησιά Αιγαίου</t>
  </si>
  <si>
    <t>Μακεδονία</t>
  </si>
  <si>
    <t>Θράκη</t>
  </si>
  <si>
    <t>Θεσσαλία</t>
  </si>
  <si>
    <t>Πελοπόννησος</t>
  </si>
  <si>
    <t>Νησιά Ιονίου</t>
  </si>
  <si>
    <t>1.1-1.14</t>
  </si>
  <si>
    <t>4.1-4.8</t>
  </si>
  <si>
    <t>6.1-6.4</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</si>
  <si>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</si>
  <si>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</si>
  <si>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Επιλέγεται ο βαθμός σημαντικότητας κάθε προβλήματος έναντι των άλλων προβλημάτων της ταχυδρομικής αγοράς, από λίστα προεπιλογής</t>
  </si>
  <si>
    <t>Διαθέτει η επιχείρησή σας τις ακόλουθες υπηρεσίες; Επιλέξτε "ΝΑΙ"/"ΌΧΙ" από λίστα προεπιλογής</t>
  </si>
  <si>
    <t>Για κάθε υπηρεσία, επιλέγεται η απάντηση "ΝΑΙ" ή "ΌΧΙ" από λίστα προεπιλογής</t>
  </si>
  <si>
    <t>Για κάθε προτεινόμενη επένδυση, επιλέγεται η απάντηση "ΝΑΙ" ή "ΌΧΙ" από λίστα προεπιλογής</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</si>
  <si>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</si>
  <si>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Ταχυδρομικής Επιχείρησης</t>
  </si>
  <si>
    <t>Ευρωπαική Ένωση</t>
  </si>
  <si>
    <t>Έσοδα</t>
  </si>
  <si>
    <t>1. Κύριοι πελάτες</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</si>
  <si>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</si>
  <si>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</si>
  <si>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</si>
  <si>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</si>
  <si>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</si>
  <si>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</si>
  <si>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</si>
  <si>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</si>
  <si>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</si>
  <si>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</si>
  <si>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</si>
  <si>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</si>
  <si>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</si>
  <si>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</si>
  <si>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</si>
  <si>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Υπηρεσίες τεχνολογίας</t>
  </si>
  <si>
    <t>2.3 Τηλ κέντρο</t>
  </si>
  <si>
    <t>2.4 ΚΕΠ</t>
  </si>
  <si>
    <t>2.5 Ηλ. Παραγγελία</t>
  </si>
  <si>
    <t>2.6 Ηλ. Τιμολόγηση</t>
  </si>
  <si>
    <t>2.7 Ενημέρωση sms/email</t>
  </si>
  <si>
    <t>2.8 track&amp;trace</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</si>
  <si>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</si>
  <si>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</si>
  <si>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</si>
  <si>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</si>
  <si>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</si>
  <si>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</si>
  <si>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2.17 Αυτόμ. Διαλογή</t>
  </si>
  <si>
    <t>2.18 Αυτομ. Εκφόρτωση</t>
  </si>
  <si>
    <t>2.19 Ενεργειακά ΜΜ</t>
  </si>
  <si>
    <t>2.20 Εντοπισμός οχημάτων</t>
  </si>
  <si>
    <t>2.21 Επικ. Με eshops</t>
  </si>
  <si>
    <t>2.1 Site</t>
  </si>
  <si>
    <t>2.2 Mobile ap</t>
  </si>
  <si>
    <t>2.9 Τρόπος παράδοσης</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</si>
  <si>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</si>
  <si>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</si>
  <si>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</si>
  <si>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</si>
  <si>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</si>
  <si>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</si>
  <si>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</si>
  <si>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</si>
  <si>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</si>
  <si>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</si>
  <si>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ΠΟΛΥ</t>
  </si>
  <si>
    <t>3.10 Άλλο-λεκτικό</t>
  </si>
  <si>
    <t>3. Ζήτηση ταχ. υπηρεσιών</t>
  </si>
  <si>
    <t>4. Προβλήματα ταχ. αγοράς</t>
  </si>
  <si>
    <t>4.8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</si>
  <si>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</si>
  <si>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</si>
  <si>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</si>
  <si>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</si>
  <si>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</si>
  <si>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</si>
  <si>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</si>
  <si>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</si>
  <si>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5. Επενδύσεις</t>
  </si>
  <si>
    <t>5.1 Νέα Τεχνολογία</t>
  </si>
  <si>
    <t>5.2 Δίκτυο</t>
  </si>
  <si>
    <t>5.3 Διαφήμιση</t>
  </si>
  <si>
    <t>5.4 Συνεργασίες ταχ. επιχ.</t>
  </si>
  <si>
    <t>5.6 Μέσα μεταφοράς</t>
  </si>
  <si>
    <t>5.7 Νέο προσωπικό</t>
  </si>
  <si>
    <t>5.5 Συνεργασίες ecommerce</t>
  </si>
  <si>
    <t>ΟΧΙ</t>
  </si>
  <si>
    <t>6. Εκτιμήσεις</t>
  </si>
  <si>
    <t>6.1 Επιστολικό</t>
  </si>
  <si>
    <t>6.2 Ταχυμεταφορές φακέλων</t>
  </si>
  <si>
    <t>6.3 Μικροδέματα</t>
  </si>
  <si>
    <t>6.4 Δέματα</t>
  </si>
  <si>
    <t>7. Ελεύθερο κείμενο</t>
  </si>
  <si>
    <t>2.16 palmtops, κινητά</t>
  </si>
  <si>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</si>
  <si>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</si>
  <si>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t>AM</t>
  </si>
  <si>
    <t>Αξιολογήστε τους παρακάτω παράγοντες, που καθορίζουν τη ΖΗΤΗΣΗ των ταχυδρομικών υπηρεσιών, βαθμολογώντας τους με "ΠΟΛΥ",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</si>
  <si>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</si>
  <si>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</si>
  <si>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ΕΣΩΤΕΡΙΚΟΥ</t>
  </si>
  <si>
    <t>Κατηγορίες ταχυδρομικών αντικειμένων</t>
  </si>
  <si>
    <t>ΣΥΝΟΛΟ</t>
  </si>
  <si>
    <t>Περιοχές Ελλάδος</t>
  </si>
  <si>
    <r>
      <t xml:space="preserve">Άτομο επικοινωνίας </t>
    </r>
    <r>
      <rPr>
        <sz val="10"/>
        <rFont val="Arial"/>
        <family val="2"/>
        <charset val="161"/>
      </rPr>
      <t xml:space="preserve">για το ερωτηματολόγιο * </t>
    </r>
    <r>
      <rPr>
        <i/>
        <sz val="9"/>
        <rFont val="Arial"/>
        <family val="2"/>
        <charset val="161"/>
      </rPr>
      <t/>
    </r>
  </si>
  <si>
    <t>Περιοχές εξωτερικού</t>
  </si>
  <si>
    <r>
      <t xml:space="preserve">Πλήθος Ταχυδρομικών Επιχειρήσεων </t>
    </r>
    <r>
      <rPr>
        <b/>
        <i/>
        <sz val="10"/>
        <rFont val="Arial"/>
        <family val="2"/>
        <charset val="161"/>
      </rPr>
      <t xml:space="preserve">ΧΩΡΙΣ </t>
    </r>
    <r>
      <rPr>
        <i/>
        <sz val="10"/>
        <rFont val="Arial"/>
        <family val="2"/>
        <charset val="161"/>
      </rPr>
      <t xml:space="preserve">Γενική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</si>
  <si>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t>ΠΛΗΡΟΥΣ απασχόλησης</t>
  </si>
  <si>
    <t xml:space="preserve">ΜΕΡΙΚΗΣ απασχόλησης </t>
  </si>
  <si>
    <r>
      <t xml:space="preserve">Υπόλοιπου Δικτύου 
</t>
    </r>
    <r>
      <rPr>
        <i/>
        <sz val="10"/>
        <rFont val="Arial"/>
        <family val="2"/>
        <charset val="161"/>
      </rPr>
      <t>(χωρίς Γενική Άδεια)</t>
    </r>
  </si>
  <si>
    <t>Καταμέτρηση ατόμων (πραγματικός αριθμός εργαζομένων)</t>
  </si>
  <si>
    <t>Πλήθος χώρων</t>
  </si>
  <si>
    <t>Θυρίδες Υποδοχής (Αυτοματοποιημένες)</t>
  </si>
  <si>
    <t>Πελάτες ΛΙΑΝΙΚΗΣ</t>
  </si>
  <si>
    <t>Τύποι πελατών</t>
  </si>
  <si>
    <t>ΗΛΕΚΤΡΟΝΙΚΟ ΕΜΠΟΡΙΟ</t>
  </si>
  <si>
    <t>% Πλήθους ταχ. αντικειμένων</t>
  </si>
  <si>
    <r>
      <t xml:space="preserve">Αποστολές διεθνείς </t>
    </r>
    <r>
      <rPr>
        <b/>
        <i/>
        <sz val="10"/>
        <rFont val="Arial"/>
        <family val="2"/>
        <charset val="161"/>
      </rPr>
      <t>εξερχόμενες</t>
    </r>
  </si>
  <si>
    <r>
      <t xml:space="preserve">Αποστολές διεθνείς </t>
    </r>
    <r>
      <rPr>
        <b/>
        <i/>
        <sz val="10"/>
        <rFont val="Arial"/>
        <family val="2"/>
        <charset val="161"/>
      </rPr>
      <t>εισερχόμενες</t>
    </r>
  </si>
  <si>
    <t>Τύποι διαφορών</t>
  </si>
  <si>
    <t>Πλήθος περιπτώσεων</t>
  </si>
  <si>
    <t>Συνολικό ποσό αποζημίωσης</t>
  </si>
  <si>
    <r>
      <t xml:space="preserve">Ερωτηματολόγιο Επιχειρήσεων με </t>
    </r>
    <r>
      <rPr>
        <b/>
        <sz val="16"/>
        <color indexed="12"/>
        <rFont val="Arial"/>
        <family val="2"/>
        <charset val="161"/>
      </rPr>
      <t>Γενική Άδεια</t>
    </r>
    <r>
      <rPr>
        <b/>
        <sz val="16"/>
        <rFont val="Arial"/>
        <family val="2"/>
        <charset val="161"/>
      </rPr>
      <t xml:space="preserve"> Παροχής Ταχυδρομικών Υπηρεσιών</t>
    </r>
  </si>
  <si>
    <t>Θυρίδες Υποδοχής (Μη αυτοματοποιημένες)</t>
  </si>
  <si>
    <t>Άλλο, διευκρινίστε δίπλα</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</si>
  <si>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</si>
  <si>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</si>
  <si>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</si>
  <si>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</si>
  <si>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t>ΠΙΝΑΚΑΣ 6</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</si>
  <si>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</si>
  <si>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</si>
  <si>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t>Αριθμός Μητρώου  / Επωνυμία Επιχείρησης</t>
  </si>
  <si>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</si>
  <si>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 xml:space="preserve">ΠΛΗΘΟΣ </t>
  </si>
  <si>
    <r>
      <t xml:space="preserve">ΠΡΟΣ
</t>
    </r>
    <r>
      <rPr>
        <i/>
        <sz val="10"/>
        <rFont val="Arial"/>
        <family val="2"/>
        <charset val="161"/>
      </rPr>
      <t>(ανεξαρτήτως προέλευσης)</t>
    </r>
  </si>
  <si>
    <t>ΔΙΕΘΝΗ Εισερχόμενα</t>
  </si>
  <si>
    <t>ΔΙΕΘΝΗ Εξερχόμενα</t>
  </si>
  <si>
    <r>
      <t xml:space="preserve">ΕΝΟΤΗΤΑ Β
</t>
    </r>
    <r>
      <rPr>
        <b/>
        <sz val="12"/>
        <rFont val="Arial"/>
        <family val="2"/>
        <charset val="161"/>
      </rPr>
      <t xml:space="preserve">Στοιχεία επιχείρησης και του δικτύου της </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</si>
  <si>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</si>
  <si>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</si>
  <si>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t xml:space="preserve">ΣΤΟΙΧΕΙΑ ΔΙΚΤΥΟΥ </t>
  </si>
  <si>
    <r>
      <rPr>
        <b/>
        <sz val="11"/>
        <rFont val="Arial"/>
        <family val="2"/>
        <charset val="161"/>
      </rPr>
      <t>ΑΠΑΣΧΟΛΟΥΜΕΝΟ ΠΡΟΣΩΠΙΚΟ</t>
    </r>
    <r>
      <rPr>
        <b/>
        <sz val="10"/>
        <rFont val="Arial"/>
        <family val="2"/>
        <charset val="161"/>
      </rPr>
      <t xml:space="preserve"> </t>
    </r>
  </si>
  <si>
    <t>ΜΕΤΑΦΟΡΙΚΑ ΜΕΣΑ</t>
  </si>
  <si>
    <t>9.2.1</t>
  </si>
  <si>
    <t>9.2.2</t>
  </si>
  <si>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</si>
  <si>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</si>
  <si>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t>Υπεύθυνος υποβολής  ερωτηματολογίου στην ΕΕΤΤ:</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</si>
  <si>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</si>
  <si>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</si>
  <si>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</si>
  <si>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7</t>
  </si>
  <si>
    <t>ΠΙΝΑΚΑΣ 8</t>
  </si>
  <si>
    <t>ΠΙΝΑΚΑΣ 9</t>
  </si>
  <si>
    <t>ΠΙΝΑΚΑΣ 10</t>
  </si>
  <si>
    <t>ΠΙΝΑΚΑΣ 11</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</si>
  <si>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Γενική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</si>
  <si>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Δέματα από 20 κιλά έως 31,5 κιλά</t>
  </si>
  <si>
    <t>Δέματα άνω των 31,5 κιλών</t>
  </si>
  <si>
    <t>ΟΚ</t>
  </si>
  <si>
    <t>Εφαρμογή για έξυπνα κινητά τηλέφωνα</t>
  </si>
  <si>
    <t>Αξιοπιστία επιχείρησης</t>
  </si>
  <si>
    <t>1.1 ΕΣΟΔΑ Φάκελοι</t>
  </si>
  <si>
    <t>Εσωτερικού</t>
  </si>
  <si>
    <t>Διεθ. Εισερχόμενα</t>
  </si>
  <si>
    <t>Διεθ. Εξερχόμενα</t>
  </si>
  <si>
    <t>1. ΕΣΟΔΑ</t>
  </si>
  <si>
    <t>1.4 ΕΣΟΔΑ Δέματα 20κ. - 31,5κ.</t>
  </si>
  <si>
    <t>1.5 ΕΣΟΔΑ Δέματα &gt; 31,5κ.</t>
  </si>
  <si>
    <t>1.2 ΕΣΟΔΑ Μικροδέματα &lt;2κ.</t>
  </si>
  <si>
    <t>1.3 ΕΣΟΔΑ Δέματα 2κ. - 20κ.</t>
  </si>
  <si>
    <t>DOMESTIC</t>
  </si>
  <si>
    <t>INBOUND</t>
  </si>
  <si>
    <t>OUTBOUND</t>
  </si>
  <si>
    <t>TOTAL</t>
  </si>
  <si>
    <t>REVENUES</t>
  </si>
  <si>
    <t>2. ΠΛΗΘΟΣ</t>
  </si>
  <si>
    <t>2.1 ΠΛΗΘΟΣ Φάκελοι</t>
  </si>
  <si>
    <t>2.2 ΠΛΗΘΟΣ Μικροδέματα &lt;2κ.</t>
  </si>
  <si>
    <t>2.3 ΠΛΗΘΟΣ Δέματα 2κ. - 20κ.</t>
  </si>
  <si>
    <t>2.4 ΠΛΗΘΟΣ Δέματα 20κ. - 31,5κ.</t>
  </si>
  <si>
    <t>1.5 ΠΛΗΘΟΣ Δέματα &gt; 31,5κ.</t>
  </si>
  <si>
    <t>TRAFFIC</t>
  </si>
  <si>
    <t>Πλημμελής εξυπηρέτηση</t>
  </si>
  <si>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</si>
  <si>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</si>
  <si>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</si>
  <si>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</si>
  <si>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</si>
  <si>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</si>
  <si>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Γενική Άδεια, με ΣΥΔΕΤΑ της άλλης αδειοδοτημένης επιχείρησης?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</si>
  <si>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Γενική Άδεια, με ΣΥΔΕΤΑ της άλλης αδειοδοτημένης επιχείρησης ή όχι.
Εάν επιλέξετε "Ναι", συμπληρώνετε μόνο την Ενότητα Β με τα στοιχεία της ταχυδρομικής επιχείρησης και του δικτύου της.</t>
  </si>
  <si>
    <t>3. ΠΛΗΘΟΣ</t>
  </si>
  <si>
    <t>ΑΠΌ</t>
  </si>
  <si>
    <t>ΠΡΟΣ</t>
  </si>
  <si>
    <t>4. ΠΛΗΘΟΣ</t>
  </si>
  <si>
    <t>ΠΛΗΘΟΣ</t>
  </si>
  <si>
    <t>ΕΣΟΔΑ</t>
  </si>
  <si>
    <t>5. ΠΕΛΑΤΕΣ</t>
  </si>
  <si>
    <t>% 
e-commerce</t>
  </si>
  <si>
    <t>Διεθνείς 
εισερχόμενες</t>
  </si>
  <si>
    <t xml:space="preserve">Εσωτερικού </t>
  </si>
  <si>
    <t>Διεθνείς 
εξερχόμενες</t>
  </si>
  <si>
    <t>%
αντικαταβολή</t>
  </si>
  <si>
    <t>6. ΗΛΕΚΤΡΟΝΙΚΟ ΕΜΠΟΡΙΟ</t>
  </si>
  <si>
    <t xml:space="preserve">Απώλεια </t>
  </si>
  <si>
    <t>Ζημία</t>
  </si>
  <si>
    <t>Καθυστέρηση</t>
  </si>
  <si>
    <t xml:space="preserve">Προβλήματα επίδοσης </t>
  </si>
  <si>
    <t>ΠΟΣΑ ΑΠΟΖΗΜΙΩΣΗΣ</t>
  </si>
  <si>
    <t>7. ΑΝΑΛΥΣΗ ΔΙΑΦΟΡΩΝ</t>
  </si>
  <si>
    <t>8. ΣΤΟΙΧΕΙΑ ΔΙΚΤΥΟΥ</t>
  </si>
  <si>
    <t>Πλήθος ενταγμένων 
στο Δίκτυο</t>
  </si>
  <si>
    <t xml:space="preserve">ΠΛΗΡΟΥΣ απασχόλησης
Καταμέτρηση ατόμων </t>
  </si>
  <si>
    <t xml:space="preserve">ΜΕΡΙΚΗΣ απασχόλησης 
Καταμέτρηση ατόμων </t>
  </si>
  <si>
    <t>ΜΕΡΙΚΗΣ απασχόλησης 
ΙΠΑ</t>
  </si>
  <si>
    <t>Επιχείρησης</t>
  </si>
  <si>
    <t>Δικτύου</t>
  </si>
  <si>
    <t>FTE</t>
  </si>
  <si>
    <t>HC</t>
  </si>
  <si>
    <t>9. ΑΠΑΣΧΟΛΟΥΜΕΝΟ ΠΡΟΣΩΠΙΚΟ</t>
  </si>
  <si>
    <t>EMPLOYMENT</t>
  </si>
  <si>
    <t>Κατ. Ταχυμ. που λειτουργούν και ως Κ.Δ.</t>
  </si>
  <si>
    <t>Θυρίδες Υποδοχής 
(Μη αυτοματοποιημένες)</t>
  </si>
  <si>
    <t>10. ΚΤΙΡΙΑΚΗ ΥΠΟΔΟΜΗ</t>
  </si>
  <si>
    <t>ΚΤΙΡΙΑΚΗ ΥΠΟΔΟΜΗ</t>
  </si>
  <si>
    <t>Κτιριακή Υποδομή</t>
  </si>
  <si>
    <t>11. ΜΕΤΑΦΟΡΙΚΑ ΜΕΣΑ</t>
  </si>
  <si>
    <t>Μεταφορικά Μέσα</t>
  </si>
  <si>
    <t>ΠΛΗΘΟΣ ΑΝΤΙΚΕΙΜΕΝΩΝ</t>
  </si>
  <si>
    <t>Καταστήματα Ταχυμεταφορών (ΜΟΝΟ)</t>
  </si>
  <si>
    <t>Καταστήματα</t>
  </si>
  <si>
    <t>Θυρίδες</t>
  </si>
  <si>
    <r>
      <t xml:space="preserve">ΑΠΟ
</t>
    </r>
    <r>
      <rPr>
        <i/>
        <sz val="10"/>
        <rFont val="Arial"/>
        <family val="2"/>
        <charset val="161"/>
      </rPr>
      <t>(ανεξαρτήτως προορισμού)</t>
    </r>
  </si>
  <si>
    <t>Σύνολο (Καταμέτρηση ατόμων)</t>
  </si>
  <si>
    <t>Διεύθυνση επικοινωνίας:
(Οδός, αριθμός, περιοχή, ΤΚ)</t>
  </si>
  <si>
    <r>
      <t xml:space="preserve">Διακίνησε η ταχυδρομική επιχείρηση ταχ. αντικείμενα </t>
    </r>
    <r>
      <rPr>
        <b/>
        <u/>
        <sz val="10"/>
        <color rgb="FFC00000"/>
        <rFont val="Arial"/>
        <family val="2"/>
        <charset val="161"/>
      </rPr>
      <t>αποκλειστικά</t>
    </r>
    <r>
      <rPr>
        <b/>
        <sz val="10"/>
        <rFont val="Arial"/>
        <family val="2"/>
        <charset val="161"/>
      </rPr>
      <t xml:space="preserve"> </t>
    </r>
    <r>
      <rPr>
        <b/>
        <sz val="10"/>
        <color rgb="FFC00000"/>
        <rFont val="Arial"/>
        <family val="2"/>
        <charset val="161"/>
      </rPr>
      <t xml:space="preserve">κατ' εντολή </t>
    </r>
    <r>
      <rPr>
        <b/>
        <sz val="10"/>
        <rFont val="Arial"/>
        <family val="2"/>
        <charset val="161"/>
      </rPr>
      <t xml:space="preserve">και για λογαριασμό </t>
    </r>
    <r>
      <rPr>
        <b/>
        <sz val="10"/>
        <color rgb="FFC00000"/>
        <rFont val="Arial"/>
        <family val="2"/>
        <charset val="161"/>
      </rPr>
      <t>άλλης 
ταχ. επιχείρησης</t>
    </r>
    <r>
      <rPr>
        <b/>
        <sz val="10"/>
        <rFont val="Arial"/>
        <family val="2"/>
        <charset val="161"/>
      </rPr>
      <t xml:space="preserve"> με Γενική Άδεια, με ΣΥΔΕΤΑ της άλλης αδειοδοτημένης επιχείρησης? 
Εάν </t>
    </r>
    <r>
      <rPr>
        <b/>
        <sz val="10"/>
        <color rgb="FFC00000"/>
        <rFont val="Arial"/>
        <family val="2"/>
        <charset val="161"/>
      </rPr>
      <t>ΝΑΙ</t>
    </r>
    <r>
      <rPr>
        <b/>
        <sz val="10"/>
        <rFont val="Arial"/>
        <family val="2"/>
        <charset val="161"/>
      </rPr>
      <t>, συμπληρώστε</t>
    </r>
    <r>
      <rPr>
        <b/>
        <sz val="10"/>
        <color rgb="FFC00000"/>
        <rFont val="Arial"/>
        <family val="2"/>
        <charset val="161"/>
      </rPr>
      <t xml:space="preserve"> μόνο την Ενότητα Β</t>
    </r>
    <r>
      <rPr>
        <b/>
        <sz val="10"/>
        <rFont val="Arial"/>
        <family val="2"/>
        <charset val="161"/>
      </rPr>
      <t>.</t>
    </r>
  </si>
  <si>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</si>
  <si>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</si>
  <si>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r>
      <t xml:space="preserve">ΑΠΟ
</t>
    </r>
    <r>
      <rPr>
        <i/>
        <sz val="9"/>
        <rFont val="Arial"/>
        <family val="2"/>
        <charset val="161"/>
      </rPr>
      <t>(ΔΙΕΘΝΗ Εισερχόμενα)</t>
    </r>
  </si>
  <si>
    <r>
      <t xml:space="preserve">ΠΡΟΣ
</t>
    </r>
    <r>
      <rPr>
        <i/>
        <sz val="9"/>
        <rFont val="Arial"/>
        <family val="2"/>
        <charset val="161"/>
      </rPr>
      <t>(ΔΙΕΘΝΗ Εξερχόμενα)</t>
    </r>
  </si>
  <si>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</si>
  <si>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</si>
  <si>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</si>
  <si>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t>επιλέξτε ΝΑΙ ή ΌΧΙ</t>
  </si>
  <si>
    <t>Επιλέξτε την επιχείρηση από τη σχετική λίστα</t>
  </si>
  <si>
    <r>
      <rPr>
        <b/>
        <sz val="11"/>
        <rFont val="Arial"/>
        <family val="2"/>
        <charset val="161"/>
      </rPr>
      <t>ΕΣΟΔΑ</t>
    </r>
    <r>
      <rPr>
        <i/>
        <sz val="10"/>
        <rFont val="Arial"/>
        <family val="2"/>
        <charset val="161"/>
      </rPr>
      <t xml:space="preserve"> [Ως έσοδο δηλώνεται το </t>
    </r>
    <r>
      <rPr>
        <b/>
        <i/>
        <sz val="10"/>
        <rFont val="Arial"/>
        <family val="2"/>
        <charset val="161"/>
      </rPr>
      <t>ποσό</t>
    </r>
    <r>
      <rPr>
        <i/>
        <sz val="10"/>
        <rFont val="Arial"/>
        <family val="2"/>
        <charset val="161"/>
      </rPr>
      <t xml:space="preserve"> που</t>
    </r>
    <r>
      <rPr>
        <b/>
        <i/>
        <sz val="10"/>
        <rFont val="Arial"/>
        <family val="2"/>
        <charset val="161"/>
      </rPr>
      <t xml:space="preserve"> τιμολογήθηκε στον χρήστη της αποστολής</t>
    </r>
    <r>
      <rPr>
        <i/>
        <sz val="10"/>
        <rFont val="Arial"/>
        <family val="2"/>
        <charset val="161"/>
      </rPr>
      <t xml:space="preserve"> 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</si>
  <si>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t>
    </r>
    <r>
      <rPr>
        <b/>
        <sz val="10"/>
        <rFont val="Arial"/>
        <family val="2"/>
        <charset val="161"/>
      </rPr>
      <t>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 στις  παρακάτω κατηγορίες αντικειμένων: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t>
    </r>
  </si>
  <si>
    <r>
      <rPr>
        <b/>
        <sz val="11"/>
        <rFont val="Arial"/>
        <family val="2"/>
        <charset val="161"/>
      </rPr>
      <t>ΠΛΗΘΟΣ</t>
    </r>
    <r>
      <rPr>
        <b/>
        <sz val="10"/>
        <rFont val="Arial"/>
        <family val="2"/>
        <charset val="161"/>
      </rPr>
      <t xml:space="preserve"> </t>
    </r>
    <r>
      <rPr>
        <sz val="10"/>
        <rFont val="Arial"/>
        <family val="2"/>
        <charset val="161"/>
      </rPr>
      <t>[</t>
    </r>
    <r>
      <rPr>
        <i/>
        <sz val="10"/>
        <rFont val="Arial"/>
        <family val="2"/>
        <charset val="161"/>
      </rPr>
      <t>Αφορά αντικείμενα που διακινήθηκαν</t>
    </r>
    <r>
      <rPr>
        <b/>
        <i/>
        <sz val="10"/>
        <rFont val="Arial"/>
        <family val="2"/>
        <charset val="161"/>
      </rPr>
      <t xml:space="preserve"> 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</si>
  <si>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
Ως </t>
    </r>
    <r>
      <rPr>
        <b/>
        <sz val="10"/>
        <rFont val="Arial"/>
        <family val="2"/>
        <charset val="161"/>
      </rPr>
      <t>έσοδο</t>
    </r>
    <r>
      <rPr>
        <sz val="10"/>
        <rFont val="Arial"/>
        <family val="2"/>
        <charset val="161"/>
      </rPr>
      <t xml:space="preserve"> δηλώνεται</t>
    </r>
    <r>
      <rPr>
        <b/>
        <sz val="10"/>
        <rFont val="Arial"/>
        <family val="2"/>
        <charset val="161"/>
      </rPr>
      <t xml:space="preserve"> το ποσό</t>
    </r>
    <r>
      <rPr>
        <sz val="10"/>
        <rFont val="Arial"/>
        <family val="2"/>
        <charset val="161"/>
      </rPr>
      <t xml:space="preserve"> 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</si>
  <si>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t>Στάδια στην αλυσίδα ταχυδρομικής παράδοσης</t>
  </si>
  <si>
    <t>μεταφορά</t>
  </si>
  <si>
    <t>διανομή</t>
  </si>
  <si>
    <t>Παρατηρήσεις</t>
  </si>
  <si>
    <t>Διεκπεραιώθηκε για λογαριασμό άλλου παρόχου</t>
  </si>
  <si>
    <t>Πλήρους απασχόλησης</t>
  </si>
  <si>
    <t>Μερικής απασχόλησης</t>
  </si>
  <si>
    <t>Προσωρινά απασχολούμενοι</t>
  </si>
  <si>
    <t xml:space="preserve">ΚΑΝΟΝΙΣΜΟΣ (EE) 2018/644 ΤΟΥ ΕΥΡΩΠΑΪΚΟΥ ΚΟΙΝΟΒΟΥΛΙΟΥ ΚΑΙ ΤΟΥ ΣΥΜΒΟΥΛΙΟΥ της 18ης Απριλίου 2018 σχετικά με τις υπηρεσίες διασυνοριακής παράδοσης δεμάτων </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</si>
  <si>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</si>
  <si>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</si>
  <si>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t>περισυλλογή</t>
  </si>
  <si>
    <t>διαλογή</t>
  </si>
  <si>
    <t>ΕΝΤΟΣ του πεδίου εφαρμογής της Καθολικής Υπηρεσίας</t>
  </si>
  <si>
    <t>ΕΚΤΟΣ του πεδίου εφαρμογής της Καθολικής Υπηρεσίας</t>
  </si>
  <si>
    <t>Σημειώσεις / παρατηρήσεις</t>
  </si>
  <si>
    <t>Σύνδεσμος / οι:</t>
  </si>
  <si>
    <t>Πίνακας 5.1</t>
  </si>
  <si>
    <t>ΕΓΧΩΡΙΕΣ υπηρεσίες παράδοσης δεμάτων</t>
  </si>
  <si>
    <t>ΕΝΟΤΗΤΑ Α</t>
  </si>
  <si>
    <t>ΕΝΟΤΗΤΑ B</t>
  </si>
  <si>
    <t xml:space="preserve">ΑΝΑΚΟΙΝΩΣΗ ΤΗΣ ΕΠΙΤΡΟΠHΣ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</si>
  <si>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r>
      <t xml:space="preserve">Για τη συμπλήρωση της ενότητας συμβουλευθείτε τη σχετική </t>
    </r>
    <r>
      <rPr>
        <b/>
        <sz val="10"/>
        <rFont val="Arial"/>
        <family val="2"/>
        <charset val="161"/>
      </rPr>
      <t>ΑΝΑΚΟΙΝΩΣΗ ΤΗΣ ΕΠΙΤΡΟΠΗΣ</t>
    </r>
    <r>
      <rPr>
        <sz val="10"/>
        <rFont val="Arial"/>
        <family val="2"/>
        <charset val="161"/>
      </rPr>
      <t xml:space="preserve"> καθώς και το </t>
    </r>
    <r>
      <rPr>
        <b/>
        <sz val="10"/>
        <rFont val="Arial"/>
        <family val="2"/>
        <charset val="161"/>
      </rPr>
      <t>ΠΑΡΑΡΤΗΜΑ</t>
    </r>
    <r>
      <rPr>
        <sz val="1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</si>
  <si>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Μονάδες</t>
  </si>
  <si>
    <t>Πίνακας 5.2</t>
  </si>
  <si>
    <t>Πίνακας 5.3</t>
  </si>
  <si>
    <t>Αυτοαπασχολούμενοι</t>
  </si>
  <si>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</si>
  <si>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</si>
  <si>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</si>
  <si>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</si>
  <si>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</si>
  <si>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</si>
  <si>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</si>
  <si>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</si>
  <si>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</si>
  <si>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</si>
  <si>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t>Α/Α</t>
  </si>
  <si>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</si>
  <si>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Ονομασία αποστελλόμενου/ων αρχείου/ων τιμοκαταλόγου:</t>
  </si>
  <si>
    <t>Σε σύμβαση με τον αποστολέα</t>
  </si>
  <si>
    <t xml:space="preserve"> Πληροφορίες για τον φορέα παροχής υπηρεσιών παράδοσης δεμάτων (έως 31,5 kg)</t>
  </si>
  <si>
    <r>
      <t xml:space="preserve"> Χαρακτηριστικά των προσφερόμενων υπηρεσιών παράδοσης δεμάτων  (έως 31,5 kg)
</t>
    </r>
    <r>
      <rPr>
        <i/>
        <sz val="10"/>
        <rFont val="Arial"/>
        <family val="2"/>
        <charset val="161"/>
      </rPr>
      <t xml:space="preserve">[Σημειώστε </t>
    </r>
    <r>
      <rPr>
        <b/>
        <i/>
        <sz val="10"/>
        <rFont val="Arial"/>
        <family val="2"/>
        <charset val="161"/>
      </rPr>
      <t xml:space="preserve">ΝΑΙ </t>
    </r>
    <r>
      <rPr>
        <i/>
        <sz val="10"/>
        <rFont val="Arial"/>
        <family val="2"/>
        <charset val="161"/>
      </rPr>
      <t>στα τετραγωνίδια που αντιστοιχούν στις υπηρεσίες που προσφέρετε. Μην σημειώσετε το τετραγωνίδιο, εάν η υπηρεσία προσφέρεται από υπεργολάβο.]</t>
    </r>
  </si>
  <si>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</si>
  <si>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Αριθμός Δεμάτων και Ετήσιος Κύκλος Εργασιών των υπηρεσιών παράδοσης δεμάτων (έως 31,5 kg)</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</si>
  <si>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</si>
  <si>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</si>
  <si>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</si>
  <si>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του πλήθους Δεμάτων "Εγχώριες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5.1</t>
  </si>
  <si>
    <t>Το σύνολο του Κύκλου Εργασιών "Εγχώριες Υπηρεσίες-Μονάδες"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5.1</t>
  </si>
  <si>
    <t xml:space="preserve">Το σύνολο του πλήθους Δεμάτων "Εισερχόμενες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5.2 </t>
  </si>
  <si>
    <t>Το σύνολο του Κύκλου Εργασιών "Εισερχόμενες Υπηρεσίες- 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5.2</t>
  </si>
  <si>
    <t>Το σύνολο του πλήθους Δεμάτων "Εξερχόμενες Υπηρεσίες-Μονάδες" πρέπει να ισούται με το άθροισμα των Δεμάτων "Εξερχόμενες Υπηρεσίες-Μονάδες:Σε σύμβαση με τον αποστολέα +Διεκπεραιώθηκε για λογαριασμό άλλου παρόχου "  του Πίνακα 5.3</t>
  </si>
  <si>
    <t>Το σύνολο του Κύκλου Εργασιών "Εξερχόμενες Υπηρεσίες-Μονάδες" πρέπει να ισούται με το άθροισμα του Κύκλου Εργασιών "Εξερχόμενες Υπηρεσίες-Μονάδες:Σε σύμβαση με τον αποστολέα +Διεκπεραιώθηκε για λογαριασμό άλλου παρόχου"  του Πίνακα 5.3</t>
  </si>
  <si>
    <t>Το σύνολο των αποστολών "ΠΡΟΣ περιοχές Ελλάδος" πρέπει να ισούται με το άθροισμα των αποστολών "ΕΣΩΤΕΡΙΚΟΥ" και "ΔΙΕΘΝΗ Εισερχόμενα" του Πίνακα 2</t>
  </si>
  <si>
    <t xml:space="preserve">ΠΑΡΑΡΤΗΜΑ 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</si>
  <si>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ΠΙΝΑΚΑΣ 12</t>
  </si>
  <si>
    <t>ΠΙΝΑΚΑΣ 13</t>
  </si>
  <si>
    <t>ΠΙΝΑΚΑΣ 14</t>
  </si>
  <si>
    <t>ΠΙΝΑΚΕΣ 3</t>
  </si>
  <si>
    <t>ΠΙΝΑΚΕΣ 4</t>
  </si>
  <si>
    <t>ΠΙΝΑΚΕΣ 5</t>
  </si>
  <si>
    <r>
      <t xml:space="preserve">Συμπληρώνετε τις </t>
    </r>
    <r>
      <rPr>
        <b/>
        <sz val="10"/>
        <rFont val="Arial"/>
        <family val="2"/>
        <charset val="161"/>
      </rPr>
      <t>ΕΓΧΩΡΙΕΣ υπηρεσίες παράδοσης δεμάτων</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σε ΠΛΗΘΟΣ και σε ΚΥΚΛΟ ΕΡΓΑΣΙΩΝ </t>
    </r>
    <r>
      <rPr>
        <sz val="10"/>
        <rFont val="Arial"/>
        <family val="2"/>
        <charset val="161"/>
      </rPr>
      <t>στις  παρακάτω κατηγορίες αντικειμένων:
- Μικροδέματα έως 2 κιλά 
- Δέματα 2 έως 20 κιλά 
- Δέματα από 20 κιλά έως 31,50 κιλά
στο εσωτερικό της χώρας (ΕΣΩΤΕΡΙΚΟΥ).</t>
    </r>
  </si>
  <si>
    <r>
      <t xml:space="preserve">Συμπληρώνετε τις </t>
    </r>
    <r>
      <rPr>
        <b/>
        <sz val="10"/>
        <rFont val="Arial"/>
        <family val="2"/>
        <charset val="161"/>
      </rPr>
      <t>ΕΙΣΕΡΧΟΜΕΝΕΣ υπηρεσίες παράδοσης δεμάτων (έως 31,5 kg)</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σε ΠΛΗΘΟΣ και σε ΚΥΚΛΟ ΕΡΓΑΣΙΩΝ </t>
    </r>
    <r>
      <rPr>
        <sz val="10"/>
        <rFont val="Arial"/>
        <family val="2"/>
        <charset val="161"/>
      </rPr>
      <t>στις  παρακάτω κατηγορίες αντικειμένων:
- Μικροδέματα έως 2 κιλά 
- Δέματα 2 έως 20 κιλά 
- Δέματα από 20 κιλά έως 31,50 κιλά
σε ΕΙΣΕΡΧΟΜΕΝΑ ΔΕΜΑΤΑ και διαχωρισμός τους σε "εκ των οποίων προέλευσης ΕΝΤΟΣ ΕΕ/ΕΟΧ" και σε "εκ των οποίων προέλευσης ΕΚΤΟΣ ΕΕ/ΕΟΧ".</t>
    </r>
  </si>
  <si>
    <r>
      <t xml:space="preserve">Συμπληρώνετε τις </t>
    </r>
    <r>
      <rPr>
        <b/>
        <sz val="10"/>
        <rFont val="Arial"/>
        <family val="2"/>
        <charset val="161"/>
      </rPr>
      <t>ΕΞΕΡΧΟΜΕΝΕΣ υπηρεσίες παράδοσης δεμάτων (έως 31,5 kg)</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σε ΠΛΗΘΟΣ και σε ΚΥΚΛΟ ΕΡΓΑΣΙΩΝ </t>
    </r>
    <r>
      <rPr>
        <sz val="10"/>
        <rFont val="Arial"/>
        <family val="2"/>
        <charset val="161"/>
      </rPr>
      <t>στις  παρακάτω κατηγορίες αντικειμένων:
- Μικροδέματα έως 2 κιλά 
- Δέματα 2 έως 20 κιλά 
- Δέματα από 20 κιλά έως 31,50 κιλά
σε ΕΞΕΡΧΟΜΕΝΑ ΔΕΜΑΤΑ και διαχωρισμός τους σε "εκ των οποίων προέλευσης ΕΝΤΟΣ ΕΕ/ΕΟΧ" και σε "εκ των οποίων προέλευσης ΕΚΤΟΣ ΕΕ/ΕΟΧ"..</t>
    </r>
  </si>
  <si>
    <t>Το σύνολο του πλήθους Δεμάτων "Εγχώριες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3</t>
  </si>
  <si>
    <t>Το σύνολο του Κύκλου Εργασιών "Εγχώριες Υπηρεσίες-Μονάδες"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3</t>
  </si>
  <si>
    <t xml:space="preserve">Το σύνολο του πλήθους Δεμάτων "Εισερχόμενες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4 </t>
  </si>
  <si>
    <t>Το σύνολο του Κύκλου Εργασιών "Εισερχόμενες Υπηρεσίες- 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4</t>
  </si>
  <si>
    <t>Το σύνολο του πλήθους Δεμάτων "Εξερχόμενες Υπηρεσίες-Μονάδες" πρέπει να ισούται με το άθροισμα των Δεμάτων "Εξερχόμενες Υπηρεσίες-Μονάδες:Σε σύμβαση με τον αποστολέα +Διεκπεραιώθηκε για λογαριασμό άλλου παρόχου "  του Πίνακα 5</t>
  </si>
  <si>
    <t>Το σύνολο του Κύκλου Εργασιών "Εξερχόμενες Υπηρεσίες-Μονάδες" πρέπει να ισούται με το άθροισμα του Κύκλου Εργασιών "Εξερχόμενες Υπηρεσίες-Μονάδες:Σε σύμβαση με τον αποστολέα +Διεκπεραιώθηκε για λογαριασμό άλλου παρόχου"  του Πίνακα 5</t>
  </si>
  <si>
    <t>Πίνακας 12</t>
  </si>
  <si>
    <t>Πίνακας 13</t>
  </si>
  <si>
    <t>Πίνακας 14</t>
  </si>
  <si>
    <t>9.2.3</t>
  </si>
  <si>
    <t>12.1.1</t>
  </si>
  <si>
    <t>12.2.1</t>
  </si>
  <si>
    <t>12.2.2</t>
  </si>
  <si>
    <t>13.1</t>
  </si>
  <si>
    <t>13.2</t>
  </si>
  <si>
    <t>13.3</t>
  </si>
  <si>
    <t>13.4</t>
  </si>
  <si>
    <t>13.5</t>
  </si>
  <si>
    <t>13.6</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</si>
  <si>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12.1.1 &amp; 12.2.1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 xml:space="preserve">12.2.2  </t>
    </r>
    <r>
      <rPr>
        <sz val="10"/>
        <rFont val="Arial"/>
        <family val="2"/>
        <charset val="161"/>
      </rPr>
      <t>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</si>
  <si>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r>
      <rPr>
        <b/>
        <sz val="10"/>
        <rFont val="Arial"/>
        <family val="2"/>
        <charset val="161"/>
      </rPr>
      <t xml:space="preserve">9.1 </t>
    </r>
    <r>
      <rPr>
        <sz val="10"/>
        <rFont val="Arial"/>
        <family val="2"/>
        <charset val="161"/>
      </rPr>
      <t xml:space="preserve">Συμπληρώνετε το ποσοστό του πλήθους των ταχυδρομικών αντικειμένων που διακινείτε και που αφορούν κατ' εκτίμηση το ηλεκτρονικό εμπόριο.        
</t>
    </r>
    <r>
      <rPr>
        <b/>
        <sz val="10"/>
        <rFont val="Arial"/>
        <family val="2"/>
        <charset val="161"/>
      </rPr>
      <t>9.2.1 - 9.2.3</t>
    </r>
    <r>
      <rPr>
        <sz val="10"/>
        <rFont val="Arial"/>
        <family val="2"/>
        <charset val="161"/>
      </rPr>
      <t xml:space="preserve"> Διαχωρίζετε το πλήθος των ταχυδρομικών αντικειμένων που αφορούν το ηλεκτρονικό εμπόριο σε αποστολές εσωτερικού, διεθνείς εισερχόμενες και διεθνείς εξερχόμενες. 
</t>
    </r>
    <r>
      <rPr>
        <b/>
        <sz val="10"/>
        <rFont val="Arial"/>
        <family val="2"/>
        <charset val="161"/>
      </rPr>
      <t>9.3</t>
    </r>
    <r>
      <rPr>
        <sz val="10"/>
        <rFont val="Arial"/>
        <family val="2"/>
        <charset val="161"/>
      </rPr>
      <t xml:space="preserve"> Συμπληρώνετε το ποσοστό του πλήθους των ταχυδρομικών αντικειμένων ηλεκτρονικού εμπορίου που πραγματοποιείται με αντικαταβολή.</t>
    </r>
  </si>
  <si>
    <r>
      <rPr>
        <b/>
        <sz val="10"/>
        <rFont val="Arial"/>
        <family val="2"/>
        <charset val="161"/>
      </rPr>
      <t xml:space="preserve">ΕΓΧΩΡΙΕΣ </t>
    </r>
    <r>
      <rPr>
        <sz val="10"/>
        <rFont val="Arial"/>
        <family val="2"/>
        <charset val="161"/>
      </rPr>
      <t>υπηρεσίες παράδοσης δεμάτων
(Αφορά : Μικροδέματα έως 2 κιλά, Δέματα από 2 κιλά έως 20 κιλά, Δέματα από 20 κιλά έως 31,5 κιλά εσωτερικού)</t>
    </r>
  </si>
  <si>
    <t>Το σύνολο των στοιχείων του Πίνακα 7 πρέπει να ισούται με το αντίστοιχο σύνολο του Πίνακα 2</t>
  </si>
  <si>
    <t>Το σύνολο των στοιχείων του Πίνακα 8 πρέπει να ισούται με το σύνολο των Πινάκων 1 &amp; 2</t>
  </si>
  <si>
    <r>
      <rPr>
        <b/>
        <sz val="10"/>
        <rFont val="Arial"/>
        <family val="2"/>
        <charset val="161"/>
      </rPr>
      <t>ΕΙΣΕΡΧΟΜΕΝΕΣ</t>
    </r>
    <r>
      <rPr>
        <sz val="10"/>
        <rFont val="Arial"/>
        <family val="2"/>
        <charset val="161"/>
      </rPr>
      <t xml:space="preserve"> υπηρεσίες παράδοσης δεμάτων 
(Αφορά : Μικροδέματα έως 2 κιλά, Δέματα από 2 κιλά έως 20 κιλά, Δέματα από 20 κιλά έως 31,5 κιλά διεθνή εισερχόμενα)</t>
    </r>
  </si>
  <si>
    <r>
      <rPr>
        <b/>
        <sz val="10"/>
        <rFont val="Arial"/>
        <family val="2"/>
        <charset val="161"/>
      </rPr>
      <t>ΕΞΕΡΧΟΜΕΝΕΣ</t>
    </r>
    <r>
      <rPr>
        <sz val="10"/>
        <rFont val="Arial"/>
        <family val="2"/>
        <charset val="161"/>
      </rPr>
      <t xml:space="preserve"> υπηρεσίες παράδοσης δεμάτων
(Αφορά : Μικροδέματα έως 2 κιλά, Δέματα από 2 κιλά έως 20 κιλά, Δέματα από 20 κιλά έως 31,5 κιλά διεθνή εξερχόμενα)</t>
    </r>
  </si>
  <si>
    <t>Το σύνολο των στοιχείων 9.2.1 - 9.2.3 πρέπει να αθροίζει στο 100%</t>
  </si>
  <si>
    <r>
      <t xml:space="preserve">Αριθμός υπαλλήλων 
</t>
    </r>
    <r>
      <rPr>
        <i/>
        <sz val="10"/>
        <rFont val="Arial"/>
        <family val="2"/>
        <charset val="161"/>
      </rPr>
      <t>που εργάζονταν και συμμετείχαν στην παροχή υπηρεσιών παράδοσης δεμάτων  (πραγματικός αριθμός εργαζομένων)</t>
    </r>
  </si>
  <si>
    <t>Κανονισμός σχετικά με την εφαρμογή των διατάξεων των άρθρων 1 έως και 6 του Κανονισμού (ΕΕ) 2018/644 για τις υπηρεσίες διασυνοριακής παράδοσης δεμάτων</t>
  </si>
  <si>
    <t>Έντυπο για την υποβολή των πληροφοριών που αναφέρονται στο Άρθρο 4 του Κανονισμού (ΕΕ) 2018/644 σύμφωνα με την ΕΕΤΤ ΑΠ.: 910/003/2019 : Κανονισμός σχετικά με την εφαρμογή των διατάξεων των άρθρων 1 έως και 6 του Κανονισμού (ΕΕ) 2018/644 για τις υπηρεσίες διασυνοριακής παράδοσης δεμάτων</t>
  </si>
  <si>
    <t>3. ΕΓΧΩΡΙΕΣ υπηρεσίες παράδοσης δεμάτων  
(Αφορά : Μικροδέματα έως 2 κιλά, Δέματα από 2 κιλά έως 20 κιλά, Δέματα από 20 κιλά έως 31,5 κιλά εσωτερικού)</t>
  </si>
  <si>
    <t>ΠΛΗΘΟΣ Δεμάτων
σε χιλιάδες ('000) τμχ.</t>
  </si>
  <si>
    <t>3. ΕΓΧΩΡΙΕΣ υπηρεσίες παράδοσης δεμάτων 
(Αφορά : Μικροδέματα έως 2 κιλά, Δέματα από 2 κιλά έως 20 κιλά, Δέματα από 20 κιλά έως 31,5 κιλά εσωτερικού)</t>
  </si>
  <si>
    <t>ΚΥΚΛΟΣ ΕΡΓΑΣΙΩΝ
σε χιλιάδες ('000) ευρώ, χωρίς ΦΠΑ</t>
  </si>
  <si>
    <t>4. ΕΙΣΕΡΧΟΜΕΝΕΣ υπηρεσίες παράδοσης δεμάτων 
(Αφορά : Μικροδέματα έως 2 κιλά, Δέματα από 2 κιλά έως 20 κιλά, Δέματα από 20 κιλά έως 31,5 κιλά διεθνή εισερχόμενα)</t>
  </si>
  <si>
    <t>ΣΥΝΟΛΙΚΟ ΠΛΗΘΟΣ Εισερχόμενων Δεμάτων
σε χιλιάδες ('000) τμχ.</t>
  </si>
  <si>
    <t>εκ των οποίων προέλευσης ΕΝΤΟΣ ΕΕ/ΕΟΧ
σε χιλιάδες ('000) τμχ.</t>
  </si>
  <si>
    <t>εκ των οποίων προέλευσης ΕΚΤΟΣ ΕΕ/ΕΟΧ
σε χιλιάδες ('000) τμχ.</t>
  </si>
  <si>
    <t>ΣΥΝΟΛΙΚΟΣ ΚΥΚΛΟΣ ΕΡΓΑΣΙΩΝ Εισερχόμενων Δεμάτων
σε χιλιάδες ('000) ευρώ, χωρίς ΦΠΑ</t>
  </si>
  <si>
    <t>εκ των οποίων προέλευσης ΕΝΤΟΣ ΕΕ/ΕΟΧ</t>
  </si>
  <si>
    <t>εκ των οποίων προέλευσης ΕΚΤΟΣ ΕΕ/ΕΟΧ</t>
  </si>
  <si>
    <t>5. ΕΞΕΡΧΟΜΕΝΕΣ υπηρεσίες παράδοσης δεμάτων
(Αφορά : Μικροδέματα έως 2 κιλά, Δέματα από 2 κιλά έως 20 κιλά, Δέματα από 20 κιλά έως 31,5 κιλά διεθνή εξερχόμενα)</t>
  </si>
  <si>
    <t>ΣΥΝΟΛΙΚΟ ΠΛΗΘΟΣ Εξερχόμενων Δεμάτων
σε χιλιάδες ('000) τμχ.</t>
  </si>
  <si>
    <t>εκ των οποίων προορισμού ΕΝΤΟΣ ΕΕ/ΕΟΧ
σε χιλιάδες ('000) τμχ.</t>
  </si>
  <si>
    <t>εκ των οποίων προορισμού ΕΚΤΟΣ ΕΕ/ΕΟΧ
σε χιλιάδες ('000) τμχ.</t>
  </si>
  <si>
    <t>ΣΥΝΟΛΙΚΟΣ ΚΥΚΛΟΣ ΕΡΓΑΣΙΩΝ Εξερχόμενων Δεμάτων
σε χιλιάδες ('000) ευρώ, χωρίς ΦΠΑ</t>
  </si>
  <si>
    <t>εκ των οποίων προορισμού ΕΝΤΟΣ ΕΕ/ΕΟΧ
σε χιλιάδες ('000) ευρώ, χωρίς ΦΠΑ</t>
  </si>
  <si>
    <t>εκ των οποίων προορισμού ΕΚΤΟΣ ΕΕ/ΕΟΧ
σε χιλιάδες ('000) ευρώ, χωρίς ΦΠΑ</t>
  </si>
  <si>
    <r>
      <t>Ποσοτικά Δεδομένα</t>
    </r>
    <r>
      <rPr>
        <b/>
        <sz val="14"/>
        <rFont val="Arial"/>
        <family val="2"/>
        <charset val="161"/>
      </rPr>
      <t xml:space="preserve"> Έτους </t>
    </r>
    <r>
      <rPr>
        <b/>
        <sz val="14"/>
        <color indexed="12"/>
        <rFont val="Arial"/>
        <family val="2"/>
        <charset val="161"/>
      </rPr>
      <t>2020</t>
    </r>
  </si>
  <si>
    <t>(Χρήση από 1/1/2020 έως 31/12/2020)</t>
  </si>
  <si>
    <r>
      <t xml:space="preserve">Πραγματοποίησε η ταχυδρομική επιχείρηση </t>
    </r>
    <r>
      <rPr>
        <b/>
        <sz val="10"/>
        <color rgb="FFC00000"/>
        <rFont val="Arial"/>
        <family val="2"/>
        <charset val="161"/>
      </rPr>
      <t>μηδενικά έσοδα</t>
    </r>
    <r>
      <rPr>
        <b/>
        <sz val="10"/>
        <rFont val="Arial"/>
        <family val="2"/>
        <charset val="161"/>
      </rPr>
      <t xml:space="preserve"> από ταχυδρομική δραστηριότητα κατά το 2020? 
Εάν</t>
    </r>
    <r>
      <rPr>
        <b/>
        <sz val="10"/>
        <color rgb="FFC00000"/>
        <rFont val="Arial"/>
        <family val="2"/>
        <charset val="161"/>
      </rPr>
      <t xml:space="preserve"> ΝΑΙ</t>
    </r>
    <r>
      <rPr>
        <b/>
        <sz val="10"/>
        <rFont val="Arial"/>
        <family val="2"/>
        <charset val="161"/>
      </rPr>
      <t>, συμπληρώστε</t>
    </r>
    <r>
      <rPr>
        <b/>
        <sz val="10"/>
        <color rgb="FFC00000"/>
        <rFont val="Arial"/>
        <family val="2"/>
        <charset val="161"/>
      </rPr>
      <t xml:space="preserve"> μόνο την Ενότητα Β</t>
    </r>
    <r>
      <rPr>
        <b/>
        <sz val="10"/>
        <rFont val="Arial"/>
        <family val="2"/>
        <charset val="161"/>
      </rPr>
      <t>.</t>
    </r>
  </si>
  <si>
    <r>
      <t xml:space="preserve">Παρείχε η ταχυδρομική επιχείρηση υπηρεσίες </t>
    </r>
    <r>
      <rPr>
        <b/>
        <sz val="10"/>
        <color rgb="FFFF0000"/>
        <rFont val="Arial"/>
        <family val="2"/>
        <charset val="161"/>
      </rPr>
      <t>διασυνοριακής παράδοσης δεμάτων</t>
    </r>
    <r>
      <rPr>
        <b/>
        <sz val="10"/>
        <rFont val="Arial"/>
        <family val="2"/>
        <charset val="161"/>
      </rPr>
      <t xml:space="preserve"> κατά το 2020? 
Εάν </t>
    </r>
    <r>
      <rPr>
        <b/>
        <sz val="10"/>
        <color rgb="FFFF0000"/>
        <rFont val="Arial"/>
        <family val="2"/>
        <charset val="161"/>
      </rPr>
      <t>ΟΧΙ</t>
    </r>
    <r>
      <rPr>
        <b/>
        <sz val="10"/>
        <rFont val="Arial"/>
        <family val="2"/>
        <charset val="161"/>
      </rPr>
      <t>, συμπληρώστε τους πίνακες 6 έως 10. Εάν</t>
    </r>
    <r>
      <rPr>
        <b/>
        <sz val="10"/>
        <color rgb="FFFF0000"/>
        <rFont val="Arial"/>
        <family val="2"/>
        <charset val="161"/>
      </rPr>
      <t xml:space="preserve"> ΝΑΙ</t>
    </r>
    <r>
      <rPr>
        <b/>
        <sz val="10"/>
        <rFont val="Arial"/>
        <family val="2"/>
        <charset val="161"/>
      </rPr>
      <t>, συμπληρώστε τους πίνακες από 3 έως 10.</t>
    </r>
  </si>
  <si>
    <t>Ποιοτικά Δεδομένα Έτους 2020</t>
  </si>
  <si>
    <t>Σε τι βαθμό (ποσοστό +/-) εκτιμάτε ότι θα μεταβληθεί η Ελληνική Ταχυδρομική Αγορά το 2021, στις παρακάτω υπηρεσίες</t>
  </si>
  <si>
    <t xml:space="preserve">Ερωτηματολόγιο Επιχειρήσεων με Γενική Άδεια Παροχής Ταχυδρομικών Υπηρεσιών
Ποσοτικά Δεδομένα Έτους 2020
ΟΔΗΓΙΕΣ ΣΥΜΠΛΗΡΩΣΗΣ ΕΡΩΤΗΜΑΤΟΛΟΓΙΟΥ </t>
  </si>
  <si>
    <t>Πραγματοποίησε η ταχυδρομική επιχείρηση μηδενικά έσοδα από ταχυδρομική δραστηριότητα κατά το 2020? 
Εάν ΝΑΙ, συμπληρώστε μόνο την Ενότητα Β.</t>
  </si>
  <si>
    <t>Συμπληρώνετε το ΠΛΗΘΟΣ των χώρων κτιριακής υποδομής της ταχ. επιχείρησης και του υπόλοιπου δικτύου, χωρίς Γενική Άδεια (εφόσον υπάρχει), στις 31/12/2020 για καθένα από τους παρακάτω χώρους:
- Συστεγασμένα καταστήματα ταχυμεταφορών, που λειτουργούν και ως κέντρα διαλογής        
- Κέντρα διαλογής που αποκλειστικά χρησιμοποιούνται ως τέτοια        
- Καταστήματα ταχυμεταφορών που αποκλειστικά χρησιμοποιούνται ως τέτοια        
- Αποθηκευτικοί χώροι        
- Θυρίδες υποδοχής (Αυτοματοποιημένες)
- Θυρίδες υποδοχής (Μη Αυτοματοποιημένες)</t>
  </si>
  <si>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2020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r>
  </si>
  <si>
    <t xml:space="preserve">Ερωτηματολόγιο Επιχειρήσεων με Γενική Άδεια Παροχής Ταχυδρομικών Υπηρεσιών
Ποιοτικά Δεδομένα Έτους 2020
ΟΔΗΓΙΕΣ ΣΥΜΠΛΗΡΩΣΗΣ ΕΡΩΤΗΜΑΤΟΛΟΓΙΟΥ </t>
  </si>
  <si>
    <t>Σε τι βαθμό (ποσοστό +/-) εκτιμάτε ότι θα μεταβληθεί η Ελληνική Ταχυδρομική Αγορά το 2021 στις παρακάτω υπηρεσίες</t>
  </si>
  <si>
    <r>
      <t xml:space="preserve">Οποιοσδήποτε δημοσίως διαθέσιμος Τιμοκατάλογος που ισχύει την 1η Ιανουαρίου 2020 για τις υπηρεσίες παράδοσης δεμάτων
</t>
    </r>
    <r>
      <rPr>
        <i/>
        <sz val="10"/>
        <rFont val="Arial"/>
        <family val="2"/>
        <charset val="161"/>
      </rPr>
      <t>[Αποστείλτε τον τιμοκατάλογο και εάν είναι διαθέσιμος στο διαδίκτυο, δώστε τον/τους σύνδεσμο/ους.]</t>
    </r>
  </si>
  <si>
    <t>00-156, ΡΑΓΓΟΥ ΜΕΡΗΤΖΑΝΗ</t>
  </si>
  <si>
    <t>00-170, ΜΑΝΙΑΤΗΣ ΚΛΕΑΝΘΗΣ</t>
  </si>
  <si>
    <t>00-180, ΚΥΡΚΟΣ ΠΑΣΧΑΛΗΣ</t>
  </si>
  <si>
    <t>00-186, ΒΑΣΙΛΑΚΑΚΗ ΑΝΑΣΤΑΣΙΑ</t>
  </si>
  <si>
    <t>01-195, ΓΚΟΛΝΤΕΝ ΤΑΧΥΜΕΤΑΦΟΡΙΚΗ ΕΛΛΑΣ Α.Ε.</t>
  </si>
  <si>
    <t>01-199, ΧΡΥΣΑΦΟΠΟΥΛΟΣ ΔΗΜΗΤΡΙΟΣ</t>
  </si>
  <si>
    <t>01-200, ΤΑΧΥΜΕΤΑΦΟΡΕΣ ΕΛΤΑ Α.Ε.</t>
  </si>
  <si>
    <t>02-024, ΑΝΑΣΤΑΣΑΚΗ ΝΙΚΗ</t>
  </si>
  <si>
    <t>02-061, ΜΕΤΟΧΙΑΝΑΚΗΣ ΗΛΙΑΣ</t>
  </si>
  <si>
    <t>02-063, ΓΚΕΝΟΣ Χ - ΣΑΜΑΡΑ Ε. Ο.Ε</t>
  </si>
  <si>
    <t>02-072, ΖΑΝΝΕΤΗΣ ΓΕΩΡΓΙΟΣ</t>
  </si>
  <si>
    <t>02-079, ΣΤΑΡΕΞ ΓΚΡΟΥΠ ΜΟΝΟΠΡΟΣΩΠΗ ΕΠΕ</t>
  </si>
  <si>
    <t>03-023, ΓΕΩΡΓΙΟΥ  ΗΛΙΑΣ</t>
  </si>
  <si>
    <t>03-040, Ν. ΑΤΣΑΛΗΣ - Α. ΓΚΟΓΚΟΣ Ο.Ε</t>
  </si>
  <si>
    <t>03-042, ΧΑΤΖΗΚΑΛΥΜΝΙΟΣ Π. - ΖΩΖΟΥΛΑΣ Ε. ΟΕ</t>
  </si>
  <si>
    <t>03-058, ΟΡΜΠΙΤ ΤΑΧΥΜΕΤΑΦΟΡΕΣ ΑΕ</t>
  </si>
  <si>
    <t>03-059, ΔΙΑΔΙΚΤΥΑΚΗ ΜΕΤΑΦΟΡΙΚΗ ΜΟΝΟΠΡΟΣΩΠΗ ΑΝΩΝΥΜΗ ΕΤΑΙΡΕΙΑ ΠΡΟΊΟΝΤΩΝ ΥΨΗΛΗΣ ΤΕΧΝΟΛΟΓΙΑΣ</t>
  </si>
  <si>
    <t>04-009, ΔΕΛΑΤΟΛΑΣ ΤΑΧΥΜΕΤΑΦΟΡΙΚΗ ΜΟΝΟΠΡΟΣΩΠΗ ΕΠΕ</t>
  </si>
  <si>
    <t>04-027, ΚΑΝΚΟ ΑΕ ΤΑΧΥΜΕΤΑΦΟΡΩΝ</t>
  </si>
  <si>
    <t>04-031, ΔΕΛΤΑ ΠΟΣΤ ΑΝΩΝΥΜΟΣ ΕΤΑΙΡΕΙΑ ΕΜΠΟΡΙΑΣ ΓΕΝΙΚΗΣ ΔΙΑΦΗΜΙΣΗΣ ΚΑΙ ΤΑΧΥΜΕΤΑΦΟΡΩΝ</t>
  </si>
  <si>
    <t>04-042, ΖΙΑΜΠΡΑΣ Π.- ΔΕΛΗΓΙΑΝΝΗΣ Ι. Ο.Ε</t>
  </si>
  <si>
    <t>04-043, ΜΑΡΙΑ ΧΡΥΣΟΒΑΛΑΝΤΗ</t>
  </si>
  <si>
    <t>04-049, ΤΡΟΧΑΔΗΝ ΤΑΧΥΜΕΤΑΦΟΡΕΣ Ε.Ε.</t>
  </si>
  <si>
    <t>04-055, ΠΕΡΙΣΤΕΡΑΚΗΣ Σ. &amp; ΣΙΑ Ο.Ε.</t>
  </si>
  <si>
    <t>04-059, ΒΡΥΣΑΝΑΚΗΣ ΜΙΧ. ΕΜΜΑΝΟΥΗΛ</t>
  </si>
  <si>
    <t>04-070, ΜΙΧΑΗΛΙΔΟΥ ΑΝΝΑ</t>
  </si>
  <si>
    <t>04-077, QUICK INTERNATIONAL FREIGHT SERVICES LTD</t>
  </si>
  <si>
    <t>04-107, SPEED AIR ΔΙΕΘΝΕΙΣ ΜΕΤΑΦΟΡΕΣ &amp; LOGISTICS Α.Ε.</t>
  </si>
  <si>
    <t>04-112, ΣΑΜΑΤΙΔΗΣ Τ. ΑΛΕΞΙΟΣ</t>
  </si>
  <si>
    <t>05-016, ΠΑΝΩΡΙΟΣ Π. ΚΩΝΣΤΑΝΤΙΝΟΣ</t>
  </si>
  <si>
    <t>05-017, ΚΑΡΟΥΖΟΣ Π. - ΤΡΑΚΑΔΑΣ Π. Ο.Ε.</t>
  </si>
  <si>
    <t>05-069, GUNELLA KOSTA</t>
  </si>
  <si>
    <t>05-089, ΝΟΥΤΣΟΣ ΕΜΜ.  &amp; ΝΤΟΥΝΤΑΣ Γ. Ο.Ε.</t>
  </si>
  <si>
    <t>05-091, OLYMPUS ΕΜΠΟΡΙΑ ΙΑΤΡΙΚΩΝ ΕΙΔΩΝ ΙΚΕ</t>
  </si>
  <si>
    <t>06-013, ΚΟΥΤΣΙΚΟΣ ΧΡΗΣΤΟΣ</t>
  </si>
  <si>
    <t>06-016, ΜΑΥΡΟΜΜΑΤΗΣ ΒΑΣΙΛΕΙΟΣ</t>
  </si>
  <si>
    <t>06-021, ΓΚΟΥΖΟΣ ΜΙΧΑΗΛ &amp;  ΣΙΑ Ο.Ε.</t>
  </si>
  <si>
    <t>06-035, ΜΕΤΑΞΑΣ Π. - ΝΙΚΟΛΑΙΔΗΣ Δ. Ο.Ε.</t>
  </si>
  <si>
    <t>06-043, ΜΠΙΚΑΚΗΣ ΚΥΡΙΑΚΟΣ</t>
  </si>
  <si>
    <t>06-072, ΣΠ. ΛΙΟΥΜΠΑΣ &amp; ΣΙΑ ΟΕ</t>
  </si>
  <si>
    <t>06-075, ΔΟΥΚΑΣ ΘΕΟΔΩΡΟΣ ΚΑΙ ΔΟΥΚΑΣ ΚΩΝ. Ο.Ε.</t>
  </si>
  <si>
    <t>06-138, ΑΝΤΩΝΗΣ ΡΕΠΟΥΣΚΟΣ ΤΑΧΥΜΕΤΑΦΟΡΕΣ</t>
  </si>
  <si>
    <t>06-164, ΚΟΚΚΙΝΟΣ ΕΠΕ</t>
  </si>
  <si>
    <t>06-174, ΝΤΙΝΙΩΤΑΚΗΣ ΕΜΜΑΝΟΥΗΛ</t>
  </si>
  <si>
    <t>07-011, ΕΜΜ. ΛΟΥΡΟΣ &amp; ΣΙΑ Ο.Ε.</t>
  </si>
  <si>
    <t>07-033, ΧΟΥΪΑΡΙΔΗΣ ΚΩΝΣΤΑΝΤΙΝΟΣ</t>
  </si>
  <si>
    <t>07-048, ΒΑΡΤΖΩΚΑΣ ΙΩΑΝΝΗΣ</t>
  </si>
  <si>
    <t>07-053, ΑΦΟΙ Σ. Κ Δ. ΙΩΑΝΝΙΔΗ ΟΕ</t>
  </si>
  <si>
    <t>07-058, ΑΝΘΟΥΛΗΣ ΑΡΙΣΤΕΙΔ. ΧΑΡΑΛΑΜΠΟΣ</t>
  </si>
  <si>
    <t>07-072, MEEST ΓΕΦΥΡΑ HELLAS ΕΤΑΙΡΙΑ ΠΕΡΙΟΡΙΣΜΕΝΗΣ ΕΥΘΥΝΗΣ</t>
  </si>
  <si>
    <t>07-100, ΧΡΗΣΤΟΣ Π. ΟΥΖΟΥΝΙΔΗΣ</t>
  </si>
  <si>
    <t>07-121, ΘΩΜΑΣ Κ. ΤΣΙΑΟΥΣΗΣ- ΤΑΧΥΜΕΤΑΦΟΡΕΣ</t>
  </si>
  <si>
    <t>07-122, ΜΟΥΖΑΚΗΣ ΑΝΤΩΝIOΣ &amp; ΣΙΑ Ε.Ε.</t>
  </si>
  <si>
    <t>07-133, Σ. ΒΕΛΗΜΒΑΣΑΚΗΣ &amp; ΣΙΑ Ο.Ε.</t>
  </si>
  <si>
    <t>07-136, ΜΥΤΙΛΗΝΟΣ Ε-ΚΟΥΡΤΙΔΗΣ Λ Ο.Ε</t>
  </si>
  <si>
    <t>07-160, ΛΕΩΝΙΔΑΣ ΝΑΚΑΣ &amp; ΣΙΑ ΕΕ</t>
  </si>
  <si>
    <t>07-164, HELLAS TRANS - N. STASINOS</t>
  </si>
  <si>
    <t>07-185, ΣΑΡΙΔΑΚΗΣ ΧΡ. -  ΨΑΡΑΚΗΣ Ν. Ο.Ε.</t>
  </si>
  <si>
    <t>07-186, ΠΑΠΑΔΟΠΟΥΛΟΣ ΓΕΩΡΓΙΟΣ</t>
  </si>
  <si>
    <t>07-208, VFS LOGISTICS SUPPORT ΑΝΩΝΥΜΗ ΕΤΑΙΡΕΙΑ ΤΑΧΥΜΕΤΑΦΟΡΩΝ ΕΜΠΟΡΕΥΜΑΤΩΝ ΚΑΙ ΕΓΓΡΑΦΩΝ</t>
  </si>
  <si>
    <t>07-220, ΒΕΚΙΟΣ ΚΩΝΣΤΑΝΤΙΝΟΣ ΚΑΙ ΣΙΑ Ε.Ε</t>
  </si>
  <si>
    <t>08-232, ΔΙΑΜΑΝΤΟΠΟΥΛΟΣ ΠΑΝΑΓΙΩΤΗΣ</t>
  </si>
  <si>
    <t>08-249, TOURIST SERVICE HOLDING A.E.</t>
  </si>
  <si>
    <t>08-262, ΚΡΑΓΙΑΣ ΑΘΑΝΑΣΙΟΣ ΤΟΥ ΣΤΕΡΓΙΟΥ</t>
  </si>
  <si>
    <t>08-286, ΛΙΝΑΡΔΑΚΗ ΧΡΙΣΤΙΝΑ</t>
  </si>
  <si>
    <t>08-297, ΓΚΡΗΚ ΑΙΡ ΚΑΡΓΚΟ A.E.</t>
  </si>
  <si>
    <t>08-354, UNIT E-LOGISTICS COURIER ΑΝΩΝΥΜΗ ΕΤΑΙΡΕΙΑ</t>
  </si>
  <si>
    <t>08-371, D2D COURIER SERVICES ΝΑΤΣΙΟΣ Μ. ΙΩΑΝΝΗΣ</t>
  </si>
  <si>
    <t>08-377, HOLLAND HELLAS LOGISTICS ΔΙΑΜΕΤΑΦΟΡΙΚΗ ΑΠΟΘΗΚΕΥΤΙΚΗ Α.Ε.</t>
  </si>
  <si>
    <t>08-432, ΘΩΔΗΣ ΑΝΑΣΤΑΣΙΟΣ Κ ΣΙΑ Ε.Ε.</t>
  </si>
  <si>
    <t>08-451, ΚΥΡΙΛΛΙΔΗΣ ΚΩΝΣΤΑΝΤΙΝΟΣ &amp; ΣΙΑ Ο.Ε.</t>
  </si>
  <si>
    <t>09-004, ΓΕΩΡΓΙΑΔΗΣ ΙΩΑΝΝΗΣ</t>
  </si>
  <si>
    <t>09-023, ΣΤΑΥΡΟΣ ΔΑΡΔΟΥΜΑΣ ΚΑΙ ΣΙΑ Ο.Ε.</t>
  </si>
  <si>
    <t>09-024, ΤΣΑΠΑΤΣΑΡΗ Ι. ΑΝΑΣΤΑΣΙΑ</t>
  </si>
  <si>
    <t>09-034, ΕΥΡΙΚΟΜΗ ΣΑΒΒΑ &amp; ΣΙΑ ΕΕ</t>
  </si>
  <si>
    <t>09-055, ΤΖΕΝΗ ΑΝΤΩΝΙΑΔΟΥ</t>
  </si>
  <si>
    <t>09-061, Ε.ΤΣΕΛΕΠΙΔΗΣ ΚΑΙ ΣΙΑ Ο.Ε.</t>
  </si>
  <si>
    <t>09-072, ΚΩΝΣΤΑΝΤΙΝΟΣ ΚΑΙ ΘΩΜΑΣ ΠΕΤΡΑΚΗΣ Ο.Ε.</t>
  </si>
  <si>
    <t>09-077, ΑΛΕΞΑΚΗΣ ΣΤΕΛΙΟΣ</t>
  </si>
  <si>
    <t>09-086, PROTON COURIER ΤΑΧΥΜΕΤΑΦΟΡΕΣ Μ. Ε.Π.Ε.</t>
  </si>
  <si>
    <t>09-125, ΚΟΥΤΡΑΚΟΣ ΠΑΝΑΓΙΩΤΗΣ ΚΑΙ ΣΙΑ Ε.Ε.</t>
  </si>
  <si>
    <t>09-157, KRETA LOGISTICS ΑΝΩΝΥΜΗ ΕΤΑΙΡΕΙΑ ΜΕΤΑΦΟΡΩΝ</t>
  </si>
  <si>
    <t>09-160, ΕΜΜΑΝΟΥΗΛ ΕΛ. ΖΑΧΑΡΙΟΥ</t>
  </si>
  <si>
    <t>09-194, ΡΙΓΑΝΑΣ ΑΛΕΞΑΝΔΡΟΣ &amp; ΣΙΑ Ε.Ε.</t>
  </si>
  <si>
    <t>09-195, RANGE ΔΙΑΝΟΜΕΣ - ΤΑΧΥΜΕΤΑΦΟΡΕΣ - ΕΜΠΟΡΙΑ ΕΙΔΩΝ ΟΙΚΙΑΚΗΣ ΧΡΗΣΗΣ Ε.Π.Ε.</t>
  </si>
  <si>
    <t>09-230, Γ. ΚΩΤΑΚΗΣ ΤΡΑΝΣ Α.Ε.</t>
  </si>
  <si>
    <t>09-234, Π. ΜΑΝΕΑΔΗΣ &amp; ΣΙΑ Ο.Ε.</t>
  </si>
  <si>
    <t>09-238, Γ. ΥΦΑΝΤΗΣ ΚΑΙ ΣΙΑ Ε.Ε.</t>
  </si>
  <si>
    <t>10-011, ΑΝΔΡΕΑΣ ΠΑΝ. ΑΛΑΤΕΡΑΣ</t>
  </si>
  <si>
    <t>10-023, ΤΡΙΤΟΣ Π. ΠΑΡΙΣ</t>
  </si>
  <si>
    <t>10-025, ΥΠΗΡΕΣΙΕΣ ΔΙΑΝΟΜΩΝ ΚΑΙ ΕΞΥΠΗΡΕΤΗΣΕΩΣ ΤΑΞΙΔΙΩΤΩΝ - AIRLINE SELECTIVE SERVICES EXPRESS ΙΔΙΩΤΙΚΗ ΚΕΦΑΛΑΙΟΥΧΙΚΗ ΕΤΑΙΡΕΙΑ (ΙΚΕ)</t>
  </si>
  <si>
    <t>10-043, ΜΙΣΑΗΛΙΔΗΣ ΠΡΟΔΡΟΜΟΣ</t>
  </si>
  <si>
    <t>10-048, ATI TRANS Ε.Π.Ε</t>
  </si>
  <si>
    <t>10-053, ΓΟΥΔΡΑΣ ΑΝΑΣΤΑΣΙΟΣ</t>
  </si>
  <si>
    <t>10-056, SUPPLY SERVICES ΤΑΧΥΜΕΤΑΦΟΡΕΣ ΜΟΝΟΠΡΟΣΩΠΗ Α.Ε.</t>
  </si>
  <si>
    <t>10-074, ΚΑΨΑΛΗΣ ΕΥΑΓΓΕΛΟΣ</t>
  </si>
  <si>
    <t>10-098, ΤΕΤΙΑΝΑ ΦΙΓΑ</t>
  </si>
  <si>
    <t>10-123, ΣΤΑΜΠΟΥΛΗΣ ΓΕΩΡΓΙΟΣ</t>
  </si>
  <si>
    <t>10-142, ΠΑΝΤΙΝΑΚΗ ΧΡΥΣΗ</t>
  </si>
  <si>
    <t>10-187, ΑΡΩΝΗΣ Ι. ΘΕΟΦΑΝΗΣ</t>
  </si>
  <si>
    <t>11-006, EUROFREIGHT HELLAS ΜΟΝΟΠΡΟΣΩΠΗ ΕΤΑΙΡΕΙΑ ΠΕΡΙΟΡΙΣΜΕΝΗΣ ΕΥΘΥΝΗΣ</t>
  </si>
  <si>
    <t>11-018, GENERAL EXPRESS TRANSPORT ΤΑΧΥΜΕΤΑΦΟΡΕΣ ΕΠΕ</t>
  </si>
  <si>
    <t>11-025, ΣΠΥΡΙΔΑΚΗ ΧΑΡΟΥΛΑ Τ. ΝΙΚ.</t>
  </si>
  <si>
    <t>11-031, ΖΙΩΓΚΑΣ ΟΔΥΣΣΕΑΣ &amp; ΣΙΑ Ο.Ε.</t>
  </si>
  <si>
    <t>11-049, ΚΟΥΜΟΥΣΙΔΗΣ  Σ.  ΠΟΛΥΧΡΟΝΙΟΣ</t>
  </si>
  <si>
    <t>11-050, ΤΑΧΥΔΙΑΝΟΜΕΣ ΘΕΣΣΑΛΙΑΣ - ΜΟΝΟΠΡΟΣΩΠΗ ΕΤΑΙΡΙΑ ΠΕΡΙΟΡΙΣΜΕΝΗΣ ΕΥΘΥΝΗΣ</t>
  </si>
  <si>
    <t>11-055, Μ.ΒΑΒΑΡΙΝΗ Ι.Κ.Ε.</t>
  </si>
  <si>
    <t>11-056, ΑΘΑΝΑΣΟΠΟΥΛΟΥ ΚΩΝΣΤΑΝΤΙΝΑ</t>
  </si>
  <si>
    <t>11-064, ΔΙΑΦΗΜΙΣΤΙΚΗ ΤΟΥΡΙΣΤΙΚΗ ΑΝΩΝΥΜΗ ΕΤΑΙΡΕΙΑ - ΑΝΑΠΑΡΑΓΩΓΗ ΙΠΠΩΝ - ΞΕΝΟΔΟΧΕΙΑΚΕΣ ΕΠΙΧΕΙΡΗΣΕΙΣ</t>
  </si>
  <si>
    <t>11-078, ΕΜΜΑΝΟΥΗΛ Π. ΓΙΑΛΙΤΑΚΗΣ</t>
  </si>
  <si>
    <t>11-082, ΙΔΙΩΤΙΚΗ ΕΠΙΧΕΙΡΗΣΗ ΠΑΡΟΧΗΣ ΥΠΗΡΕΣΙΩΝ ΑΣΦΑΛΕΙΑΣ-ΒΑΣΙΛΕΙΟΣ ΠΑΛΑΙΟΛΟΓΟΣ ΟΕ</t>
  </si>
  <si>
    <t>11-115, ΕΚΟΝΤ ΕΛΛΑΣ Ε.Π.Ε.</t>
  </si>
  <si>
    <t>11-116, ΑΛΕΞΑΝΔΡΟΣ ΒΕΒΟΠΟΥΛΟΣ &amp; ΣΙΑ Ε.Ε.</t>
  </si>
  <si>
    <t>11-135, MEDX LOGISTICS ΜΕΠΕ</t>
  </si>
  <si>
    <t>11-144, ΧΑΤΖΗΤΟΥΡΝΟΣ ΦΙΛΙΠΠΟΣ &amp; ΣΙΑ ΟΕ</t>
  </si>
  <si>
    <t>11-148, ΣΤΟΣΕΒΙΤΣ Κ. ΔΗΜΗΤΡΙΟΣ</t>
  </si>
  <si>
    <t>11-180, ΖΑΧΑΡΟΠΟΥΛΟΥ ΕΛΕΝΗ</t>
  </si>
  <si>
    <t>11-193, ΚΟΣΜΙΔΟΥ ΜΑΓΔΑΛΗΝΗ</t>
  </si>
  <si>
    <t>11-213, ΣΗΓΚΑΛ ΔΙΑΜΕΤΑΦΟΡΙΚΗ ΕΜΠΟΡΙΚΗ Α.Ε.</t>
  </si>
  <si>
    <t>12-005, ΖΩΓΟΠΟΥΛΟΣ ΓΕΩΡΓΙΟΣ</t>
  </si>
  <si>
    <t>12-013, ΒΟΛΤΗΣ ΒΑΣΙΛΕΙΟΣ</t>
  </si>
  <si>
    <t>12-020, ΑΝΤΩΝΙΟΣ ΜΠΙΚΑΚΗΣ</t>
  </si>
  <si>
    <t>12-036, ΦΛΩΡΟΥ ΧΡΙΣΤΙΝΑ</t>
  </si>
  <si>
    <t>12-044, CC-LIT A.E. ΑΠΟΘΗΚΕΥΣΗΣ ΚΑΙ ΔΙΑΝΟΜΩΝ</t>
  </si>
  <si>
    <t>12-048, ΡΟΥΣΟΝΙΚΟΛΟΣ ΚΩΝΣΤΑΝΤΙΝΟΣ</t>
  </si>
  <si>
    <t>12-049, ΣΤΕΡΓΙΟΣ ΑΣΤΕΡΙΑΔΗΣ</t>
  </si>
  <si>
    <t>12-069, ΙΩΣΗΦ ΑΡΜΑΚΟΛΑΣ ΚΑΙ ΣΙΑ ΟΕ</t>
  </si>
  <si>
    <t>12-071, ΕΝΩΣΗ ΜΑΚΕΔΟΝΙΑΣ ΑΜΕ</t>
  </si>
  <si>
    <t>12-080, ΑΦΟΙ ΣΤΕΦΑΝΙΔΗ ΕΠΕ</t>
  </si>
  <si>
    <t>12-086, ΞΟΥΠΑΣ ΔΗΜ. ΑΘΑΝΑΣΙΟΣ</t>
  </si>
  <si>
    <t>12-087, KOSTANDIN ANDREA MIHALI (ΚΩΣΤΑΝΤΙΝ ΑΝΤΡΕΑ ΜΙΧΑΛΗ)</t>
  </si>
  <si>
    <t>12-115, ΛΙΑΠΗΣ ΙΩΑΝΝΗΣ</t>
  </si>
  <si>
    <t>12-117, ΚΟΥΛΙΕΡΑΚΗ ΕΛΕΝΗ</t>
  </si>
  <si>
    <t>12-119, ΠΑΝΑΓΙΩΤΗΣ ΠΑΠΑΡΟΪΔΑΜΗΣ</t>
  </si>
  <si>
    <t>12-135, Π. ΠΙΤΕΛΗΣ ΚΑΙ ΣΙΑ Ε.Ε.</t>
  </si>
  <si>
    <t>13-001, ΙΩΑΝΝΟΥ ΛΕΩΝΙΔΑΣ</t>
  </si>
  <si>
    <t>13-006, ΚΩΝΣΤΑΝΤΙΝΟΣ ΜΑΥΡΙΔΟΠΟΥΛΟΣ ΜΕΠΕ</t>
  </si>
  <si>
    <t>13-029, ΑΛΠΑ LOGISTICS A.E.</t>
  </si>
  <si>
    <t>13-064, Δ. ΜΠΑΚΟΓΙΑΝΝΗΣ &amp; ΣΙΑ Ε.Ε</t>
  </si>
  <si>
    <t>13-071, INNOVATIVE AND OUTSOURCING SERVICES Ε.Ε.</t>
  </si>
  <si>
    <t>13-072, EASY MAIL ΑΝΩΝΥΜΗ ΕΤΑΙΡΕΙΑ ΤΑΧΥΜΕΤΑΦΟΡΩΝ</t>
  </si>
  <si>
    <t>13-075, ΚΕΡΑΜΥΔΑΣ Ι. ΚΑΙ ΣΙΑ Ε.Ε</t>
  </si>
  <si>
    <t>13-078, ΚΑΡΠΟΥΤΖΑΚΗΣ  ΙΩΑΝΝΗΣ</t>
  </si>
  <si>
    <t>13-082, CITYFAST COURIERS ΥΠΗΡΕΣΙΕΣ ΜΕΤΑΦΟΡΩΝ-ΤΑΧΥΜΕΤΑΦΟΡΩΝ ΕΤΑΙΡΕΙΑ ΠΕΡΙΟΡΙΣΜΕΝΗΣ ΕΥΘΥΝΗΣ</t>
  </si>
  <si>
    <t>13-083, ΕΥΡΩΠΗ-ΠΡΑΚΤΟΡΕΙΟ ΔΙΑΝΟΜΗΣ ΤΥΠΟΥ ΑΕ</t>
  </si>
  <si>
    <t>13-087, ΨΥΧΟΥΛΗΣ ΙΩΑΝΝΗΣ</t>
  </si>
  <si>
    <t>13-092, ΚΑΠΟΥΡΟΣ ΚΩΝΣΤΑΝΤΙΝΟΣ</t>
  </si>
  <si>
    <t>13-098, INTRALINK LOGISTICS ΑΝΩΝΥΜΗ ΜΕΤΑΦΟΡΙΚΗ ΕΤΑΙΡΙΑ ΓΕΝΙΚΩΝ ΜΕΤΑΦΟΡΩΝ</t>
  </si>
  <si>
    <t>13-101, ΠΑΠΑΔΑΤΟΣ ΕΞΕΙΔΙΚΕΥΜΕΝΕΣ ΤΑΧΥΜΕΤΑΦΟΡΕΣ Ι.Κ.Ε.</t>
  </si>
  <si>
    <t>13-105, TΣΑΓΚΑΡΑΚΗΣ ΙΩΑΝΝΗΣ</t>
  </si>
  <si>
    <t>13-106, ΓΚΟΤΣΟΠΟΥΛΟΣ ΓΕΩΡΓΙΟΣ</t>
  </si>
  <si>
    <t>13-112, ΤΟΡΒΑΣ ΙΩΑΝΝΗΣ</t>
  </si>
  <si>
    <t>13-122, ΔΡΟΥΓΚΑΣ ΦΩΤ. ΣΩΤΗΡΙΟΣ</t>
  </si>
  <si>
    <t>14-003, ΠΑΠΑΝΙΔΟΥ ΝΑΤΑΛΙΑ</t>
  </si>
  <si>
    <t>14-004, ΚΑΡΓΑΣ Γ. ΕΛΕΥΘΕΡΙΟΣ</t>
  </si>
  <si>
    <t>14-007, ΤΑΧΥΜΕΤΑΦΟΡΕΣ POINT Μ.Ε.Π.Ε.</t>
  </si>
  <si>
    <t>14-009, Γ. ΔΕΓΑΪΤΑΣ &amp; ΣΙΑ ΕΕ</t>
  </si>
  <si>
    <t>14-010, ΙΩΑΝΝΗΣ Θ. ΣΠΥΡΟΠΟΥΛΟΣ</t>
  </si>
  <si>
    <t>14-025, ΑΛΕΞΑΝΔΡΟΣ ΜΑΖΑΡΑΚΗΣ</t>
  </si>
  <si>
    <t>14-038, ΔΗΜΕΛ ΑΕ</t>
  </si>
  <si>
    <t>14-040, ΒΑΧΤΣΕΒΑΝΟΣ ΙΩΑΝΝΗΣ</t>
  </si>
  <si>
    <t>14-052, ΖΑΧΑΡΙΟΥ ΕΛΕΥΘΕΡΙΟΣ</t>
  </si>
  <si>
    <t>14-053, ΜΗΤΡΟΠΟΥΛΟΣ Θ.ΙΩΑΝΝΗΣ</t>
  </si>
  <si>
    <t>14-057, ΑΝΤ. ΓΕΩΡΓΟΥΛΑΣ Κ ΣΙΑ ΟΕ</t>
  </si>
  <si>
    <t>14-058, ΠΑΘΗΝ KRONOS EXPRESS GREECE ΜΟΝ. Ι.Κ.Ε.</t>
  </si>
  <si>
    <t>14-071, ΝΙΚΟΛΑΟΥ ΝΙΚ. ΕΜΜΑΝΟΥΗΛ</t>
  </si>
  <si>
    <t>14-077, ΜΕΤΑΦΟΡΙΚΗ ΠΕΤΡΑΚΗ ΑΕ</t>
  </si>
  <si>
    <t>14-080, ΜΠΑΛΤΑ ΕΥΑΓΓΕΛΙΑ Ε.Ε.</t>
  </si>
  <si>
    <t>14-086, ΖΑΧΑΡΙΑΣ ΝΤΟΥΛΙΑΣ ΚΑΙ ΣΙΑ ΟΕ</t>
  </si>
  <si>
    <t>14-091, ΑΛΕΞΑΝΔΡΗΣ  ΔΗΜΗΤΡΙΟΣ</t>
  </si>
  <si>
    <t>14-096, ΜΟΥΖΑΚΗ ΙΩΑΝΝΑ</t>
  </si>
  <si>
    <t>14-097, ΚΟΜΒΟΣ ΕΞΠΡΕΣ ΕΤΑΙΡΕΙΑ ΠΕΡΙΟΡΙΣΜΕΝΗΣ ΕΥΘΥΝΗΣ</t>
  </si>
  <si>
    <t>14-098, TRANSCOMBI EXPRESS AE</t>
  </si>
  <si>
    <t>14-099, ΣΑΜΟΘΡΑΚΙΤΗΣ ΝΑΥΤΙΛΙΑΚΗ ΕΠΕ</t>
  </si>
  <si>
    <t>14-104, ΓΟΥΚΟΣ ΠΑΝΑΓΙΩΤΗΣ</t>
  </si>
  <si>
    <t>14-106, Ι. ΠΕΖΙΚΟΓΛΟΥ &amp; ΣΙΑ ΕΠΕ</t>
  </si>
  <si>
    <t>14-110, ICC ΤΑΧΥΜΕΤΑΦΟΡΕΣ Ε.Ε</t>
  </si>
  <si>
    <t>14-117, ΠΑΝΑΓΙΩΤΗΣ ΝΤΟΥΝΕΤΑΣ</t>
  </si>
  <si>
    <t>14-121, ΓΑΡΓΑΝΟΥΡΑΚΗ ΠΟΛΥΜΝΙΑ</t>
  </si>
  <si>
    <t>14-123, ΑΣΤΡΑΚΑΣ ΣΠΥΡΙΔΩΝ</t>
  </si>
  <si>
    <t>14-135, ΣΠΥΡΟΠΟΥΛΟΣ ΘΕΟΔΩΡΟΣ</t>
  </si>
  <si>
    <t>14-146, F.I.S COURIER SERVICES ΙΔΙΩΤΙΚΉ ΚΕΦΑΛΑΙΟΥΧΙΚΉ ΕΤΑΙΡΕΊΑ</t>
  </si>
  <si>
    <t>14-148, CLEVER SERVICES ΑΝΩΝΥΜΗ ΕΤΑΙΡΕΙΑ ΠΑΡΟΧΗΣ ΥΠΗΡΕΣΙΩΝ ΑΝΑΠΤΥΞΗΣ ΔΙΚΤΥΟΥ ΔΙΑΝΟΜΗΣ</t>
  </si>
  <si>
    <t>14-152, ΒΟΥΤΣΙΝΟΣ ΓΕΩΡΓΙΟΣ ΑΠΟΘΗΚΕΥΣΕΙΣ - ΜΕΤΑΦΟΡΕΣ ΜΟΝΟΠΟΡΩΠΗ ΕΠΕ</t>
  </si>
  <si>
    <t>14-153, SKYWAY ΕΠΕ</t>
  </si>
  <si>
    <t>14-154, Ν. ΠΑΠΑΔΟΠΟΥΛΟΣ &amp; ΣΙΑ Ο.Ε.</t>
  </si>
  <si>
    <t>14-159, ΣΑΜΑΡΑΣ ΒΑΣΙΛΕΙΟΣ</t>
  </si>
  <si>
    <t>14-161, ΚΑΖΕΛΙΔΗΣ ΝΕΚΤΑΡΙΟΣ</t>
  </si>
  <si>
    <t>15-001, ΒΛΑΧΟΣ ΣΩΤΗΡΗΣ</t>
  </si>
  <si>
    <t>15-004, ΦΑΡΑΖΟΥΜΗ ΕΛΕΝΑ</t>
  </si>
  <si>
    <t>15-007, ΖΑΧΑΡΙΑΣ ΣΑΡΡΗΣ</t>
  </si>
  <si>
    <t>15-011, Δ.ΑΝΑΣΤΑΣΙΑΔΗΣ &amp; ΣΙΑ ΕΕ</t>
  </si>
  <si>
    <t>15-018, ΑΘΗΝΟΔΩΡΟΣ ΜΟΥΤΣΙΑΝΟΣ</t>
  </si>
  <si>
    <t>15-020, ΜΠΑΣΔΑΝΗ-ΣΑΚΑΡΗΣ ΙΚΕ</t>
  </si>
  <si>
    <t>15-021, KUEHNE-NAGEL ΑΝΩΝΥΜΗ ΕΤΑΙΡΙΑ ΜΕΤΑΦΟΡΩΝ &amp; LOGISTICS</t>
  </si>
  <si>
    <t>15-022, AMF ΜΕΤΑΦΟΡΙΚΗ Ε.Π.Ε.</t>
  </si>
  <si>
    <t>15-024, ΚΟΙΝΟ ΤΑΜΕΙΟ ΕΙΣΠΡΑΞΕΩΝ ΛΕΩΦΟΡΕΙΩΝ ΚΤΕΛ ΥΠΕΡΑΣΤΙΚΩΝ ΓΡΑΜΜΩΝ ΝΟΜΟΥ ΕΒΡΟΥ ΑΝΩΝΥΜΟΣ ΕΤΑΙΡΕΙΑ</t>
  </si>
  <si>
    <t>15-025, ΑΦΟΙ ΜΗΛΙΔΑΚΗ ΕΕ</t>
  </si>
  <si>
    <t>15-030, ΛΙΝΑΡΔΑΚΗ ΜΙΝΑ</t>
  </si>
  <si>
    <t>15-036, ΑΛΦΑ ΔΙΑΝΟΜΕΣ ΖΑΧΑΡΩΔΗ ΠΟΤΑ ΨΙΛΙΚΑ ΑΝΩΝΥΜΗ ΕΤΑΙΡΕΙA</t>
  </si>
  <si>
    <t>15-040, ΜΟΥΛΝΤΗΣ COURIER SERVICES ΙΚΕ</t>
  </si>
  <si>
    <t>15-042, ΤΕΜΠΟΝΕΡΑΣ ΙΩΣΗΦ</t>
  </si>
  <si>
    <t>15-043, ΣΟΥΡΔΗ ΑΝΑΣΤΑΣΙΑ</t>
  </si>
  <si>
    <t>15-044, ΘΕΜΕΛΗΣ ΑΝΔΡΕΑΣ</t>
  </si>
  <si>
    <t>15-049, ΜΑΚΑΡΙΓΑΚΗΣ ΓΕΩΡΓΙΟΣ</t>
  </si>
  <si>
    <t>15-050, COURIER CENTER ΑΝΩΝΥΜΗ ΕΤΑΙΡΕΙΑ</t>
  </si>
  <si>
    <t>15-058, ΜΠΕΤΣΙΚΑΣ ΜΙΛΤΙΑΔΗΣ</t>
  </si>
  <si>
    <t>15-060, ΑΡΓΩ ΑΝΩΝΥΜΟΣ ΕΤΑΙΡΙΑ ΔΙΕΘΝΩΝ ΜΕΤΑΦΟΡΩΝ ΚΑΙ ΑΠΟΘΗΚΕΥΣΕΩΝ</t>
  </si>
  <si>
    <t>15-072, ΑΡΓΟΣ ΑΝΩΝΥΜΗ ΕΤΑΙΡΕΙΑ ΠΡΑΚΤΟΡΕΥΣΕΩΣ ΔΙΑΧΕΙΡΙΣΕΩΣ &amp; ΜΕΤΑΦΟΡΩΝ</t>
  </si>
  <si>
    <t>15-075, ΜΑΘΙΟΣ ΚΩΝΣΤΑΝΤΙΝΟΣ</t>
  </si>
  <si>
    <t>15-079, ΣΚΡΙΒΙΛΙΩΤΑΚΗ ΑΡΙΩΝΗ</t>
  </si>
  <si>
    <t>15-081, ΤΑΒΛΑΡΙΔΗΣ ΜΟΝΟΠΡΟΣΩΠΗ Ι.Κ.Ε.</t>
  </si>
  <si>
    <t>15-082, ΒΑΣΙΛΕΙΟΥ ΔΗΜΗΤΡΙΟΣ</t>
  </si>
  <si>
    <t>15-085, PC TURNAROUND AIR SERVICE CORPORATION SINGLE MEMBER PRIVATE COMPANY</t>
  </si>
  <si>
    <t>15-086, ΣΤΕΦΑΝΟΣ ΠΟΡΤΟΚΑΛΙΔΗΣ ΚΑΙ ΣΙΑ Ο.Ε.</t>
  </si>
  <si>
    <t>15-087, FIELD SALES LOGISTICS SOLUTIONS ΙΔΙΩΤΙΚΗ ΚΕΦΑΛΑΙΟΥΧΙΚΗ ΕΤΑΙΡΕΙΑ</t>
  </si>
  <si>
    <t>15-088, ΙΣΤΟΣ ΜΕΤΑΦΟΡΙΚΗ ΟΕ</t>
  </si>
  <si>
    <t>15-089, ΤΣΙΤΩΤΑΣ ΓΕΩΡΓΙΟΣ</t>
  </si>
  <si>
    <t>15-094, ΤΑΓΑΡΟΥΛΙΑ ΠΑΡΑΣΚΕΥΟΥΛΑ</t>
  </si>
  <si>
    <t>15-095, ΟΙΚΟΝOΜΙΔΗ ΠΑΝΑΓΙΩΤΑ</t>
  </si>
  <si>
    <t>15-104, ΠΑΠΑΕΥΣΤΑΘΙΟΥ ΜΑΡΙΑ</t>
  </si>
  <si>
    <t>15-105, EUROTRAFFIC DISTRIBUTION SERVICES AE</t>
  </si>
  <si>
    <t>15-107, ΡΟΜΠΟΛΑΣ ΘΕΟΔΩΡΟΣ Τ ΝΙΚΟΛΑΟΥ</t>
  </si>
  <si>
    <t>15-108, ΦΑΣΙΤΣΑΣ ΛΟΥΚΑΣ</t>
  </si>
  <si>
    <t>15-110, MILKRO HELLAS PUBLISHER SERVICES LTD</t>
  </si>
  <si>
    <t>15-112, ΛΙΝΑΡΔΑΚΗΣ ΒΑΣΙΛΗΣ</t>
  </si>
  <si>
    <t>15-122, ΝΙΚΟΛΟΥΛΗΣ ΕΥΡΙΠΙΔΗΣ-ΑΘΑΝΑΣΙΟΣ</t>
  </si>
  <si>
    <t>15-123, ΠΑΤΣΙΟΥ ΓΕΩΡΓΙΟΣ &amp; ΣΙΑ Ε.Ε</t>
  </si>
  <si>
    <t>15-125, CITIPOST I.K.E</t>
  </si>
  <si>
    <t>15-127, ΝΤΕΛΟΠΟΥΛΟΣ ΖΗΣΗΣ</t>
  </si>
  <si>
    <t>15-132, ΣΤΡΑΤΟΥΡΗΣ ΑΝΔΡΟΝΙΚΟΣ</t>
  </si>
  <si>
    <t>16-001, ΜΠΟΤΣΑΡΗ Γ. ΚΑΛΛΙΟΠΗ</t>
  </si>
  <si>
    <t>16-002, KATSARAN EDUARD</t>
  </si>
  <si>
    <t>16-004, ΜΠΑΡΟΥΝΗΣ ΑΝΑΡΓΥΡΟΣ</t>
  </si>
  <si>
    <t>16-006, DM LOGISTICS ΒΕΝΤΟΥΡΗ - ΜΕΡΤΥΡΗ ΙΔΙΩΤΙΚΗ ΚΕΦΑΛΑΙΟΥΧΙΚΗ ΕΤΑΙΡΕΙΑ</t>
  </si>
  <si>
    <t>16-007, ΧΑΛΒΑΤΖΗΣ ΘΩΜΑΣ</t>
  </si>
  <si>
    <t>16-009, ΖΕΡΓΙΩΤΗΣ ΔΙΟΝΥΣΙΟΣ - ΠΑΝΤΕΛΕΗΜΩΝ</t>
  </si>
  <si>
    <t>16-010, ΚΑΡΑΙΣΚΟΣ ΣΑΒΒΑΣ</t>
  </si>
  <si>
    <t>16-011, ΖΕΡΒΟΓΙΑΝΝΗ ΓΕΩΡΓΙΑ</t>
  </si>
  <si>
    <t>16-015, ΑΘΑΝΑΣΑΚΟΠΟΥΛΟΣ ΙΩΑΝΝΗΣ</t>
  </si>
  <si>
    <t>16-017, ΤΖΙΟΤΖΙΟΣ ΧΡΗΣΤΟΣ &amp; ΣΙΑ Ο.Ε.</t>
  </si>
  <si>
    <t>16-018, KOURIERS ΙΔΙΩΤΙΚΗ ΚΕΦΑΛΑΙΟΥΧΙΚΗ ΕΤΑΙΡΕΙΑ</t>
  </si>
  <si>
    <t>16-020, CAPRAZI ANESTI</t>
  </si>
  <si>
    <t>16-021, ΧΑΡΑΤΣΗ ΕΥΑΓΓΕΛΙΑ ΦΑΝΟΥΡΙΑ</t>
  </si>
  <si>
    <t>16-022, ΜΑΡΕΤΙΔΗΣ ΠΑΥΛΟΣ</t>
  </si>
  <si>
    <t>16-023, ΑΦΟΙ ΣΤΑΘΗ ΜΕΤΑΦΟΡΙΚΗ ΙΚΕ</t>
  </si>
  <si>
    <t>16-026, ΣΩΤΗΡΙΑΔΗΣ ΜΑΡΚΟΣ</t>
  </si>
  <si>
    <t>16-028, ΚΟΥΓΙΟΥΜΤΖΙΔΗΣ Σ. ΧΡΗΣΤΟΣ</t>
  </si>
  <si>
    <t>16-030, ΒΑΣΙΛΙΚΗ ΙΩΑΝ.ΠΑΠΑΣΩΤΗΡΟΠΟΥΛΟΥ</t>
  </si>
  <si>
    <t>16-031, ΜΑΝΤΖΑΒΕΛΑΣ ΧΡΗΣΤΟΣ</t>
  </si>
  <si>
    <t>16-032, ΣΤΕΡΓΙΟΥ ΙΩΑΝΝΗΣ &amp; ΣΙΑ Ο.Ε</t>
  </si>
  <si>
    <t>16-036, INTERNATIONAL ONLINE AE</t>
  </si>
  <si>
    <t>16-041, Γ.ΜΑΚΑΡΩΝΗΣ ΜΟΝΟΠΡΩΣΟΠΗ Ε.Π.Ε</t>
  </si>
  <si>
    <t>16-042, ΒΑΤΙΣΤΑΣ ΑΝΤΩΝΙΟΣ</t>
  </si>
  <si>
    <t>16-043, ΒΕΝΙΖΕΛΟΣ   ΔΗΜΗΤΡΙΟΣ</t>
  </si>
  <si>
    <t>16-044, ΣΕΡΒΙΟΥ ΜΑΡΙΑ</t>
  </si>
  <si>
    <t>16-045, ΠΑΠΑΒΕΝΤΣΗΣ ΑΝΑΣΤΑΣΙΟΣ</t>
  </si>
  <si>
    <t>16-046, ΚΟΝΤΟΓΙΩΡΓΗΣ ΝΙΚΟΛΑΟΣ</t>
  </si>
  <si>
    <t>16-047, ΤΣΙΚΑΛΑΣ ΓΕΩΡΓΙΟΣ</t>
  </si>
  <si>
    <t>16-051, ΝΙΚΟΣ ΡΗΓΑΣ &amp; ΣΙΑ ΕΕ</t>
  </si>
  <si>
    <t>16-053, ΑΝΑΣΤΑΣΙΑΔΗΣ ΑΛΕΞΑΝΔΡΟΣ</t>
  </si>
  <si>
    <t>16-054, EXPRESS LINE ΙΔΙΩΤΙΚΗ ΚΕΦΑΛΑΙΟΥΧΙΚΗ ΕΤΑΙΡΕΙΑ</t>
  </si>
  <si>
    <t>16-057, ΜΕΤΑΦΟΡΙΚΗ ΠΛΗΣΙΩΤΗΣ Ο.Ε.</t>
  </si>
  <si>
    <t>16-058, ΓΙΑΝΝΟΥΛΗΣ ΙΩΑΝΝΗΣ ΜΟΝΟΠΡΟΣΩΠΗ ΑΜΕ</t>
  </si>
  <si>
    <t>16-060, ΣΑΛΙΒΕΡΟΣ Π. ΔΙΟΝΥΣΙΟΣ</t>
  </si>
  <si>
    <t>16-062, ΑΛΜΠΑΝΤΟΠΟΥΛΟΣ ΑΘΑΝΑΣΙΟΣ</t>
  </si>
  <si>
    <t>16-063, ΜΑ ΤΑΧΥΔΕΜΑ ΕΛΛΑΣ ΥΠΟΚΑΤΑΣΤΗΜΑ ΕΛΛΑΔΑ</t>
  </si>
  <si>
    <t>16-065, ΤΥΛΙΠΑΚΗ ΙΩΑΝΝΑ</t>
  </si>
  <si>
    <t>16-066, ΒΑΣΙΛΑΣ Μ. ΝΙΚΟΛΑΟΣ</t>
  </si>
  <si>
    <t>16-067, ΚΟΛΟΣΙΔΗΣ ΑΛΕΚΟΣ</t>
  </si>
  <si>
    <t>16-068, ΣΤΑΡ ΦΡΟΣΤ ΜΟΝΟΠΡΟΣΩΠΗ ΕΠΕ</t>
  </si>
  <si>
    <t>16-070, CPD CARGO &amp; ΣΙΑ ΕΕ</t>
  </si>
  <si>
    <t>16-078, ΔΟΥΣΜΑΝΗΣ ΜΕΤΑΦΟΡΙΚΗ ΙΜΕ ΕΠΕ</t>
  </si>
  <si>
    <t>16-080, ΝΙΚΗ ΙΩΑΝ.ΦΩΤΕΙΝΟΠΟΥΛΟΥ</t>
  </si>
  <si>
    <t>16-081, ΔΗΜΗΤΡΗΣ ΑΝΤΥΠΑΣ</t>
  </si>
  <si>
    <t>16-082, ΓΑΒΑΛΑΣ ΧΑΡΑΛΑΜΠΟΣ</t>
  </si>
  <si>
    <t>16-083, ΑΓΡΙΝΙΟ EXPRESS ΙΚΕ</t>
  </si>
  <si>
    <t>16-084, ON TIME SERVICES ΕΠΕ</t>
  </si>
  <si>
    <t>16-086, ΓΙΑΛΙΤΑΚΗΣ ΓΕΩΡΓΙΟΣ ΙΩΑΝΝΗΣ</t>
  </si>
  <si>
    <t>16-087, JET POST ΜΟΝΟΠΡΟΣΩΠΗ ΙΚΕ</t>
  </si>
  <si>
    <t>16-091, ΜΑΡΙΝΟΣ ΜΕΤΑΦΟΡΙΚΗ ΙΚΕ</t>
  </si>
  <si>
    <t>16-093, ΠΡΕΚΑΣ ΔΗΜΗΤΡΗΣ ΙΩΑΝΝΗΣ</t>
  </si>
  <si>
    <t>16-094, ΧΟΝΔΡΟΔΗΜΟΣ ΑΠΟΣΤΟΛΟΣ</t>
  </si>
  <si>
    <t>16-095, ΝΤΑΪΝΑΜΙΚ ΠΑΡΣΕΛ ΝΤΙΣΤΡΙΜΠΟΥΣΙΟΝ -ΕΛΛΑΔΑ/ DYNAMIC PARCEL DISTRIBUTION -GREECE</t>
  </si>
  <si>
    <t>16-098, ΜΙΜΗΚΟΠΟΥΛΟΣ ΑΝΩΝΥΜΗ ΕΤΑΙΡΕΙΑ ΕΘΝΙΚΩΝ ΟΔΙΚΩΝ ΜΕΤΑΦΟΡΩΝ ΚΑΙ LOGISTICS</t>
  </si>
  <si>
    <t>16-100, ΣΟΥΗΔΑΣ ΚΩΝΣΤΑΝΤΙΝΟΣ</t>
  </si>
  <si>
    <t>16-102, ΒΟΥΡΛΙΩΤΗΣ ΓΕΩΡΓΙΟΣ</t>
  </si>
  <si>
    <t>16-103, ΚΑΤΣΑΡΟΣ Δ.-ΚΑΤΣΑΡΟΣ Β.ΟΕ</t>
  </si>
  <si>
    <t>16-110, ΡΑΓΓΟΥ ΕΥΑΓΓΕΛΙΑ</t>
  </si>
  <si>
    <t>16-111, ΜΠΑΛΑΣΚΑΣ ΑΔΡΙΑΝΟΣ</t>
  </si>
  <si>
    <t>16-116, ΑΠΙΑ ΜΕΤΑΦΟΡΙΚΗ ΑΝΩΝΥΜΗ ΕΤΑΙΡΕΙΑ</t>
  </si>
  <si>
    <t>16-118, ΜΠΑΪΟΤΡΑΝΣ ΑΝΩΝΥΜΗ ΕΤΑΙΡΕΙΑ ΠΑΡΟΧΗΣ ΕΞΕΙΔΙΚΕΥΜΕΝΩΝ ΥΠΗΡΕΣΙΩΝ ΥΓΕΙΑΣ,ΕΡΕΥΝΑΣ ΚΑΙ ΜΕΤΑΦΟΡΑΣ</t>
  </si>
  <si>
    <t>16-123, ΚΩΝΣΤΑΝΤΙΝΟΣ ΚΟΡΟΜΠΟΚΗΣ</t>
  </si>
  <si>
    <t>16-124, ΕΥΑΓΓΕΛΟΥ ΓΡΗΓΟΡΙΟΣ</t>
  </si>
  <si>
    <t>16-126, ΠΑΠΑΘΕΟΔΩΡΟΥ ΕΥΑΓΓΕΛΟΣ</t>
  </si>
  <si>
    <t>16-127, ΑΝΑΣΤΑΣΙΑΔΗΣ ΣΤΕΦΑΝΟΣ</t>
  </si>
  <si>
    <t>16-128, ΚΟΥΚΟΥΤΣΑΚΗΣ ΙΩΑΝΝΗΣ ΜΟΝΟΠΡΟΣΩΠΗ ΕΤΑΙΡΕΙΑ ΠΕΡΙΟΡΙΣΜΕΝΗΣ ΕΥΘΥΝΗΣ</t>
  </si>
  <si>
    <t>17-001, ANT ΑΝΩΝΥΜΗ ΕΤΑΙΡΕΙΑ ΑΠΟΘΗΚΕΥΣΕΩΝ ΚΑΙ ΛΟΤΖΙΣΤΙΚΣ</t>
  </si>
  <si>
    <t>17-003, ΑΣΛΑΝΗ ΕΛΕΝΗ</t>
  </si>
  <si>
    <t>17-004, CITYLETTERS ΤΑΧΥΜΕΤΑΦΟΡΕΣ ΜΟΝΟΠΡΟΣΩΠΗ ΕΠΕ</t>
  </si>
  <si>
    <t>17-005, ΤΣΙΑΚΑΝΙΚΑΣ ΦΩΤΙΟΣ</t>
  </si>
  <si>
    <t>17-008, G.P. GREEN PROMOTIONS &amp; SALES ΜΟΝΟΠΡΟΣΩΠΗ Ι.Κ.Ε</t>
  </si>
  <si>
    <t>17-010, ΜΙΧΑΗΛ ΣΤΕΡΓΙΟΥ ΜΟΝΟΠΡΟΣΩΠΗ ΙΚΕ</t>
  </si>
  <si>
    <t>17-011, ΖΑΡΟΓΙΑΝΝΗΣ ΑΛΚΙΒΙΑΔΗΣ</t>
  </si>
  <si>
    <t>17-012, ΑΘΗΝΑΙΚΗ EXPRESS COURIER ΙΚΕ</t>
  </si>
  <si>
    <t>17-019, ΛΑΛΑΚΗΣ ΚΩΝΣΤΑΝΤΙΝΟΣ</t>
  </si>
  <si>
    <t>17-020, SIMEONOVA MARGARITA ΚΑΙ ΣΙΑ Ε.Ε.</t>
  </si>
  <si>
    <t>17-022, ΠΑΠΑΔΟΠΟΥΛΟΣ ΛΕΩΝΙΔΑΣ</t>
  </si>
  <si>
    <t>17-023, ΜΠΡΑΤΣΙΑΚΟΥ ΧΑΡΑΛΑΜΠΙΑ ΜΟΝΟΠΡΟΣΩΠΗ ΙΚΕ</t>
  </si>
  <si>
    <t>17-024, ΑΓΑΠΟΓΛΟΥ ΠΑΝΤΕΛΕΗΜΩΝ</t>
  </si>
  <si>
    <t>17-030, Δ.ΚΙΖΙΡΙΔΗΣ-Σ.ΜΠΙΛΙΟΥΣΗΣ Ο.Ε.</t>
  </si>
  <si>
    <t>17-031, SDS ΜΟΝ Ι.Κ.Ε</t>
  </si>
  <si>
    <t>17-032, ΦΙΛΙΚΑΣ Γ. ΚΥΡΙΑΚΟΣ</t>
  </si>
  <si>
    <t>17-034, ΑΦΟΙ ΔΡΑΚΑΚΗ Ο.Ε.</t>
  </si>
  <si>
    <t>17-036, ΜΑΥΡΙΔΗΣ ΕΜΜΑΝΟΥΗΛ</t>
  </si>
  <si>
    <t>17-040, ΔΡΑΓΟΥΤΗΣ ΗΛΙΑΣ</t>
  </si>
  <si>
    <t>17-041, ΚΟΥΡΠΑΣ ΣΤΑΥΡΟΣ</t>
  </si>
  <si>
    <t>17-042, ΠΑΡΑΣΙΔΗΣ ΓΕΩΡΓΙΟΣ</t>
  </si>
  <si>
    <t>17-045, ΜΑΥΡΟΥΔΗΣ ΤΑΧΥΜΕΤΑΦΟΡΕΣ Ε.Ε</t>
  </si>
  <si>
    <t>17-046, ΚΑΡΑΧΡΗΣΤΟΣ ΑΘΑΝΑΣΙΟΣ</t>
  </si>
  <si>
    <t>17-048, GALYA GEORGIEVA BELEGANSKA</t>
  </si>
  <si>
    <t>17-050, ΓΕΩΡΓΑΚΗΣ Δ. - ΜΠΟΪΚΟΥ Ε. ΟΕ</t>
  </si>
  <si>
    <t>17-057, ΑΝΤΩΝΑΚΟΣ ΙΩΑ. ΘΕΟΔΩΡΟΣ</t>
  </si>
  <si>
    <t>17-059, MEDICAL WASTE ΠΕΡΙΒΑΛΛΟΝΤΙΚΗ ΔΙΑΧΕΙΡΙΣΗ Α.Ε.</t>
  </si>
  <si>
    <t>17-061, ΤΣΟΚΑΣ Γ. ΚΩΝΣΤΑΝΤΙΝΟΣ</t>
  </si>
  <si>
    <t>17-062, ΑΦΟΙ Ι ΑΛΙΑΓΑ ΟΕ</t>
  </si>
  <si>
    <t>17-065, ΦΕΛΛΑΣ ΑΘΑΝΑΣΙΟΣ</t>
  </si>
  <si>
    <t>17-066, ΒΕΝΟΣ ΔΗΜΗΤΡΙΟΣ &amp; ΣΙΑ Ε.Ε.</t>
  </si>
  <si>
    <t>17-067, ΑΡΙΣΤΕΙΔΗΣ ΧΡΗΣΤΟΣ ΠΕΤΡΟΥ</t>
  </si>
  <si>
    <t>17-068, ΡΟΥΜΕΛΙΩΤΗΣ ΒΑΣΙΛΕΙΟΣ</t>
  </si>
  <si>
    <t>17-070, ΑΛΜΑΤΡΑΝΣ INTERNATIONAL ΕΤΑΙΡΙΑ ΔΙΕΘΝΩΝ ΜΕΤΑΦΟΡΩΝ ΚΑΙ ΑΠΟΘΗΚΕΥΣΕΥΩΝ</t>
  </si>
  <si>
    <t>17-075, ΝΙΚΟΥ ΚΩΝΣΤΑΝΤΙΝΟΣ ΤΟΥ ΝΙΚΟΛΑΟΥ</t>
  </si>
  <si>
    <t>17-077, ΚΟΝΤΟΡΑΒΔΗ ΧΑΙΔΩ</t>
  </si>
  <si>
    <t>17-078, ΠΟΪΡΑΖΗΣ ΙΩΑΝΝΗΣ</t>
  </si>
  <si>
    <t>17-079, ΚΟΤΟΠΟΥΛΟΣ ΚΩΝΣΤΑΝΤΙΝΟΣ</t>
  </si>
  <si>
    <t>17-080, SALIM MOHAMED</t>
  </si>
  <si>
    <t>17-081, ΜΠΛΑΤΣΟΥΚΑ ΒΑΣΙΛΙΚΗ</t>
  </si>
  <si>
    <t>17-083, ΚΟΥΣΟΥΛΑΣ ΕΛΕΥΘΕΡΙΟΣ</t>
  </si>
  <si>
    <t>17-084, ΝΙΚΟΛΑΙΔΗΣ-ΚΑΡΑΠΕΤΙΑΝ ΟΕ</t>
  </si>
  <si>
    <t>17-085, AERO AEROS ΜΟΝΟΠΡΟΣΩΠΗ ΙΚΕ</t>
  </si>
  <si>
    <t>17-086, ΚΑΚΚΑΣ ΠΑΝΑΓΙΩΤΗΣ</t>
  </si>
  <si>
    <t>17-087, ΚΟΚΟΒΙΔΗΣ ΦΡΙΓΚΟΤΡΑΝΣ ΑΝΩΝΥΜΗ ΕΤΑΙΡΕΙΑ ΟΔΙΚΩΝ MΕΤΑΦΟΡΩΝ LOGISTICS</t>
  </si>
  <si>
    <t>17-088, ERMIS ΤΑΧΥΜΕΤΑΦΟΡΕΣ ΕΓΓΡΑΦΩΝ ΚΑΙ ΔΕΜΑΤΩΝ Α.Ε.</t>
  </si>
  <si>
    <t>17-089, ΛΟΥΚΑΣ ΑΝΤΩΝΙΟΣ</t>
  </si>
  <si>
    <t>17-090, Σ ΑΝΤΩΝΑΚΗΣ&amp;ΣΙΑ ΕΕ</t>
  </si>
  <si>
    <t>17-095, ΑΤΜΑΤΖΙΔΗΣ ΕΥΑΓΓΕΛΟΣ ΤΟΥ ΣΑΒΒΑ</t>
  </si>
  <si>
    <t>17-097, ΔΑΝΙΗΛΙΔΗΣ ΚΩΝΣΤΑΝΤΙΝΟΣ</t>
  </si>
  <si>
    <t>17-098, ΤΣΙΑΔΗΡΑ ΑΓΛΑΙΑ</t>
  </si>
  <si>
    <t>17-099, ΣΑΛΒΑΝΟΣ ΔΗΜΗΤΡΙΟΣ</t>
  </si>
  <si>
    <t>17-104, ΣΟΥΓΙΟΛΤΣΗΣ ΜΙΧΑΗΛ</t>
  </si>
  <si>
    <t>17-105, ΚΑΡΑΜΠΟΙΚΗΣ ΔΙΟΝΥΣΙΟΣ</t>
  </si>
  <si>
    <t>17-106, BOKAS COURIER SERVICES T.FOLTEA &amp; SIA E.E.</t>
  </si>
  <si>
    <t>17-107, GEORGIAN POST ΜΟΝΟΠΡΟΣΩΠΗ ΙΚΕ</t>
  </si>
  <si>
    <t>17-108, ΔΗΜΗΤΡΙΟΥ ΚΥΡΙΑΚΗ ΜΟΝ/ΠΗ ΙΚΕ</t>
  </si>
  <si>
    <t>17-115, ΔΗΜΗΤΡΗΣ Σ. ΜΠΑΛΩΜΕΝΟΣ</t>
  </si>
  <si>
    <t>17-116, ΓΚΟΥΡΒΕΛΟΣ ΙΩΑΝΝΗΣ</t>
  </si>
  <si>
    <t>17-118, ΑΦΡΟΔΙΤΗ Ν ΗΛΙΑΚΙΔΟΥ</t>
  </si>
  <si>
    <t>17-123, ΠΑΠΑΡΡΗΓΟΠΟΥΛΟΣ ΑΔΑΜ</t>
  </si>
  <si>
    <t>17-126, ΜΟΥΜΤΖΗΣ ΜΙΧΑΗΛ ΜΟΝ. ΙΚΕ</t>
  </si>
  <si>
    <t>17-127, ΛΑΜΠΡΟΣ ΑΘΑΝ. ΔΕΚΟΥΛΗΣ</t>
  </si>
  <si>
    <t>17-128, ΜΠΟΙΤΣΗΣ ΔΗΜΗΤΡΙΟΣ</t>
  </si>
  <si>
    <t>17-130, ΤΣΙΦΛΙΚΑΣ ΓΕΩΡΓΙΟΣ</t>
  </si>
  <si>
    <t>17-131, ΛΕΚΚΑΣ ΝΙΚΟΛΑΟΣ</t>
  </si>
  <si>
    <t>17-133, Κ.ΠΑΠΑΓΕΩΡΓΙΟΥ-Κ.ΝΙΝΗΣ Ο.Ε.</t>
  </si>
  <si>
    <t>17-136, INTERSTATE ALL COURIER SERVICES IKE</t>
  </si>
  <si>
    <t>17-137, ΚΑΡΑΣΑΒΒΑΣ ΑΘΑΝΑΣΙΟΥ ΚΩΝΣΤΑΝΤΙΝΟΣ</t>
  </si>
  <si>
    <t>17-154, ΣΙΛΙΑΣ Κ. ΕΥΘΥΜΙΟΣ</t>
  </si>
  <si>
    <t>18-001, ΛΙΜΟΓΙΑΝΝΗΣ ΔΗΜΗΤΡΙΟΣ</t>
  </si>
  <si>
    <t>18-002, ΚΟΥΣΟΥΛΑΣ ΕΛΕΥΘΕΡΙΟΣ ΚΑΙ ΒΑΣΙΛΙΚΗ ΚΑΤΣΑΡΟΥ ΙΚΕ</t>
  </si>
  <si>
    <t>18-003, ΚΩΝΣΤΑΝΤΑΤΟΣ ΝΕΣ. ΣΠΥΡΙΔΩΝ</t>
  </si>
  <si>
    <t>18-004, METRON LOGISTICS A.E.</t>
  </si>
  <si>
    <t>18-005, ΚΑΡΠΟΥΣΗΣ ΔΗΜΗΤΡΙΟΣ</t>
  </si>
  <si>
    <t>18-006, ON LINE TRANSPORT AE</t>
  </si>
  <si>
    <t>18-010, ΜΕΤΑΦΟΡΙΚΗ ΗΡΑΚΛΗΣ ΜΟΝΟΠΡΟΣΩΠΗ ΕΤΑΙΡΙΑ ΠΕΡΙΟΡΙΣΜΕΝΗΣ ΕΥΘΥΝΗΣ</t>
  </si>
  <si>
    <t>18-013, ΤΣΙΠΟΥΡΑΣ ΣΑΡΑΝΤΟΣ</t>
  </si>
  <si>
    <t>18-014, ΕΚΟΛ ΛΟΤΖΙΣΤΙΚΣ ΕΤΑΙΡΕΙΑ ΠΕΡΙΟΡΙΣΜΕΝΗΣ ΕΥΘΥΝΗΣ</t>
  </si>
  <si>
    <t>18-015, ARAMEX GREECE ΙΚΕ</t>
  </si>
  <si>
    <t>18-017, SD EXPRESS TRANSPORT I.K.E.</t>
  </si>
  <si>
    <t>18-019, ΒΛΑΧΟΥ.ΓΕΡ.ΓΕΩΡΓΙΑ</t>
  </si>
  <si>
    <t>18-021, ΙΩΑΝΝΗΣ ΠΑΠΑΚΩΝΣΤΑΝΤΙΝΟΥ</t>
  </si>
  <si>
    <t>18-022, ΟΙΚΟΝΟΜΟΠΟΥΛΟΣ ΠΑΝΑΓΙΩΤΗΣ</t>
  </si>
  <si>
    <t>18-023, ALPHA POST ΤΑΧΥΜΕΤΑΦΟΡΙΚΗ ΜΟΝ ΙΚΕ</t>
  </si>
  <si>
    <t>18-025, ΒΕΝΕΤΙΔΗΣ ΛΟΥΚΑΣ</t>
  </si>
  <si>
    <t>18-028, SYNERCO SECURITY&amp;SERVICES M.IKE</t>
  </si>
  <si>
    <t>18-034, ΘΕΟΔΩΡΙΔΗΣ-ΘΕΟΔΩΡΟΥ ΑΝΤΩΝΙΟΣ</t>
  </si>
  <si>
    <t>18-035, Ε.Α.Δ. ΕΛΛΗΝΙΚΕΣ ΑΠΟΘΗΚΕΥΣΕΙΣ ΚΑΙ ΔΙΑΧΕΙΡΙΣΗ Ε.Π.Ε.</t>
  </si>
  <si>
    <t>18-036, ΜΕΤΑΦΟΡΙΚΗ ΜΠΕΣΔΕΚΗΣ ΙΚΕ</t>
  </si>
  <si>
    <t>18-042, ΓΚΟΡΙΤΣΑΣ Ι. ΧΡΗΣΤΟΣ</t>
  </si>
  <si>
    <t>18-043, ΠΑΠΑΔΑΚΗΣ ΜΙΧΑΗΛ</t>
  </si>
  <si>
    <t>18-047, ΤΡΟΧΑΔΗΝ ΕΛΛΑΣ ΜΟΝΟΠΡΟΣΩΠΗ ΙΚΕ</t>
  </si>
  <si>
    <t>18-048, ΓΕΝΙΚΗ ΧΗΜΙΚΩΝ ΕΦΑΡΜΟΓΩΝ Ε.Π.Ε.</t>
  </si>
  <si>
    <t>18-050, ΔΙΑΝΟΜΗ ΑΧΑΪΑΣ ΟΕ</t>
  </si>
  <si>
    <t>18-051, ΣΠΙΝΤΠΑΚ ΤΑΧΥΜΕΤΑΦΟΡΙΚΗ ΕΠΙΣΚΕΥΑΣΤΙΚΗ</t>
  </si>
  <si>
    <t>18-053, ΛΙΑΣΗΣ ΣΑΒΒΑΣ</t>
  </si>
  <si>
    <t>18-054, ΜΠΑΣΑΚΙΔΗΣ  ΑΛΕΞΑΝΔΡΟΣ</t>
  </si>
  <si>
    <t>18-055, ΕΛΕΝΗ ΤΣΑΚΜΑΚΗ</t>
  </si>
  <si>
    <t>18-056, ΑΝΔΡΟΥΤΣΟΠΟΥΛΟΣ ΚΩΝΣΤΑΝΤΙΝΟΣ -ΚΑΙΑΦΑΣ ΝΤΑΓΚΛΑΣ O.E.</t>
  </si>
  <si>
    <t>18-058, ΩΡΙΩΝ ΕΠΕ</t>
  </si>
  <si>
    <t>18-059, ΜΕΤΑΦΟΡΙΚΗ ΚΑΣΤΟΡΙΑΣ ΑΝΟΔΟΣ ΜΙΚΕ</t>
  </si>
  <si>
    <t>18-060, ΜΠΑΛΗΣ ΔΙΟΝΥΣΙΟΣ &amp; ΣΙΑ ΕΕ</t>
  </si>
  <si>
    <t>18-062, ΠΟΡΤΟ ΣΚΙΩΝΗ ΑΕ</t>
  </si>
  <si>
    <t>18-065, SMART FORWARDING ΥΠΗΡΕΣΙΕΣ ΔΙΑΧΕΙΡΙΣΗΣ ΚΑΙ ΟΡΓΑΝΩΣΗΣ ΜΕΤΑΦΟΡΩΝ ΜΟΝΟΠΡΟΣΩΠΗ ΙΔΙΩΤΙΚΗ ΚΕΦΑΛΑΙΟΥΧΙΚΗ ΕΤΑΙΡΕΙΑ</t>
  </si>
  <si>
    <t>18-066, ΚΟΣΜΙΔΟΥ ΧΡΥΣΟΥΛΑ</t>
  </si>
  <si>
    <t>18-067, ΒΕΛΟΣ ΟΜΟΡΡΥΘΜΗ ΕΤΑΙΡΙΑ</t>
  </si>
  <si>
    <t>18-072, ΤΗΚΟΣ ΓΕΩΡΓΙΟΣ</t>
  </si>
  <si>
    <t>18-073, Β ΒΑΣΙΛΕΙΑΔΗ Γ ΓΡΥΛΛΟΣ ΟΕ</t>
  </si>
  <si>
    <t>18-074, ΓΙΑΡΕΝΗΣ ΓΕΩΡΓΙΟΣ</t>
  </si>
  <si>
    <t>18-075, ΓΚΟΓΚΟΛΗΣ ΠΕΤΡΟΣ</t>
  </si>
  <si>
    <t>18-076, ΜΑΡΙΑ ΧΟΝΔΡΟΥ</t>
  </si>
  <si>
    <t>18-081, ΠΟΥΡΝΑΡΑΣ ΘΕΟΔΩΡΟΣ</t>
  </si>
  <si>
    <t>18-084, ΖΑΛΟΥΜΗΣ ΔΗΜΗΤΡΙΟΣ</t>
  </si>
  <si>
    <t>18-089, OCS COURIER MON. IKE</t>
  </si>
  <si>
    <t>18-090, ΓΙΑΝΝΗΣ ΒΑΓ ΑΡΜΠΕΝ</t>
  </si>
  <si>
    <t>18-091, ΟΡΦΑΝΙΔΗΣ ΚΩΝΣΤΑΝΤΙΝΟΣ</t>
  </si>
  <si>
    <t>18-093, ΧΑΣΑΠΗΣ Σ. ΒΑΣΙΛΕΙΟΣ</t>
  </si>
  <si>
    <t>18-097, GUCE ILIR ΤΟΥ MEHMET</t>
  </si>
  <si>
    <t>18-098, Ι. ΔΟΡΔΙΟΣ ΚΑΙ ΥΙΟΣ ΑΕ</t>
  </si>
  <si>
    <t>18-100, ΑΝΕΖΙΝΗΣ ΜΕΤΑΦΟΡΙΚΕΣ ΥΠΗΡΕΣΙΕΣ ΙΔΙΩΤΙΚΗ ΚΕΦΑΛΑΙΟΥΧΙΚΗ ΕΤΑΙΡΕΙΑ</t>
  </si>
  <si>
    <t>18-104, ΣΑΒΒΟΓΛΟΥ ΖΩΗΣ</t>
  </si>
  <si>
    <t>18-105, ΑΓΟΥΡΖΕΝΙΔΗΣ ΣΤΑΥΡΟΣ</t>
  </si>
  <si>
    <t>18-106, ΜΑΝΤΖΙΟΣ ΕΥΑΓΓΕΛΟΣ</t>
  </si>
  <si>
    <t>18-108, ΠΑΡΙΔΗΣ ΙΚΕ</t>
  </si>
  <si>
    <t>18-110, ΘΕΜΕΛΗΣ ΧΡΗΣΤΟΣ</t>
  </si>
  <si>
    <t>18-111, MYCOURIER ΝΑΤΣΙΟΣ Ι ΜΙΛΤΙΑΔΗΣ</t>
  </si>
  <si>
    <t>18-112, ΤΟΠΚΑΣ ΧΡΗΣΤΟΣ</t>
  </si>
  <si>
    <t>18-113, ΑΛΕΞΑΝΔΡΑ ΜΑΡΤΣΑΚΗ</t>
  </si>
  <si>
    <t>18-114, ΜΠΕΛΕΧΑ Γ. ΑΓΓΕΛΙΚΗ</t>
  </si>
  <si>
    <t>19-003, ΠΑΡΑΣΚΕΥΑΣ ΤΣΙΜΙΔΗΣ</t>
  </si>
  <si>
    <t>19-004, ΔΕΣΠΟΙΝΑ Κ ΚΑΖΑΚΟΥ ΚΑΙ ΣΙΑ ΕΕ</t>
  </si>
  <si>
    <t>19-007, ΖΑΜΙΟΥΔΗ ΠΑΓΩΝΑ</t>
  </si>
  <si>
    <t>19-008, ΔΗΜΗΤΡΑΚΑΚΗΣ ΕΥΑΓΓΕΛΟΣ</t>
  </si>
  <si>
    <t>19-009, ΜΟΥΝΤΟΥΡΛΗΣ ΓΕΩΡΓΙΟΣ ΙΚΕ ΙΔΙΩΤΙΚΗ ΕΠΙΧΕΙΡΗΣΗ ΠΑΡΟΧΗΣ ΥΠΗΡΕΣΙΩΝ ΑΣΦΑΛΕΙΑΣ</t>
  </si>
  <si>
    <t>19-010, ΚΑΡΑΜΠΕΛΑ ΣΤΑΜΑΤΙΝΑ</t>
  </si>
  <si>
    <t>19-011, TSIRIGOTIS PRINT IKE</t>
  </si>
  <si>
    <t>19-014, ΟΙΚΟΝΟΜΟΥ ΧΡΗΣΤΟΣ</t>
  </si>
  <si>
    <t>19-016, ΓΑΒΑΛΑΣ ΠΑΝΑΓΙΩΤΗΣ</t>
  </si>
  <si>
    <t>19-023, ΡΑΜΑΝΤΑΝΗΣ ΠΑΝΑΓΙΩΤΗΣ</t>
  </si>
  <si>
    <t>19-030, BKS ΜΕΤΑΦΟΡΙΚΗ ΑΠΟΘΗΚΕΥΤΙΚΗ ΜΟΝΟΠΡΟΣΩΠΗ ΕΠΕ</t>
  </si>
  <si>
    <t>19-031, SWIFT MAIL ΤΑΧΥΜΕΤΑΦΟΡΕΣ ΕΕ</t>
  </si>
  <si>
    <t>19-032, ΝΕΚΤΑΡΙΟΣ ΚΑΡΑΜΟΛΕΓΚΟΣ ΙΚΕ</t>
  </si>
  <si>
    <t>19-033, ΒΛΑΧΟΥ ΒΑΣΙΛΙΚΗ</t>
  </si>
  <si>
    <t>19-034, ΣΑΠΛΑΜΙΔΗΣ ΙΩΑΝΝΗΣ</t>
  </si>
  <si>
    <t>19-035, ΔΙΑΚΙΝΗΣΙΣ Α.Ε. ΑΠΟΘΗΚΕΎΣΕΙΣ - ΜΕΤΑΦΟΡΈΣ - ΣΥΣΚΕΥΑΣΊΕΣ</t>
  </si>
  <si>
    <t>19-036, ΚΟΝΤΟΠΟΥΛΟΣ ΘΕΟΦΑΝΗΣ</t>
  </si>
  <si>
    <t>19-039, GREEN NET ΜΟΝΟΠΡΟΣΩΠΗ Ι.Κ.Ε.</t>
  </si>
  <si>
    <t>19-040, COLONIS COURIER ΙΔΙΩΤΙΚΗ ΚΕΦΑΛΑΙΟΥΧΙΚΗ ΕΤΑΙΡΕΙΑ</t>
  </si>
  <si>
    <t>19-042, ΤΣΙΦΤΕΛΙΔΟΥ ΕΛΕΝΗ</t>
  </si>
  <si>
    <t>19-043, ΑΚΡΙΒΟΠΟΥΛΟΥ ΜΑΓΔΑΛΗΝΗ-ΑΝΤΩΝΙΑ</t>
  </si>
  <si>
    <t>19-049, ΝΙΚΟΛΑΪΔΟΥ ΙΑΣΜΗ</t>
  </si>
  <si>
    <t>19-050, VASILAS GROUP ΜΟΝ.ΙΚΕ</t>
  </si>
  <si>
    <t>19-052, POSTBOXX ΜΟΝΟΠΡΟΣΩΠΗ ΙΚΕ</t>
  </si>
  <si>
    <t>19-053, DELIVERTOO HELLAS  IKE</t>
  </si>
  <si>
    <t>19-054, ΝΕΞΤ ΑΝΩΝΥΜΟΣ ΕΤΑΙΡΕΙΑ ΠΑΡΑΓΩΓΗ ΕΝΤΥΠΩΝ</t>
  </si>
  <si>
    <t>19-055, ΣΑΜΑΝΤΖΙΔΗΣ ΚΩΝΣΤΑΝΤΙΝΟΣ ΜΟΝΟΠΡΟΣΩΠΗ ΙΚΕ</t>
  </si>
  <si>
    <t>19-057, ΜΠΡΑΤΣΟΣ ΑΘΑΝΑΣΙΟΣ</t>
  </si>
  <si>
    <t>19-062, ΚΑΣΒΙΚΗΣ ΔΗΜΗΤΡΙΟΣ</t>
  </si>
  <si>
    <t>19-063, Ε.ΒΟΥΤΣΙΝΑ-ΚΑΝΔΗΛΙΩΡΟΥ ΜΟΝΟΠΡΟΣΩΠΗ ΕΠΕ</t>
  </si>
  <si>
    <t>19-064, ΓΕΝΝΑΤΟΣ ΑΛΕΚΟΣ</t>
  </si>
  <si>
    <t>19-065, ΑΝΑΝΙΑΔΗΣ ΓΕΩΡΓΙΟΣ ΚΑΙ ΥΙΟΙ ΟΕ</t>
  </si>
  <si>
    <t>19-066, ΒΑΣΙΛΑΚΗΣ ΙΩΑΝΝΗΣ</t>
  </si>
  <si>
    <t>19-072, ΔΑΡΖΕΝΤΑΣ ΜΕΤΑΦΟΡΙΚΗ ΣΑΝΤΟΡΙΝΗ ΕΕ</t>
  </si>
  <si>
    <t>19-073, ΤΑΧΥΛΥΣΗ Ε.Ε.</t>
  </si>
  <si>
    <t>19-074, FAST TRACE E.E.</t>
  </si>
  <si>
    <t>19-075, ΒΟΥΡΓΑΣ ΑΝΑΣΤΑΣΙΟΣ</t>
  </si>
  <si>
    <t>19-076, ΓΚΟΥΝΤΟΥΛΑΣ ΚΩΝΣΤΑΝΤΙΝΟΣ</t>
  </si>
  <si>
    <t>19-077, ΔΗΜΗΤΡΙΟΣ ΓΕΡΑΝΤΩΝΗΣ</t>
  </si>
  <si>
    <t>19-078, ΚΑΝΕΛΛΟΠΟΥΛΟΥ ΕΛ. Ο.Ε.</t>
  </si>
  <si>
    <t>19-082, ΚΑΡΠΑΤΣΗ ΒΑΣΙΛΙΚΗ</t>
  </si>
  <si>
    <t>19-083, ΚΟΛΛΙΑΣ ΝΙΚΟΛΑΟΣ</t>
  </si>
  <si>
    <t>19-084, ΜΠΑΛΑΦΟΥΤΗΣ ΣΤΥΛΙΑΝΟΣ</t>
  </si>
  <si>
    <t>19-088, ΚΟΚΟΛΑΚΗ ΚΑΛΛΙΟΠΗ</t>
  </si>
  <si>
    <t>19-089, Β.ΚΑΡΑΠΕΤΣΑΣ Ι.Κ.Ε.</t>
  </si>
  <si>
    <t>19-090, ΚΟΥΦΑΛΙΤΑΚΗ ΧΑΡΑΚΙΑΝΑΚΗ ΕΥΘΑΛΙΑ</t>
  </si>
  <si>
    <t>19-096, ΣΤΑΜΑΤΙΟΥ ΓΕΩΡΓΙΟΣ</t>
  </si>
  <si>
    <t>19-098, ΑΝΤΩΣΙΔΟΥ ΕΛΕΝΗ</t>
  </si>
  <si>
    <t>19-099, ΚΑΛΑΙΤΖΙΔΗΣ ΛΕΩΝΙΔΑΣ</t>
  </si>
  <si>
    <t>19-101, Ι.ΚΟΜΠΟΧΟΛΗΣ ΚΑΙ ΣΙΑ ΟΕ</t>
  </si>
  <si>
    <t>19-103, ΑΓΓΕΛΙΚΗ ΠΛΕΣΣΑ ΚΑΙ ΣΙΑ ΟΕ</t>
  </si>
  <si>
    <t>19-104, ΝΤΟΝΑΔΟΥ ΠΑΝΑΓΙΩΤΑ</t>
  </si>
  <si>
    <t>19-105, ΤΡΙΑΝΤΑΦΥΛΛΟΥ ΣΠΥΡΙΔΟΥΛΑ</t>
  </si>
  <si>
    <t>19-106, ΣΤΑΥΡΙΔΗΣ ΧΑΡΑΛΑΜΠΟΣ</t>
  </si>
  <si>
    <t>20-002, ΜΑΝΗΣ.ΣΠ.ΣΠΥΡΙΔΩΝ</t>
  </si>
  <si>
    <t>20-003, ΑΠΟΣΤΟΛΑΚΗΣ ΣΠΥΡΙΔΩΝ</t>
  </si>
  <si>
    <t>20-008, ΠΡΟΦΙΡ ΒΙΤΑΛΙΕ ΤΟΥ ΒΙΤΑΛΙΕ</t>
  </si>
  <si>
    <t>20-009, Αβρααμ Καρυοφυλλης</t>
  </si>
  <si>
    <t xml:space="preserve">20-011, EZMERALDA SHKURTI </t>
  </si>
  <si>
    <t xml:space="preserve">20-014, ΣΑΝΤΑΣ ΚΩΝΣΤΑΝΤΙΝΟΣ ΤΟΥ ΑΘΑΝΑΣΊΟΥ </t>
  </si>
  <si>
    <t>20-015, ΠΕΤΣΑΣ ΛΕΩΝΙΔΑΣ</t>
  </si>
  <si>
    <t>20-018, AF EXPRESS ΜΟΝΟΠΡΟΣΩΠΗ ΙΔΙΩΤΙΚΗ ΚΕΦΑΛΑΙΟΥΧΙΚΗ ΕΤΑΙΡΙΑ</t>
  </si>
  <si>
    <t>20-019, IDS ΜΟΝΟΠΡΟΣΩΠΗ ΙΔΙΩΤΙΚΗ ΚΕΦΑΛΑΙΟΥΧΙΚΗ ΕΤΑΙΡΕΙΑ</t>
  </si>
  <si>
    <t>20-021, ART IN RED - EXPRESS COURIER MON. I.K.E.</t>
  </si>
  <si>
    <t>20-022, ΝΙΚΑΣ ΒΑΣΙΛΕΙΟΣ</t>
  </si>
  <si>
    <t>20-028, ΣΤΟΪΛΑΣ ΙΩΑΝΝΗΣ</t>
  </si>
  <si>
    <t>20-029, ΧΟΙΚΑΣ ΧΑΡΑΛΑΜΠΟΣ</t>
  </si>
  <si>
    <t>20-030, ΑΝΤΩΝΗΣ Ν. ΜΑΝΔΗΛΑΡΑΣ ΜΟΝΟΠΡΟΣΩΠΗ Ι.Κ.Ε</t>
  </si>
  <si>
    <t>20-034, ΣΤΟΦΕΡΝΩ ΙΔΙΩΤΙΚΗ ΚΕΦΑΛΑΙΟΥΧΙΚΗ ΕΤΑΙΡEΙΑ</t>
  </si>
  <si>
    <t>20-037, ΠΑΠΑΔΗΜΗΤΡΙΟΥ ΧΡΗΣΤΟΣ</t>
  </si>
  <si>
    <t>20-038, ΖΛΑΤΑΝΙΔΗΣ Δ. ΓΕΩΡΓΙΟΣ</t>
  </si>
  <si>
    <t>20-039, IONIAN EXPRESS CARGO ΜΟΝΟΠΡΟΣΩΠΗ Ι.Κ.Ε.</t>
  </si>
  <si>
    <t>20-040, PET  CITY AEBE</t>
  </si>
  <si>
    <t>20-041, ΔΗΜΗΤΡΗΣ ΒΑΣΙΛΑΚΗΣ</t>
  </si>
  <si>
    <t>20-042, TRANSPORT SUPPORT IKE</t>
  </si>
  <si>
    <t>20-044, ΤΣΟΛΑΚΗΣ ΕΥΑΓΓΕΛΟΣ</t>
  </si>
  <si>
    <t>20-045, INTERMOVE  ΔΙΕΘΝΗΣ ΜΕΤΑΦΟΡΙΚΗ</t>
  </si>
  <si>
    <t>20-046, deliverWOW</t>
  </si>
  <si>
    <t>20-047, COMET ΤΑΧΥΜΕΤΑΦΟΡΙΚΗ ΚΑΙ ΕΜΠΟΡΙΚΗ ΑΝΩΝΥΜΗ ΕΤΑΙΡΕΙΑ</t>
  </si>
  <si>
    <t>20-048, XP ΜΕΤΑΦΟΡΙΚΗ ΙΔΙΩΤΙΚΗ ΚΕΦΑΛΑΙΟΥΧΙΚΗ ΕΤΑΙΡΕΙΑ</t>
  </si>
  <si>
    <t>20-050,  ΧΡΗΣΤΟΣ &amp; ΚΩΝΣΤΑΝΤΙΝΟΣ ΜΙΧΑΛΟΠΟΥΛΟΣ ΟΕ</t>
  </si>
  <si>
    <t>20-051, ΔΙΑΥΛΟΣ ΜΕΤΑΦΟΡΙΚΗ ΑΝΩΝΥΜΗ ΕΤΑΙΡΕΙΑ</t>
  </si>
  <si>
    <t>20-053, ΓΙΟΡΔΑΜΗΣ ΕΥΑΓΓΕΛΟΣ</t>
  </si>
  <si>
    <t>20-057, SASOIL EE</t>
  </si>
  <si>
    <t>20-058, ΣΟΥΑΝΗΣ ΗΛΕΚΤΡΟΝ ΤΕΧΝΙΚΗ Ι.Κ.Ε.</t>
  </si>
  <si>
    <t xml:space="preserve">20-059, ΜΑΡΙΝΟΠΟΥΛΟΣ ΧΡΗΣΤΟΣ        </t>
  </si>
  <si>
    <t>20-060, MJN ΥΠΗΡΕΣΙΕΣ ΔΙΑΝΟΜΗΣ ΜΟΝΟΠΡΟΣΩΠΗ Ι.Κ.Ε.</t>
  </si>
  <si>
    <t>20-061, COURIER ΜΕΤΑΦΟΡΕΣ ΣΦΑΙΡΑ ΕΤΕΡΟΡΡΥΘΜΗ ΕΤΑΙΡΙΑ</t>
  </si>
  <si>
    <t>20-064, BSK LOGISTICS EE</t>
  </si>
  <si>
    <t>20-065, ΜΕΓΑΛΟΝΗΣΟΣ ΙΚΕ</t>
  </si>
  <si>
    <t>20-066, ΜΑΡΙΟΣ ΜΙΧΑΣ ΚΑΙ ΣΙΑ Ε.Ε.</t>
  </si>
  <si>
    <t>20-067, Πολυχρονιάδης Α. Χαράλαμπος</t>
  </si>
  <si>
    <t>20-069, ΝΤΑΦΟΣ ΠΑΝ. ΝΙΚΟΛΑΟΣ</t>
  </si>
  <si>
    <t>20-074, ΧΑΝΙΩΤΗΣ ΙΩΑΝΝΗΣ</t>
  </si>
  <si>
    <t>20-075, ΘΕΟΔΩΡΙΔΗΣ ΚΩΝΣΤΑΝΤΙΝΟΣ</t>
  </si>
  <si>
    <t>20-079, HAMATAJ ERVIN</t>
  </si>
  <si>
    <t>20-083, PYLIS ΙΔΙΩΤΙΚΗ ΚΕΦΑΛΑΙΟΥΧΙΚΗ ΕΤΑΙΡΙΑ ΑΣΦΑΛΕΙΑΣ ΚΑΙ ΠΡΟΙΟΝΤΩΝ ΥΨΗΛΗΣ ΤΕΧΝΟΛΟΓΙΑΣ</t>
  </si>
  <si>
    <t>20-084, Π.ΧΑΛΔΑΙΟΠΟΥΛΟΣ ΚΑΙ ΣΙΑ Ε.Ε</t>
  </si>
  <si>
    <t>20-088, ΜΕΤΑΦΟΡΙΚΗ ΚΕΦΑΛΛΟΝΙΑΣ ΚΟΝΤΑΡΙΝΗΣ Α.Μ.Ε.</t>
  </si>
  <si>
    <t>20-089, ΚΑΨΑΛΗΣ ΑΘΑΝΑΣΙΟΣ</t>
  </si>
  <si>
    <t>20-092, ΑΤΤΙΚΗ ΤΑΧΥΜΕΤΑΦΟΡΙΚΗ ΜΟΝΟΠΡΟΣΩΠΗ Ι.Κ.Ε</t>
  </si>
  <si>
    <t>20-094, ΚΩΣΤΟΠΟΥΛΟΣ ΓΕΩΡΓΙΟΣ ΤΟΥ ΠΑΝΑΓΙΩΤΗ</t>
  </si>
  <si>
    <t>20-095, ΑΝΑΣΤΑΣΙΟΣ ΝΙΚΟΛΑΙΔΗΣ</t>
  </si>
  <si>
    <t>20-098, ΠΑΡΑΣΙΔΗΣ ΓΕΩΡΓΙΟΥ ΧΡΗΣΤΟΣ</t>
  </si>
  <si>
    <t xml:space="preserve">20-099, ΠΑΝΤΙΩΡΑΣ ΕΥΣΤΑΘΙΟΣ ΜΟΝΟΠΡΟΣΩΠΗ ΙΚΕ </t>
  </si>
  <si>
    <t>20-100, ΤΑΧΥΠΟΣΤ ΕΞΠΡΕΣ ΜΟΝΟΠΡΟΣΩΠΗ ΙΚΕ</t>
  </si>
  <si>
    <t>20-104, ΣΤΥΛΙΑΝΗ ΜΕΝΔΡΙΝΟΥ</t>
  </si>
  <si>
    <t>20-105, ΠΡΙΜΙΚΗΡΗΣ ΔΗΜΗΤΡΙΟΣ</t>
  </si>
  <si>
    <t>20-108, Θ.ΓΡΟΣΙΑΝΗΣ- Ι.ΛΟΥΡΕΝΤΖΑΚΗΣ Ο.Ε.</t>
  </si>
  <si>
    <t>20-109, ΔΙΑΜΕΤΑΦΟΡΙΚΗ KTL ΙΚΕ</t>
  </si>
  <si>
    <t xml:space="preserve">20-111, ΤΣΑΝΤΗΛΑ ΒΑΣΙΛΙΚΗ ΕΕ </t>
  </si>
  <si>
    <t>20-112, ΤΑΣΗΝΙΚΟΣ ΔΗΜΗΤΡΙΟΣ</t>
  </si>
  <si>
    <t xml:space="preserve">20-113, Ανέστης Ευστάθιος </t>
  </si>
  <si>
    <t>20-114, ΚΟΥΝΕΛΗ ΖΑΜΠΕΛΛΑ</t>
  </si>
  <si>
    <t>20-115, NIKA ROVENA</t>
  </si>
  <si>
    <t>20-120, Ανδρέαδακη Κρυσταλία</t>
  </si>
  <si>
    <t xml:space="preserve">20-121, TCS COURIER IKE </t>
  </si>
  <si>
    <t>20-122, ΙΩΑΝΝΗΣ ΒΕΛΑΕΤΗΣ ΜΟΝΟΠΡΟΣΩΠΗ ΕΤΑΙΡΕΙΑ ΠΕΡΙΟΡΙΣΜΕΝΗΣ ΕΥΘΥΝΗΣ</t>
  </si>
  <si>
    <t>20-123, ΙΜΒΡΙΩΤΗΣ ΑΛΕΞΑΝΔΡΟΣ</t>
  </si>
  <si>
    <t>20-126, TOP POST Ι.Κ.Ε</t>
  </si>
  <si>
    <t>20-129, BS TRADE ENTERPRISE ΙΔΙΩΤΙΚΗ ΚΕΦΑΛΑΙΟΥΧΙΚΗ ΕΤΑΙΡΕΙΑ</t>
  </si>
  <si>
    <t>20-130, ΣΤΕΡΓΙΟΥ ΠΑΝΑΓΙΩΤΗΣ</t>
  </si>
  <si>
    <t>20-132, COMET ΕΛΛΑΣ ΜΟΝΟΠΡΟΣΩΠΗ ΙΔΙΩΤΙΚΗ ΚΕΦΑΛΑΙΟΥΧΙΚΗ ΕΤΑΙΡΕΙΑ</t>
  </si>
  <si>
    <t>20-133, ΠΑΠΑΠΑΝΟΥ ΖΑΦΕΙΡΕΝΙΑ</t>
  </si>
  <si>
    <t>20-134, ΕΡΜΙΔΗΣ Κ    ΠΑΤΑΡΙΔΗΣ Χ  Ο Ε</t>
  </si>
  <si>
    <t>20-135, ΤΚΑΤΣΕΝΚΟ ΝΑΝΤΕΖΝΤΑ</t>
  </si>
  <si>
    <t>20-138, DKL GREECE EXPRESS ΜΟΝΟΠΡΟΣΩΠΗ ΕΤΑΙΡΕΙΑ ΠΕΡΙΟΡΙΣΜΕΝΗΣ ΕΥΘΥΝΗΣ</t>
  </si>
  <si>
    <t>20-139, Μπότσαρης Σπυρος</t>
  </si>
  <si>
    <t>20-141, ΡΗΓΑΚΗ ΓΕΩΡΓΙΑ ΙΚΕ</t>
  </si>
  <si>
    <t>99-007, ΜΕΣΗΜΕΡΤΣΗΣ ΚΩΝ/ΝΟΣ</t>
  </si>
  <si>
    <t>99-017, ΜΑΡΤΣΑΚΗΣ ΠΑΝΑΓΙΩΤΗΣ</t>
  </si>
  <si>
    <t>99-022, ΚΩΣΤΑΜΗΣ ΧΡΗΣΤΟΣ</t>
  </si>
  <si>
    <t>99-027, ΠΑΝΟΥ ΑΝΔΡΕΑΣ</t>
  </si>
  <si>
    <t>99-033, ΟΡΦΑΝΙΔΗΣ ΑΠΟΣΤΟΛΟΣ</t>
  </si>
  <si>
    <t>99-043, ΓΚΟΛΑΣ ΝΙΚΟΛΑΟΣ</t>
  </si>
  <si>
    <t>99-049, ΨΑΡΑΚΗΣ ΝΙΚΟΛΑΟΣ</t>
  </si>
  <si>
    <t>99-074, ΑΛΑΜΑΝΟΥ Γ. ΜΑΡΙΑ</t>
  </si>
  <si>
    <t>99-081, ΡΑΠΤΗΣ ΑΘΑΝΑΣΙΟΣ</t>
  </si>
  <si>
    <t>99-089, ΜΑΡΝΕΛΑΚΗΣ Π. &amp;  ΣΙΑ Ο.Ε</t>
  </si>
  <si>
    <t>99-097, DHL EXPRESS (ΕΛΛΑΣ) ΑΝΩΝΥΜΗ ΕΤΑΙΡΕΙΑ ΤΑΧΥΜΕΤΑΦΟΡΩΝ</t>
  </si>
  <si>
    <t>99-098, ΓΟΥΟΡΛΝΤ ΚΟΥΡΙΕΡ (ΕΛΛΑΣ)  Ε.Π.Ε</t>
  </si>
  <si>
    <t>99-102, KANGA SERVICES COURIERS A.E.</t>
  </si>
  <si>
    <t>99-104, Γ. ΒΟΚΟΡΟΚΟΣ &amp; ΣΙΑ Ο.Ε.</t>
  </si>
  <si>
    <t>99-107, "ΜΩΡΕΑΣ" ΚΑΝΕΛΛΟΠΟΥΛΟΣ-ΚΑΝΙΣΤΡΑΣ ΕΠΕ ΜΕΤΑΦΟΡΩΝ ΚΑΙ ΠΡΑΚΤΟΡΕΥΣΕΩΝ</t>
  </si>
  <si>
    <t>99-108, INTERPOST ΔΙΕΘΝΕΙΣ ΜΕΤΑΦΟΡΕΣ ΕΓΓΡΑΦΩΝ ΚΑΙ ΔΕΜΑΤΩΝ Α.Ε.Ε.</t>
  </si>
  <si>
    <t>99-110, TNT ΣΚΑΙΠΑΚ ΕΛΛΑΣ Ε.Π.Ε</t>
  </si>
  <si>
    <t>99-115, SKYWALK ΑΝΩΝΥΜΗ ΤΑΧΥΜΕΤΑΦΟΡΙΚΗ ΚΑΙ ΔΙΑΜΕΤΑΦΟΡΙΚΗ ΕΤΑΙΡΕΙΑ</t>
  </si>
  <si>
    <t>99-120, UPS OF GREECE INC.</t>
  </si>
  <si>
    <t>99-121, ΣΠΗΝΤΕΞ  ΑΝΩΝΥΜH ΕΤΑΙΡΕΙΑ ΤΑΧΥΜΕΤΑΦΟΡΩΝ</t>
  </si>
  <si>
    <t>99-122, ACS ΤΑΧΥΔΡΟΜΙΚΕΣ ΥΠΗΡΕΣΙΕΣ  ΜΟΝΟΠΡΟΣΩΠΗ ΑΝΩΝΥΜΗ ΕΜΠΟΡΙΚΗ ΕΤΑΙΡΕΙΑ</t>
  </si>
  <si>
    <t>99-126, ΜΟΥΛΝΤΗΣ ΝΙΚΟΛΑΟΣ &amp; ΣΙΑ Ε.Ε.</t>
  </si>
  <si>
    <t>99-127, ΜΕΣΟΓΕΙΑΚΕΣ ΤΑΧΥΜΕΤΑΦΟΡΕΣ  ΜΟΝΟΠΡΟΣΩΠΗ ΕΠΕ</t>
  </si>
  <si>
    <t>99-141, ΖΑΡΙΦΗΣ Ν. &amp; ΣΙΑ Ο.Ε.</t>
  </si>
  <si>
    <t>99-145, ΑΙ ΝΤΙ ΠΙ ΕΞΠΡΕΣ ΑΕ ΔΙΕΘΝΩΝ ΤΑΧ\ΡΩΝ ΕΓΓΡΑΦΩΝ ΚΑΙ ΔΕΜΑΤΩΝ</t>
  </si>
  <si>
    <t>99-149, ΓΕΝΙΚΗ ΤΑΧΥΔΡΟΜΙΚΗ Α.Ε.Ε. ΤΑΧΥΜΕΤΑΦΟΡΩΝ</t>
  </si>
  <si>
    <t>99-150, ΕΛΛΗΝΙΚΑ ΤΑΧΥΔΡΟΜΕΙΑ</t>
  </si>
  <si>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2020 διακίνησαν ταχ. αντικείμενα</t>
    </r>
    <r>
      <rPr>
        <b/>
        <sz val="10"/>
        <color rgb="FFC00000"/>
        <rFont val="Arial"/>
        <family val="2"/>
        <charset val="161"/>
      </rPr>
      <t xml:space="preserve"> με δική τους ευθύνη</t>
    </r>
    <r>
      <rPr>
        <sz val="10"/>
        <rFont val="Arial"/>
        <family val="2"/>
        <charset val="161"/>
      </rPr>
      <t xml:space="preserve"> (αποδέχτηκαν εντολή από το χρήστη, ανέλαβαν την παροχή της ταχ. υπηρεσίας και την τιμολόγηση προς τον χρήστη της αποστολής)</t>
    </r>
    <r>
      <rPr>
        <b/>
        <sz val="10"/>
        <color rgb="FFC00000"/>
        <rFont val="Arial"/>
        <family val="2"/>
        <charset val="161"/>
      </rPr>
      <t xml:space="preserve"> </t>
    </r>
    <r>
      <rPr>
        <sz val="10"/>
        <rFont val="Arial"/>
        <family val="2"/>
        <charset val="161"/>
      </rPr>
      <t xml:space="preserve">και </t>
    </r>
    <r>
      <rPr>
        <b/>
        <sz val="10"/>
        <color rgb="FFC00000"/>
        <rFont val="Arial"/>
        <family val="2"/>
        <charset val="161"/>
      </rPr>
      <t xml:space="preserve">ΜΟΝΟ για αυτά τα αντικείμενα. </t>
    </r>
  </si>
  <si>
    <t>Επιλέγετε "Ναι" ή "Όχι" ανάλογα αν η ταχυδρομικής επιχείρηση πραγματοποίησε μηδενικά έσοδα από ταχυδρομική δραστηριότητα κατά το 2020 ή όχι.
Εάν επιλέξετε "Ναι", συμπληρώνετε μόνο την Ενότητα Β με τα στοιχεία της ταχυδρομικής επιχείρησης και του δικτύου της.</t>
  </si>
  <si>
    <t>Να συμπληρωθεί από τους παρόχους που κατά το έτος 2020 είτε απασχόλησαν κατ’ ελάχιστον 50 πρόσωπα ως εργαζομένους και συμμετέχοντες στην  παροχή υπηρεσιών παράδοσης δεμάτων, είτε ο εν λόγω φορέας παροχής ήταν εγκατεστημένος σε περισσότερα από ένα κράτη μέλη</t>
  </si>
  <si>
    <r>
      <rPr>
        <b/>
        <sz val="10"/>
        <rFont val="Arial"/>
        <family val="2"/>
        <charset val="161"/>
      </rPr>
      <t>ΠΛΗΘΟΣ Δεμάτων</t>
    </r>
    <r>
      <rPr>
        <sz val="10"/>
        <rFont val="Arial"/>
        <family val="2"/>
        <charset val="161"/>
      </rPr>
      <t xml:space="preserve">
</t>
    </r>
    <r>
      <rPr>
        <i/>
        <sz val="10"/>
        <rFont val="Arial"/>
        <family val="2"/>
        <charset val="161"/>
      </rPr>
      <t>σε τμχ.</t>
    </r>
  </si>
  <si>
    <r>
      <rPr>
        <b/>
        <sz val="10"/>
        <rFont val="Arial"/>
        <family val="2"/>
        <charset val="161"/>
      </rPr>
      <t>ΚΥΚΛΟΣ ΕΡΓΑΣΙΩΝ</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</si>
  <si>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</si>
  <si>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</si>
  <si>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</si>
  <si>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</si>
  <si>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</si>
  <si>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</si>
  <si>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</si>
  <si>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</si>
  <si>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</si>
  <si>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</si>
  <si>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</si>
  <si>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ευρώ, χωρίς ΦΠΑ</t>
    </r>
  </si>
  <si>
    <t>13-077, ΚΑΡΑΒΟΥΝΑΡΛΗΣ ΠΩΛ ΑΝΤΟΝΥ - ΚΟΖΙΚΟΠΟΥΛΟΣ ΚΩΝ.ΝΟΣ Ο.Ε.</t>
  </si>
  <si>
    <t>Πλήθος μέσων (Συμβατικά)</t>
  </si>
  <si>
    <t>Πλήθος μέσων (Νέας αντιρρυπαντικής τεχνολογίας / ηλεκτρικά / οικολογικά)</t>
  </si>
  <si>
    <t>14.3</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</si>
  <si>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Γενική Άδεια (εφόσον υπάρχει), στις 31/12/2020 για καθένα από τα παρακάτω μέσα:
- Αυτοκίνητα - Φορτηγά (Συμβατικά) 
- Δίκυκλα (Συμβατικά) 
- Αυτοκίνητα-Φορτηγά (Νέας αντιρρυπαντικής τεχνολογίας / ηλεκτρικά / οικολογικά) και
- Δίκυκλα (Νέας αντιρρυπαντικής τεχνολογίας / ηλεκτρικά / οικολογικά)</t>
  </si>
  <si>
    <t>2.1-2.23</t>
  </si>
  <si>
    <t>5.1-5.9</t>
  </si>
  <si>
    <t>Επενδύσεις σε κέντρα διαλογής και χρήση μηχανημάτων φιλικότερων προς το περιβάλλον</t>
  </si>
  <si>
    <t>Αυτοκίνητα - Φορτηγά (Συμβατικά)</t>
  </si>
  <si>
    <t>Δίκυκλα (Συμβατικά)</t>
  </si>
  <si>
    <t>Αυτοκίνητα - Φορτηγά (Νέας Τεχνολογίας)</t>
  </si>
  <si>
    <t>Δίκυκλα (Νέας Τεχνολογίας)</t>
  </si>
  <si>
    <t>2.22 Διασύνδεση με εταιρείες διαμεσολαβητών ηλεκτρονικού εμπορίου</t>
  </si>
  <si>
    <t>2.23 Επενδύσεις σε κέντρα διαλογής και χρήση μηχανημάτων φιλικότερων προς το περιβάλλον</t>
  </si>
  <si>
    <t>5.9 Άλλο</t>
  </si>
  <si>
    <t>5.9 Άλλο-λεκτικό</t>
  </si>
  <si>
    <t>5.8 Επενδύσεις σε κέντρα διαλογής και χρήση μηχανημάτων φιλικότερων προς το περιβάλλον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</si>
</sst>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54" x14ac:knownFonts="1">
    <font>
      <sz val="10"/>
      <name val="Tahoma"/>
      <charset val="161"/>
    </font>
    <font>
      <b/>
      <sz val="18"/>
      <name val="Arial"/>
      <family val="2"/>
      <charset val="161"/>
    </font>
    <font>
      <b/>
      <sz val="18"/>
      <color indexed="12"/>
      <name val="Arial"/>
      <family val="2"/>
      <charset val="161"/>
    </font>
    <font>
      <sz val="10"/>
      <name val="Arial"/>
      <family val="2"/>
      <charset val="161"/>
    </font>
    <font>
      <b/>
      <sz val="11"/>
      <name val="Arial"/>
      <family val="2"/>
      <charset val="161"/>
    </font>
    <font>
      <b/>
      <sz val="14"/>
      <color indexed="12"/>
      <name val="Arial"/>
      <family val="2"/>
      <charset val="161"/>
    </font>
    <font>
      <b/>
      <sz val="14"/>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sz val="9"/>
      <name val="Arial"/>
      <family val="2"/>
      <charset val="161"/>
    </font>
    <font>
      <sz val="8"/>
      <name val="Arial"/>
      <family val="2"/>
      <charset val="161"/>
    </font>
    <font>
      <u/>
      <sz val="10"/>
      <color theme="10"/>
      <name val="Tahoma"/>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sz val="10"/>
      <color indexed="17"/>
      <name val="Tahoma"/>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b/>
      <sz val="10"/>
      <name val="Tahoma"/>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8"/>
      <color rgb="FFFF0000"/>
      <name val="Arial"/>
      <family val="2"/>
      <charset val="161"/>
    </font>
    <font>
      <b/>
      <sz val="16"/>
      <name val="Arial"/>
      <family val="2"/>
      <charset val="161"/>
    </font>
    <font>
      <i/>
      <sz val="10"/>
      <color theme="1"/>
      <name val="Arial"/>
      <family val="2"/>
      <charset val="161"/>
    </font>
    <font>
      <b/>
      <i/>
      <sz val="10"/>
      <color theme="1"/>
      <name val="Arial"/>
      <family val="2"/>
      <charset val="161"/>
    </font>
    <font>
      <b/>
      <sz val="16"/>
      <color indexed="12"/>
      <name val="Arial"/>
      <family val="2"/>
      <charset val="161"/>
    </font>
    <font>
      <b/>
      <sz val="10"/>
      <color indexed="12"/>
      <name val="Arial"/>
      <family val="2"/>
      <charset val="161"/>
    </font>
    <font>
      <b/>
      <i/>
      <sz val="10"/>
      <color rgb="FF002060"/>
      <name val="Arial"/>
      <family val="2"/>
      <charset val="161"/>
    </font>
    <font>
      <b/>
      <sz val="10"/>
      <color rgb="FFFF0000"/>
      <name val="Arial"/>
      <family val="2"/>
      <charset val="161"/>
    </font>
    <font>
      <b/>
      <sz val="10"/>
      <color rgb="FF0066FF"/>
      <name val="Arial"/>
      <family val="2"/>
      <charset val="161"/>
    </font>
    <font>
      <sz val="10"/>
      <color rgb="FF0066FF"/>
      <name val="Arial"/>
      <family val="2"/>
      <charset val="161"/>
    </font>
    <font>
      <i/>
      <u/>
      <sz val="10"/>
      <name val="Arial"/>
      <family val="2"/>
      <charset val="161"/>
    </font>
    <font>
      <b/>
      <sz val="10"/>
      <color rgb="FFC00000"/>
      <name val="Arial"/>
      <family val="2"/>
      <charset val="161"/>
    </font>
    <font>
      <b/>
      <u/>
      <sz val="10"/>
      <color rgb="FFC00000"/>
      <name val="Arial"/>
      <family val="2"/>
      <charset val="161"/>
    </font>
    <font>
      <i/>
      <sz val="10"/>
      <color rgb="FFC00000"/>
      <name val="Arial"/>
      <family val="2"/>
      <charset val="161"/>
    </font>
    <font>
      <b/>
      <i/>
      <sz val="10"/>
      <color rgb="FFFF0000"/>
      <name val="Arial"/>
      <family val="2"/>
      <charset val="161"/>
    </font>
    <font>
      <sz val="11"/>
      <color rgb="FF000000"/>
      <name val="Calibri"/>
      <family val="2"/>
      <charset val="161"/>
    </font>
    <font>
      <sz val="10"/>
      <name val="Times New Roman"/>
      <family val="1"/>
      <charset val="161"/>
    </font>
    <font>
      <b/>
      <sz val="10"/>
      <color rgb="FF000000"/>
      <name val="Arial"/>
      <family val="2"/>
      <charset val="161"/>
    </font>
    <font>
      <b/>
      <sz val="11"/>
      <color rgb="FF000000"/>
      <name val="Arial"/>
      <family val="2"/>
      <charset val="161"/>
    </font>
    <font>
      <sz val="10"/>
      <name val="Tahoma"/>
      <family val="2"/>
    </font>
  </fonts>
  <fills count="3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66"/>
        <bgColor indexed="64"/>
      </patternFill>
    </fill>
    <fill>
      <patternFill patternType="solid">
        <fgColor rgb="FFFFFF00"/>
        <bgColor indexed="64"/>
      </patternFill>
    </fill>
    <fill>
      <patternFill patternType="solid">
        <fgColor rgb="FFFFFFFF"/>
        <bgColor indexed="64"/>
      </patternFill>
    </fill>
    <fill>
      <patternFill patternType="solid">
        <fgColor theme="3" tint="0.79998168889431442"/>
        <bgColor indexed="64"/>
      </patternFill>
    </fill>
    <fill>
      <patternFill patternType="solid">
        <fgColor theme="5" tint="0.59999389629810485"/>
        <bgColor indexed="64"/>
      </patternFill>
    </fill>
  </fills>
  <borders count="132">
    <border>
      <left/>
      <right/>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medium">
        <color indexed="64"/>
      </top>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12"/>
      </bottom>
      <diagonal/>
    </border>
    <border>
      <left/>
      <right style="medium">
        <color indexed="64"/>
      </right>
      <top/>
      <bottom style="thin">
        <color indexed="12"/>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double">
        <color indexed="64"/>
      </right>
      <top style="double">
        <color indexed="64"/>
      </top>
      <bottom style="medium">
        <color indexed="64"/>
      </bottom>
      <diagonal/>
    </border>
    <border>
      <left style="medium">
        <color indexed="64"/>
      </left>
      <right/>
      <top style="thin">
        <color indexed="12"/>
      </top>
      <bottom/>
      <diagonal/>
    </border>
    <border>
      <left/>
      <right/>
      <top style="thin">
        <color indexed="12"/>
      </top>
      <bottom/>
      <diagonal/>
    </border>
    <border>
      <left/>
      <right style="medium">
        <color indexed="64"/>
      </right>
      <top style="thin">
        <color indexed="12"/>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s>
  <cellStyleXfs count="6">
    <xf numFmtId="0" fontId="0" fillId="0" borderId="0"/>
    <xf numFmtId="9" fontId="23" fillId="0" borderId="0" applyFont="0" applyFill="0" applyBorder="0" applyAlignment="0" applyProtection="0"/>
    <xf numFmtId="0" fontId="13" fillId="0" borderId="0" applyNumberFormat="0" applyFill="0" applyBorder="0" applyAlignment="0" applyProtection="0">
      <alignment vertical="top"/>
      <protection locked="0"/>
    </xf>
    <xf numFmtId="0" fontId="3" fillId="0" borderId="0"/>
    <xf numFmtId="0" fontId="23" fillId="0" borderId="0"/>
    <xf numFmtId="0" fontId="26" fillId="0" borderId="0"/>
  </cellStyleXfs>
  <cellXfs count="984">
    <xf numFmtId="0" fontId="0" fillId="0" borderId="0" xfId="0"/>
    <xf numFmtId="0" fontId="0" fillId="13" borderId="9" xfId="0" applyFill="1" applyBorder="1"/>
    <xf numFmtId="0" fontId="0" fillId="10" borderId="9" xfId="0" applyFill="1" applyBorder="1"/>
    <xf numFmtId="0" fontId="3" fillId="15" borderId="9" xfId="4" applyFont="1" applyFill="1" applyBorder="1" applyAlignment="1">
      <alignment wrapText="1"/>
    </xf>
    <xf numFmtId="9" fontId="0" fillId="15" borderId="9" xfId="0" applyNumberFormat="1" applyFill="1" applyBorder="1"/>
    <xf numFmtId="0" fontId="3" fillId="13" borderId="9" xfId="4" applyFont="1" applyFill="1" applyBorder="1" applyAlignment="1">
      <alignment wrapText="1"/>
    </xf>
    <xf numFmtId="0" fontId="3" fillId="12" borderId="9" xfId="4" applyFont="1" applyFill="1" applyBorder="1" applyAlignment="1">
      <alignment wrapText="1"/>
    </xf>
    <xf numFmtId="9" fontId="0" fillId="11" borderId="9" xfId="0" applyNumberFormat="1" applyFill="1" applyBorder="1"/>
    <xf numFmtId="0" fontId="3" fillId="13" borderId="10" xfId="4" applyFont="1" applyFill="1" applyBorder="1" applyAlignment="1">
      <alignment wrapText="1"/>
    </xf>
    <xf numFmtId="0" fontId="0" fillId="13" borderId="10" xfId="0" applyFill="1" applyBorder="1"/>
    <xf numFmtId="0" fontId="3" fillId="14" borderId="9" xfId="4" applyFont="1" applyFill="1" applyBorder="1" applyAlignment="1">
      <alignment wrapText="1"/>
    </xf>
    <xf numFmtId="1" fontId="0" fillId="14" borderId="9" xfId="0" applyNumberFormat="1" applyFill="1" applyBorder="1"/>
    <xf numFmtId="0" fontId="3" fillId="14" borderId="10" xfId="4" applyFont="1" applyFill="1" applyBorder="1" applyAlignment="1">
      <alignment wrapText="1"/>
    </xf>
    <xf numFmtId="1" fontId="0" fillId="14" borderId="10" xfId="0" applyNumberFormat="1" applyFill="1" applyBorder="1"/>
    <xf numFmtId="1" fontId="0" fillId="12" borderId="9" xfId="0" applyNumberFormat="1" applyFill="1" applyBorder="1"/>
    <xf numFmtId="0" fontId="3" fillId="12" borderId="10" xfId="4" applyFont="1" applyFill="1" applyBorder="1" applyAlignment="1">
      <alignment wrapText="1"/>
    </xf>
    <xf numFmtId="1" fontId="0" fillId="12" borderId="10" xfId="0" applyNumberFormat="1" applyFill="1" applyBorder="1"/>
    <xf numFmtId="0" fontId="3" fillId="19" borderId="9" xfId="4" applyFont="1" applyFill="1" applyBorder="1" applyAlignment="1">
      <alignment wrapText="1"/>
    </xf>
    <xf numFmtId="1" fontId="0" fillId="19" borderId="9" xfId="0" applyNumberFormat="1" applyFill="1" applyBorder="1"/>
    <xf numFmtId="0" fontId="3" fillId="19" borderId="10" xfId="4" applyFont="1" applyFill="1" applyBorder="1" applyAlignment="1">
      <alignment wrapText="1"/>
    </xf>
    <xf numFmtId="1" fontId="0" fillId="19" borderId="10" xfId="0" applyNumberFormat="1" applyFill="1" applyBorder="1"/>
    <xf numFmtId="0" fontId="23" fillId="10" borderId="9" xfId="0" applyFont="1" applyFill="1" applyBorder="1"/>
    <xf numFmtId="0" fontId="25" fillId="0" borderId="62" xfId="0" applyFont="1" applyBorder="1"/>
    <xf numFmtId="9" fontId="0" fillId="11" borderId="11" xfId="0" applyNumberFormat="1" applyFill="1" applyBorder="1"/>
    <xf numFmtId="0" fontId="0" fillId="0" borderId="55" xfId="0" applyBorder="1"/>
    <xf numFmtId="0" fontId="3" fillId="11" borderId="59" xfId="4" applyFont="1" applyFill="1" applyBorder="1" applyAlignment="1">
      <alignment wrapText="1"/>
    </xf>
    <xf numFmtId="0" fontId="3" fillId="11" borderId="13" xfId="4" applyFont="1" applyFill="1" applyBorder="1" applyAlignment="1">
      <alignment wrapText="1"/>
    </xf>
    <xf numFmtId="0" fontId="25" fillId="25" borderId="102" xfId="0" applyFont="1" applyFill="1" applyBorder="1" applyAlignment="1">
      <alignment horizontal="center"/>
    </xf>
    <xf numFmtId="0" fontId="25" fillId="25" borderId="103" xfId="0" applyFont="1" applyFill="1" applyBorder="1" applyAlignment="1">
      <alignment horizontal="center"/>
    </xf>
    <xf numFmtId="0" fontId="25" fillId="25" borderId="104" xfId="0" applyFont="1" applyFill="1" applyBorder="1" applyAlignment="1">
      <alignment horizontal="center"/>
    </xf>
    <xf numFmtId="0" fontId="23" fillId="11" borderId="22" xfId="0" applyFont="1" applyFill="1" applyBorder="1" applyAlignment="1">
      <alignment horizontal="center"/>
    </xf>
    <xf numFmtId="0" fontId="23" fillId="11" borderId="11" xfId="0" applyFont="1" applyFill="1" applyBorder="1" applyAlignment="1">
      <alignment horizontal="center"/>
    </xf>
    <xf numFmtId="0" fontId="25" fillId="14" borderId="9" xfId="0" applyFont="1" applyFill="1" applyBorder="1" applyAlignment="1">
      <alignment horizontal="center"/>
    </xf>
    <xf numFmtId="0" fontId="23" fillId="15" borderId="9" xfId="0" applyFont="1" applyFill="1" applyBorder="1" applyAlignment="1">
      <alignment horizontal="center"/>
    </xf>
    <xf numFmtId="0" fontId="25" fillId="25" borderId="22" xfId="0" applyFont="1" applyFill="1" applyBorder="1" applyAlignment="1">
      <alignment horizontal="center"/>
    </xf>
    <xf numFmtId="0" fontId="25" fillId="25" borderId="9" xfId="0" applyFont="1" applyFill="1" applyBorder="1" applyAlignment="1">
      <alignment horizontal="center"/>
    </xf>
    <xf numFmtId="0" fontId="25" fillId="25" borderId="79" xfId="0" applyFont="1" applyFill="1" applyBorder="1" applyAlignment="1">
      <alignment horizontal="center"/>
    </xf>
    <xf numFmtId="3" fontId="0" fillId="0" borderId="0" xfId="0" applyNumberFormat="1" applyAlignment="1">
      <alignment horizontal="center"/>
    </xf>
    <xf numFmtId="0" fontId="0" fillId="0" borderId="0" xfId="0" applyAlignment="1">
      <alignment horizontal="center"/>
    </xf>
    <xf numFmtId="0" fontId="23" fillId="13" borderId="9" xfId="0" applyFont="1" applyFill="1" applyBorder="1" applyAlignment="1">
      <alignment horizontal="center"/>
    </xf>
    <xf numFmtId="0" fontId="23" fillId="14" borderId="9" xfId="0" applyFont="1" applyFill="1" applyBorder="1" applyAlignment="1">
      <alignment horizontal="center"/>
    </xf>
    <xf numFmtId="0" fontId="23" fillId="12" borderId="9" xfId="0" applyFont="1" applyFill="1" applyBorder="1" applyAlignment="1">
      <alignment horizontal="center"/>
    </xf>
    <xf numFmtId="0" fontId="3" fillId="16" borderId="22"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6" borderId="9" xfId="0" applyFont="1" applyFill="1" applyBorder="1" applyAlignment="1">
      <alignment horizontal="center" vertical="center"/>
    </xf>
    <xf numFmtId="0" fontId="3" fillId="20" borderId="9" xfId="0" applyFont="1" applyFill="1" applyBorder="1" applyAlignment="1">
      <alignment horizontal="center" vertical="center" wrapText="1"/>
    </xf>
    <xf numFmtId="0" fontId="3" fillId="20" borderId="9" xfId="0" applyFont="1" applyFill="1" applyBorder="1" applyAlignment="1">
      <alignment horizontal="center" vertical="center"/>
    </xf>
    <xf numFmtId="0" fontId="3" fillId="20" borderId="79"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20" borderId="79" xfId="0" applyFont="1" applyFill="1" applyBorder="1" applyAlignment="1">
      <alignment horizontal="center" vertical="center"/>
    </xf>
    <xf numFmtId="0" fontId="3" fillId="12" borderId="9" xfId="0" applyFont="1" applyFill="1" applyBorder="1" applyAlignment="1">
      <alignment horizontal="center" vertical="center" wrapText="1"/>
    </xf>
    <xf numFmtId="0" fontId="3" fillId="12" borderId="79" xfId="0" applyFont="1" applyFill="1" applyBorder="1" applyAlignment="1">
      <alignment horizontal="center" vertical="center" wrapText="1"/>
    </xf>
    <xf numFmtId="0" fontId="23" fillId="13" borderId="22" xfId="0" applyFont="1" applyFill="1" applyBorder="1" applyAlignment="1">
      <alignment horizontal="center" wrapText="1"/>
    </xf>
    <xf numFmtId="0" fontId="23" fillId="13" borderId="9" xfId="0" applyFont="1" applyFill="1" applyBorder="1" applyAlignment="1">
      <alignment horizontal="center" wrapText="1"/>
    </xf>
    <xf numFmtId="0" fontId="23" fillId="13" borderId="79" xfId="0" applyFont="1" applyFill="1" applyBorder="1" applyAlignment="1">
      <alignment horizontal="center" wrapText="1"/>
    </xf>
    <xf numFmtId="0" fontId="3" fillId="8" borderId="22"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9" xfId="0" applyFont="1" applyFill="1" applyBorder="1" applyAlignment="1">
      <alignment horizontal="center" vertical="center"/>
    </xf>
    <xf numFmtId="0" fontId="3" fillId="10" borderId="22" xfId="0" applyFont="1" applyFill="1" applyBorder="1" applyAlignment="1">
      <alignment horizontal="center" vertical="center" wrapText="1"/>
    </xf>
    <xf numFmtId="0" fontId="3" fillId="10" borderId="9" xfId="0" applyFont="1" applyFill="1" applyBorder="1" applyAlignment="1">
      <alignment horizontal="center" vertical="center" wrapText="1"/>
    </xf>
    <xf numFmtId="3" fontId="3" fillId="14" borderId="12" xfId="0" applyNumberFormat="1" applyFont="1" applyFill="1" applyBorder="1" applyAlignment="1">
      <alignment vertical="center" wrapText="1"/>
    </xf>
    <xf numFmtId="0" fontId="25" fillId="0" borderId="0" xfId="0" applyFont="1"/>
    <xf numFmtId="0" fontId="25" fillId="12" borderId="57" xfId="0" applyFont="1" applyFill="1" applyBorder="1"/>
    <xf numFmtId="0" fontId="23" fillId="12" borderId="55" xfId="0" applyFont="1" applyFill="1" applyBorder="1" applyAlignment="1">
      <alignment horizontal="center" wrapText="1"/>
    </xf>
    <xf numFmtId="0" fontId="25" fillId="0" borderId="62" xfId="0" applyFont="1" applyBorder="1" applyAlignment="1">
      <alignment horizontal="center"/>
    </xf>
    <xf numFmtId="0" fontId="0" fillId="0" borderId="0" xfId="0" applyAlignment="1">
      <alignment horizontal="right"/>
    </xf>
    <xf numFmtId="0" fontId="23" fillId="0" borderId="61" xfId="0" applyFont="1" applyBorder="1" applyAlignment="1">
      <alignment horizontal="right"/>
    </xf>
    <xf numFmtId="3" fontId="0" fillId="11" borderId="40" xfId="0" applyNumberFormat="1" applyFill="1" applyBorder="1" applyAlignment="1">
      <alignment horizontal="right"/>
    </xf>
    <xf numFmtId="3" fontId="0" fillId="11" borderId="81" xfId="0" applyNumberFormat="1" applyFill="1" applyBorder="1" applyAlignment="1">
      <alignment horizontal="right"/>
    </xf>
    <xf numFmtId="3" fontId="0" fillId="11" borderId="12" xfId="0" applyNumberFormat="1" applyFill="1" applyBorder="1" applyAlignment="1">
      <alignment horizontal="right"/>
    </xf>
    <xf numFmtId="3" fontId="0" fillId="13" borderId="12" xfId="0" applyNumberFormat="1" applyFill="1" applyBorder="1" applyAlignment="1">
      <alignment horizontal="right"/>
    </xf>
    <xf numFmtId="3" fontId="0" fillId="14" borderId="12" xfId="0" applyNumberFormat="1" applyFill="1" applyBorder="1" applyAlignment="1">
      <alignment horizontal="right"/>
    </xf>
    <xf numFmtId="3" fontId="0" fillId="12" borderId="12" xfId="0" applyNumberFormat="1" applyFill="1" applyBorder="1" applyAlignment="1">
      <alignment horizontal="right"/>
    </xf>
    <xf numFmtId="3" fontId="0" fillId="15" borderId="40" xfId="0" applyNumberFormat="1" applyFill="1" applyBorder="1" applyAlignment="1">
      <alignment horizontal="right"/>
    </xf>
    <xf numFmtId="3" fontId="0" fillId="15" borderId="12" xfId="0" applyNumberFormat="1" applyFill="1" applyBorder="1" applyAlignment="1">
      <alignment horizontal="right"/>
    </xf>
    <xf numFmtId="3" fontId="0" fillId="25" borderId="40" xfId="0" applyNumberFormat="1" applyFill="1" applyBorder="1" applyAlignment="1">
      <alignment horizontal="right"/>
    </xf>
    <xf numFmtId="3" fontId="0" fillId="25" borderId="12" xfId="0" applyNumberFormat="1" applyFill="1" applyBorder="1" applyAlignment="1">
      <alignment horizontal="right"/>
    </xf>
    <xf numFmtId="3" fontId="0" fillId="25" borderId="80" xfId="0" applyNumberFormat="1" applyFill="1" applyBorder="1" applyAlignment="1">
      <alignment horizontal="right"/>
    </xf>
    <xf numFmtId="3" fontId="0" fillId="16" borderId="40" xfId="0" applyNumberFormat="1" applyFill="1" applyBorder="1" applyAlignment="1">
      <alignment horizontal="right"/>
    </xf>
    <xf numFmtId="3" fontId="0" fillId="16" borderId="12" xfId="0" applyNumberFormat="1" applyFill="1" applyBorder="1" applyAlignment="1">
      <alignment horizontal="right"/>
    </xf>
    <xf numFmtId="3" fontId="0" fillId="16" borderId="96" xfId="0" applyNumberFormat="1" applyFill="1" applyBorder="1" applyAlignment="1">
      <alignment horizontal="right"/>
    </xf>
    <xf numFmtId="3" fontId="0" fillId="20" borderId="96" xfId="0" applyNumberFormat="1" applyFill="1" applyBorder="1" applyAlignment="1">
      <alignment horizontal="right"/>
    </xf>
    <xf numFmtId="3" fontId="0" fillId="20" borderId="113" xfId="0" applyNumberFormat="1" applyFill="1" applyBorder="1" applyAlignment="1">
      <alignment horizontal="right"/>
    </xf>
    <xf numFmtId="3" fontId="0" fillId="8" borderId="40" xfId="0" applyNumberFormat="1" applyFill="1" applyBorder="1" applyAlignment="1">
      <alignment horizontal="right"/>
    </xf>
    <xf numFmtId="3" fontId="0" fillId="8" borderId="12" xfId="0" applyNumberFormat="1" applyFill="1" applyBorder="1" applyAlignment="1">
      <alignment horizontal="right"/>
    </xf>
    <xf numFmtId="3" fontId="0" fillId="20" borderId="81" xfId="0" applyNumberFormat="1" applyFill="1" applyBorder="1" applyAlignment="1">
      <alignment horizontal="right"/>
    </xf>
    <xf numFmtId="3" fontId="0" fillId="20" borderId="12" xfId="0" applyNumberFormat="1" applyFill="1" applyBorder="1" applyAlignment="1">
      <alignment horizontal="right"/>
    </xf>
    <xf numFmtId="3" fontId="0" fillId="20" borderId="80" xfId="0" applyNumberFormat="1" applyFill="1" applyBorder="1" applyAlignment="1">
      <alignment horizontal="right"/>
    </xf>
    <xf numFmtId="3" fontId="0" fillId="10" borderId="40" xfId="0" applyNumberFormat="1" applyFill="1" applyBorder="1" applyAlignment="1">
      <alignment horizontal="right"/>
    </xf>
    <xf numFmtId="3" fontId="0" fillId="10" borderId="12" xfId="0" applyNumberFormat="1" applyFill="1" applyBorder="1" applyAlignment="1">
      <alignment horizontal="right"/>
    </xf>
    <xf numFmtId="0" fontId="0" fillId="12" borderId="12" xfId="0" applyFill="1" applyBorder="1" applyAlignment="1">
      <alignment horizontal="right"/>
    </xf>
    <xf numFmtId="0" fontId="0" fillId="12" borderId="80" xfId="0" applyFill="1" applyBorder="1" applyAlignment="1">
      <alignment horizontal="right"/>
    </xf>
    <xf numFmtId="0" fontId="0" fillId="13" borderId="40" xfId="0" applyFill="1" applyBorder="1" applyAlignment="1">
      <alignment horizontal="right"/>
    </xf>
    <xf numFmtId="0" fontId="0" fillId="13" borderId="12" xfId="0" applyFill="1" applyBorder="1" applyAlignment="1">
      <alignment horizontal="right"/>
    </xf>
    <xf numFmtId="0" fontId="0" fillId="13" borderId="80" xfId="0" applyFill="1" applyBorder="1" applyAlignment="1">
      <alignment horizontal="right"/>
    </xf>
    <xf numFmtId="3" fontId="3" fillId="14" borderId="40" xfId="0" applyNumberFormat="1" applyFont="1" applyFill="1" applyBorder="1" applyAlignment="1">
      <alignment horizontal="right" vertical="center" wrapText="1"/>
    </xf>
    <xf numFmtId="3" fontId="3" fillId="14" borderId="12" xfId="0" applyNumberFormat="1" applyFont="1" applyFill="1" applyBorder="1" applyAlignment="1">
      <alignment horizontal="right" vertical="center" wrapText="1"/>
    </xf>
    <xf numFmtId="2" fontId="3" fillId="8" borderId="12" xfId="0" applyNumberFormat="1" applyFont="1" applyFill="1" applyBorder="1" applyAlignment="1">
      <alignment horizontal="right" vertical="center" wrapText="1"/>
    </xf>
    <xf numFmtId="0" fontId="0" fillId="12" borderId="61" xfId="0" applyFill="1" applyBorder="1" applyAlignment="1">
      <alignment horizontal="right"/>
    </xf>
    <xf numFmtId="0" fontId="23" fillId="11" borderId="9" xfId="0" applyFont="1" applyFill="1" applyBorder="1" applyAlignment="1">
      <alignment horizontal="center" wrapText="1"/>
    </xf>
    <xf numFmtId="0" fontId="23" fillId="11" borderId="79" xfId="0" applyFont="1" applyFill="1" applyBorder="1" applyAlignment="1">
      <alignment horizontal="center" wrapText="1"/>
    </xf>
    <xf numFmtId="0" fontId="23" fillId="14" borderId="9" xfId="0" applyFont="1" applyFill="1" applyBorder="1" applyAlignment="1">
      <alignment horizontal="center" wrapText="1"/>
    </xf>
    <xf numFmtId="3" fontId="0" fillId="13" borderId="40" xfId="0" applyNumberFormat="1" applyFill="1" applyBorder="1" applyAlignment="1">
      <alignment horizontal="right"/>
    </xf>
    <xf numFmtId="0" fontId="25" fillId="26" borderId="22" xfId="0" applyFont="1" applyFill="1" applyBorder="1" applyAlignment="1">
      <alignment horizontal="center"/>
    </xf>
    <xf numFmtId="0" fontId="25" fillId="26" borderId="79" xfId="0" applyFont="1" applyFill="1" applyBorder="1" applyAlignment="1">
      <alignment horizontal="center"/>
    </xf>
    <xf numFmtId="3" fontId="0" fillId="26" borderId="40" xfId="0" applyNumberFormat="1" applyFill="1" applyBorder="1" applyAlignment="1">
      <alignment horizontal="right"/>
    </xf>
    <xf numFmtId="3" fontId="0" fillId="26" borderId="80" xfId="0" applyNumberFormat="1" applyFill="1" applyBorder="1" applyAlignment="1">
      <alignment horizontal="right"/>
    </xf>
    <xf numFmtId="3" fontId="3" fillId="10" borderId="40" xfId="0" applyNumberFormat="1" applyFont="1" applyFill="1" applyBorder="1" applyAlignment="1">
      <alignment vertical="center" wrapText="1"/>
    </xf>
    <xf numFmtId="3" fontId="3" fillId="10" borderId="12" xfId="0" applyNumberFormat="1" applyFont="1" applyFill="1" applyBorder="1" applyAlignment="1">
      <alignment vertical="center" wrapText="1"/>
    </xf>
    <xf numFmtId="0" fontId="25" fillId="26" borderId="62" xfId="0" applyFont="1" applyFill="1" applyBorder="1" applyAlignment="1">
      <alignment horizontal="center"/>
    </xf>
    <xf numFmtId="0" fontId="25" fillId="26" borderId="115" xfId="0" applyFont="1" applyFill="1" applyBorder="1" applyAlignment="1">
      <alignment horizontal="center"/>
    </xf>
    <xf numFmtId="0" fontId="3" fillId="26" borderId="55" xfId="0" applyFont="1" applyFill="1" applyBorder="1" applyAlignment="1">
      <alignment horizontal="center" vertical="center" wrapText="1"/>
    </xf>
    <xf numFmtId="3" fontId="23" fillId="26" borderId="61" xfId="0" applyNumberFormat="1" applyFont="1" applyFill="1" applyBorder="1" applyAlignment="1">
      <alignment horizontal="right"/>
    </xf>
    <xf numFmtId="3" fontId="3" fillId="13" borderId="40" xfId="0" applyNumberFormat="1" applyFont="1" applyFill="1" applyBorder="1" applyAlignment="1">
      <alignment vertical="center" wrapText="1"/>
    </xf>
    <xf numFmtId="3" fontId="3" fillId="13" borderId="12" xfId="0" applyNumberFormat="1" applyFont="1" applyFill="1" applyBorder="1" applyAlignment="1">
      <alignment vertical="center" wrapText="1"/>
    </xf>
    <xf numFmtId="3" fontId="3" fillId="15" borderId="12" xfId="0" applyNumberFormat="1" applyFont="1" applyFill="1" applyBorder="1" applyAlignment="1">
      <alignment vertical="center" wrapText="1"/>
    </xf>
    <xf numFmtId="3" fontId="3" fillId="15" borderId="80" xfId="0" applyNumberFormat="1" applyFont="1" applyFill="1" applyBorder="1" applyAlignment="1">
      <alignment vertical="center" wrapText="1"/>
    </xf>
    <xf numFmtId="0" fontId="25" fillId="13" borderId="22" xfId="0" applyFont="1" applyFill="1" applyBorder="1"/>
    <xf numFmtId="0" fontId="25" fillId="13" borderId="79" xfId="0" applyFont="1" applyFill="1" applyBorder="1"/>
    <xf numFmtId="0" fontId="25" fillId="12" borderId="82" xfId="0" applyFont="1" applyFill="1" applyBorder="1"/>
    <xf numFmtId="0" fontId="25" fillId="14" borderId="104" xfId="0" applyFont="1" applyFill="1" applyBorder="1" applyAlignment="1">
      <alignment horizontal="center"/>
    </xf>
    <xf numFmtId="0" fontId="25" fillId="8" borderId="79" xfId="0" applyFont="1" applyFill="1" applyBorder="1" applyAlignment="1">
      <alignment horizontal="center"/>
    </xf>
    <xf numFmtId="0" fontId="3" fillId="14" borderId="22"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7" fillId="26" borderId="9" xfId="0" applyFont="1" applyFill="1" applyBorder="1" applyAlignment="1">
      <alignment horizontal="center" vertical="center" wrapText="1"/>
    </xf>
    <xf numFmtId="3" fontId="3" fillId="26" borderId="12" xfId="0" applyNumberFormat="1" applyFont="1" applyFill="1" applyBorder="1" applyAlignment="1">
      <alignment horizontal="right" vertical="center" wrapText="1"/>
    </xf>
    <xf numFmtId="0" fontId="7" fillId="26" borderId="79" xfId="0" applyFont="1" applyFill="1" applyBorder="1" applyAlignment="1">
      <alignment horizontal="center" vertical="center" wrapText="1"/>
    </xf>
    <xf numFmtId="2" fontId="3" fillId="26" borderId="80" xfId="0" applyNumberFormat="1" applyFont="1" applyFill="1" applyBorder="1" applyAlignment="1">
      <alignment horizontal="right" vertical="center" wrapText="1"/>
    </xf>
    <xf numFmtId="0" fontId="25" fillId="26" borderId="9" xfId="0" applyFont="1" applyFill="1" applyBorder="1" applyAlignment="1">
      <alignment horizontal="center"/>
    </xf>
    <xf numFmtId="3" fontId="0" fillId="26" borderId="12" xfId="0" applyNumberFormat="1" applyFill="1" applyBorder="1" applyAlignment="1">
      <alignment horizontal="right"/>
    </xf>
    <xf numFmtId="3" fontId="23" fillId="14" borderId="12" xfId="0" applyNumberFormat="1" applyFont="1" applyFill="1" applyBorder="1" applyAlignment="1">
      <alignment horizontal="right"/>
    </xf>
    <xf numFmtId="3" fontId="23" fillId="10" borderId="12" xfId="0" applyNumberFormat="1" applyFont="1" applyFill="1" applyBorder="1" applyAlignment="1">
      <alignment horizontal="right"/>
    </xf>
    <xf numFmtId="0" fontId="3" fillId="14" borderId="79" xfId="0" applyFont="1" applyFill="1" applyBorder="1" applyAlignment="1">
      <alignment horizontal="center" vertical="center" wrapText="1"/>
    </xf>
    <xf numFmtId="3" fontId="23" fillId="14" borderId="80" xfId="0" applyNumberFormat="1" applyFont="1" applyFill="1" applyBorder="1" applyAlignment="1">
      <alignment horizontal="right"/>
    </xf>
    <xf numFmtId="0" fontId="3" fillId="13" borderId="22"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79" xfId="0" applyFont="1" applyFill="1" applyBorder="1" applyAlignment="1">
      <alignment horizontal="center" vertical="center" wrapText="1"/>
    </xf>
    <xf numFmtId="0" fontId="0" fillId="11" borderId="10" xfId="0" applyNumberFormat="1" applyFill="1" applyBorder="1"/>
    <xf numFmtId="166" fontId="0" fillId="11" borderId="12" xfId="0" applyNumberFormat="1" applyFill="1" applyBorder="1" applyAlignment="1">
      <alignment horizontal="right"/>
    </xf>
    <xf numFmtId="166" fontId="0" fillId="11" borderId="80" xfId="0" applyNumberFormat="1" applyFill="1" applyBorder="1" applyAlignment="1">
      <alignment horizontal="right"/>
    </xf>
    <xf numFmtId="166" fontId="0" fillId="26" borderId="80" xfId="0" applyNumberFormat="1" applyFill="1" applyBorder="1" applyAlignment="1">
      <alignment horizontal="right"/>
    </xf>
    <xf numFmtId="0" fontId="3" fillId="0" borderId="0" xfId="0" applyFont="1" applyFill="1" applyAlignment="1" applyProtection="1">
      <alignment vertical="center" wrapText="1"/>
      <protection hidden="1"/>
    </xf>
    <xf numFmtId="0" fontId="3" fillId="0" borderId="0" xfId="0" applyFont="1" applyFill="1" applyAlignment="1" applyProtection="1">
      <alignment vertical="center"/>
      <protection hidden="1"/>
    </xf>
    <xf numFmtId="0" fontId="3" fillId="0" borderId="0" xfId="0" applyFont="1" applyAlignment="1" applyProtection="1">
      <alignment vertical="center"/>
      <protection hidden="1"/>
    </xf>
    <xf numFmtId="0" fontId="49" fillId="0" borderId="0" xfId="0" applyFont="1" applyFill="1" applyBorder="1" applyProtection="1">
      <protection hidden="1"/>
    </xf>
    <xf numFmtId="0" fontId="0" fillId="0" borderId="0" xfId="0" applyAlignment="1" applyProtection="1">
      <alignment vertical="center"/>
      <protection hidden="1"/>
    </xf>
    <xf numFmtId="0" fontId="3" fillId="3" borderId="0" xfId="0" applyFont="1" applyFill="1" applyAlignment="1" applyProtection="1">
      <alignment vertical="center"/>
      <protection hidden="1"/>
    </xf>
    <xf numFmtId="0" fontId="47" fillId="3" borderId="69" xfId="0" applyFont="1" applyFill="1" applyBorder="1" applyAlignment="1" applyProtection="1">
      <alignment horizontal="center" vertical="center"/>
      <protection hidden="1"/>
    </xf>
    <xf numFmtId="0" fontId="47" fillId="3" borderId="0" xfId="0" applyFont="1" applyFill="1" applyBorder="1" applyAlignment="1" applyProtection="1">
      <alignment horizontal="center" vertical="center"/>
      <protection hidden="1"/>
    </xf>
    <xf numFmtId="0" fontId="47" fillId="3" borderId="70" xfId="0" applyFont="1" applyFill="1" applyBorder="1" applyAlignment="1" applyProtection="1">
      <alignment horizontal="center" vertical="center"/>
      <protection hidden="1"/>
    </xf>
    <xf numFmtId="0" fontId="3" fillId="3" borderId="69"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0" fontId="3" fillId="3" borderId="70" xfId="0" applyFont="1" applyFill="1" applyBorder="1" applyAlignment="1" applyProtection="1">
      <alignment vertical="center"/>
      <protection hidden="1"/>
    </xf>
    <xf numFmtId="0" fontId="9" fillId="0" borderId="49" xfId="0" applyFont="1" applyFill="1" applyBorder="1" applyAlignment="1" applyProtection="1">
      <alignment vertical="center" wrapText="1"/>
      <protection hidden="1"/>
    </xf>
    <xf numFmtId="0" fontId="9" fillId="24" borderId="14" xfId="0" applyFont="1" applyFill="1" applyBorder="1" applyAlignment="1" applyProtection="1">
      <alignment horizontal="center" vertical="center" wrapText="1"/>
      <protection hidden="1"/>
    </xf>
    <xf numFmtId="0" fontId="17" fillId="3" borderId="70" xfId="0" applyFont="1" applyFill="1" applyBorder="1" applyAlignment="1" applyProtection="1">
      <alignment vertical="center"/>
      <protection hidden="1"/>
    </xf>
    <xf numFmtId="0" fontId="16" fillId="3" borderId="70" xfId="0" applyFont="1" applyFill="1" applyBorder="1" applyAlignment="1" applyProtection="1">
      <alignment vertical="center"/>
      <protection hidden="1"/>
    </xf>
    <xf numFmtId="0" fontId="7" fillId="20" borderId="57" xfId="0" applyFont="1" applyFill="1" applyBorder="1" applyAlignment="1" applyProtection="1">
      <alignment horizontal="center" vertical="center" wrapText="1"/>
      <protection hidden="1"/>
    </xf>
    <xf numFmtId="0" fontId="7" fillId="0" borderId="0" xfId="0" applyFont="1" applyFill="1" applyBorder="1" applyAlignment="1" applyProtection="1">
      <alignment vertical="center" wrapText="1"/>
      <protection hidden="1"/>
    </xf>
    <xf numFmtId="0" fontId="3" fillId="0" borderId="0"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7" fillId="0" borderId="69"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wrapText="1"/>
      <protection hidden="1"/>
    </xf>
    <xf numFmtId="0" fontId="7" fillId="8" borderId="88" xfId="0" applyFont="1" applyFill="1" applyBorder="1" applyAlignment="1" applyProtection="1">
      <alignment horizontal="center" vertical="center" wrapText="1"/>
      <protection hidden="1"/>
    </xf>
    <xf numFmtId="0" fontId="7" fillId="18" borderId="83" xfId="0" applyFont="1" applyFill="1" applyBorder="1" applyAlignment="1" applyProtection="1">
      <alignment horizontal="center" vertical="center" wrapText="1"/>
      <protection hidden="1"/>
    </xf>
    <xf numFmtId="0" fontId="15" fillId="3" borderId="22" xfId="0" applyFont="1" applyFill="1" applyBorder="1" applyAlignment="1" applyProtection="1">
      <alignment vertical="center" wrapText="1"/>
      <protection hidden="1"/>
    </xf>
    <xf numFmtId="0" fontId="15" fillId="3" borderId="65" xfId="0" applyFont="1" applyFill="1" applyBorder="1" applyAlignment="1" applyProtection="1">
      <alignment horizontal="right" vertical="center" wrapText="1"/>
      <protection hidden="1"/>
    </xf>
    <xf numFmtId="164" fontId="15" fillId="18" borderId="37" xfId="0" applyNumberFormat="1" applyFont="1" applyFill="1" applyBorder="1" applyAlignment="1" applyProtection="1">
      <alignment horizontal="right" vertical="center"/>
      <protection hidden="1"/>
    </xf>
    <xf numFmtId="0" fontId="15" fillId="3" borderId="22" xfId="0" applyFont="1" applyFill="1" applyBorder="1" applyAlignment="1" applyProtection="1">
      <alignment horizontal="right" vertical="center" wrapText="1"/>
      <protection hidden="1"/>
    </xf>
    <xf numFmtId="0" fontId="15" fillId="3" borderId="84" xfId="0" applyFont="1" applyFill="1" applyBorder="1" applyAlignment="1" applyProtection="1">
      <alignment horizontal="right" vertical="center" wrapText="1"/>
      <protection hidden="1"/>
    </xf>
    <xf numFmtId="0" fontId="9" fillId="17" borderId="89" xfId="0" applyFont="1" applyFill="1" applyBorder="1" applyAlignment="1" applyProtection="1">
      <alignment horizontal="right" vertical="center" wrapText="1"/>
      <protection hidden="1"/>
    </xf>
    <xf numFmtId="3" fontId="15" fillId="5" borderId="91" xfId="0" applyNumberFormat="1" applyFont="1" applyFill="1" applyBorder="1" applyAlignment="1" applyProtection="1">
      <alignment horizontal="right" vertical="center"/>
      <protection hidden="1"/>
    </xf>
    <xf numFmtId="164" fontId="15" fillId="18" borderId="91" xfId="0" applyNumberFormat="1" applyFont="1" applyFill="1" applyBorder="1" applyAlignment="1" applyProtection="1">
      <alignment horizontal="right" vertical="center"/>
      <protection hidden="1"/>
    </xf>
    <xf numFmtId="0" fontId="15" fillId="18" borderId="37" xfId="0" applyNumberFormat="1" applyFont="1" applyFill="1" applyBorder="1" applyAlignment="1" applyProtection="1">
      <alignment horizontal="right" vertical="center"/>
      <protection hidden="1"/>
    </xf>
    <xf numFmtId="0" fontId="18" fillId="0" borderId="0" xfId="0" applyFont="1" applyFill="1" applyBorder="1" applyAlignment="1" applyProtection="1">
      <alignment horizontal="center" vertical="center" wrapText="1"/>
      <protection hidden="1"/>
    </xf>
    <xf numFmtId="164" fontId="15" fillId="0" borderId="0" xfId="0" applyNumberFormat="1" applyFont="1" applyFill="1" applyBorder="1" applyAlignment="1" applyProtection="1">
      <alignment horizontal="right" vertical="center"/>
      <protection hidden="1"/>
    </xf>
    <xf numFmtId="0" fontId="15" fillId="18" borderId="91" xfId="0" applyNumberFormat="1" applyFont="1" applyFill="1" applyBorder="1" applyAlignment="1" applyProtection="1">
      <alignment horizontal="right" vertical="center"/>
      <protection hidden="1"/>
    </xf>
    <xf numFmtId="0" fontId="20" fillId="7" borderId="0" xfId="0" applyFont="1" applyFill="1" applyBorder="1" applyAlignment="1" applyProtection="1">
      <alignment vertical="center" wrapText="1"/>
      <protection hidden="1"/>
    </xf>
    <xf numFmtId="0" fontId="7" fillId="27" borderId="71" xfId="0" applyFont="1" applyFill="1" applyBorder="1" applyAlignment="1" applyProtection="1">
      <alignment horizontal="center" vertical="center" wrapText="1"/>
      <protection hidden="1"/>
    </xf>
    <xf numFmtId="0" fontId="7" fillId="27" borderId="42" xfId="0" applyFont="1" applyFill="1" applyBorder="1" applyAlignment="1" applyProtection="1">
      <alignment vertical="center" wrapText="1"/>
      <protection hidden="1"/>
    </xf>
    <xf numFmtId="3" fontId="7" fillId="17" borderId="101" xfId="0" applyNumberFormat="1" applyFont="1" applyFill="1" applyBorder="1" applyAlignment="1" applyProtection="1">
      <alignment horizontal="center" vertical="center" wrapText="1"/>
      <protection hidden="1"/>
    </xf>
    <xf numFmtId="3" fontId="48" fillId="5" borderId="57" xfId="0" applyNumberFormat="1" applyFont="1" applyFill="1" applyBorder="1" applyAlignment="1" applyProtection="1">
      <alignment horizontal="center" vertical="center" wrapText="1"/>
      <protection hidden="1"/>
    </xf>
    <xf numFmtId="3" fontId="48" fillId="5" borderId="126" xfId="0" applyNumberFormat="1" applyFont="1" applyFill="1" applyBorder="1" applyAlignment="1" applyProtection="1">
      <alignment horizontal="center" vertical="center" wrapText="1"/>
      <protection hidden="1"/>
    </xf>
    <xf numFmtId="0" fontId="3" fillId="0" borderId="69" xfId="0" applyFont="1" applyBorder="1" applyAlignment="1" applyProtection="1">
      <alignment vertical="center"/>
      <protection hidden="1"/>
    </xf>
    <xf numFmtId="0" fontId="3" fillId="0" borderId="0" xfId="0" applyFont="1" applyBorder="1" applyAlignment="1" applyProtection="1">
      <alignment vertical="center"/>
      <protection hidden="1"/>
    </xf>
    <xf numFmtId="0" fontId="21" fillId="3" borderId="69" xfId="0" applyFont="1" applyFill="1" applyBorder="1" applyAlignment="1" applyProtection="1">
      <alignment horizontal="center" vertical="center" wrapText="1"/>
      <protection hidden="1"/>
    </xf>
    <xf numFmtId="0" fontId="7" fillId="8" borderId="92" xfId="0" applyFont="1" applyFill="1" applyBorder="1" applyAlignment="1" applyProtection="1">
      <alignment horizontal="center" vertical="center" wrapText="1"/>
      <protection hidden="1"/>
    </xf>
    <xf numFmtId="0" fontId="7" fillId="8" borderId="50" xfId="0" applyFont="1" applyFill="1" applyBorder="1" applyAlignment="1" applyProtection="1">
      <alignment horizontal="center" vertical="center" wrapText="1"/>
      <protection hidden="1"/>
    </xf>
    <xf numFmtId="0" fontId="21" fillId="3" borderId="22" xfId="0" applyFont="1" applyFill="1" applyBorder="1" applyAlignment="1" applyProtection="1">
      <alignment horizontal="center" vertical="center" wrapText="1"/>
      <protection hidden="1"/>
    </xf>
    <xf numFmtId="0" fontId="16" fillId="7" borderId="34" xfId="0" applyFont="1" applyFill="1" applyBorder="1" applyAlignment="1" applyProtection="1">
      <alignment vertical="center" wrapText="1"/>
      <protection hidden="1"/>
    </xf>
    <xf numFmtId="0" fontId="16" fillId="7" borderId="35" xfId="0" applyFont="1" applyFill="1" applyBorder="1" applyAlignment="1" applyProtection="1">
      <alignment vertical="center" wrapText="1"/>
      <protection hidden="1"/>
    </xf>
    <xf numFmtId="0" fontId="16" fillId="7" borderId="10" xfId="0" applyFont="1" applyFill="1" applyBorder="1" applyAlignment="1" applyProtection="1">
      <alignment vertical="center" wrapText="1"/>
      <protection hidden="1"/>
    </xf>
    <xf numFmtId="0" fontId="16" fillId="7" borderId="23" xfId="0" applyFont="1" applyFill="1" applyBorder="1" applyAlignment="1" applyProtection="1">
      <alignment vertical="center" wrapText="1"/>
      <protection hidden="1"/>
    </xf>
    <xf numFmtId="0" fontId="16" fillId="0" borderId="10" xfId="0" applyFont="1" applyBorder="1" applyAlignment="1" applyProtection="1">
      <alignment vertical="center"/>
      <protection hidden="1"/>
    </xf>
    <xf numFmtId="0" fontId="3" fillId="0" borderId="23" xfId="0" applyFont="1" applyBorder="1" applyAlignment="1" applyProtection="1">
      <alignment vertical="center"/>
      <protection hidden="1"/>
    </xf>
    <xf numFmtId="3" fontId="3" fillId="0" borderId="0" xfId="0" applyNumberFormat="1" applyFont="1" applyFill="1" applyBorder="1" applyAlignment="1" applyProtection="1">
      <alignment horizontal="right" vertical="center"/>
      <protection hidden="1"/>
    </xf>
    <xf numFmtId="3" fontId="3" fillId="0" borderId="70" xfId="0" applyNumberFormat="1" applyFont="1" applyFill="1" applyBorder="1" applyAlignment="1" applyProtection="1">
      <alignment horizontal="right" vertical="center"/>
      <protection hidden="1"/>
    </xf>
    <xf numFmtId="0" fontId="16" fillId="0" borderId="10" xfId="0" applyFont="1" applyBorder="1" applyAlignment="1" applyProtection="1">
      <alignment horizontal="left" vertical="center"/>
      <protection hidden="1"/>
    </xf>
    <xf numFmtId="0" fontId="3" fillId="0" borderId="23" xfId="0" applyFont="1" applyBorder="1" applyAlignment="1" applyProtection="1">
      <alignment horizontal="left" vertical="center"/>
      <protection hidden="1"/>
    </xf>
    <xf numFmtId="0" fontId="15" fillId="3" borderId="74" xfId="0" applyFont="1" applyFill="1" applyBorder="1" applyAlignment="1" applyProtection="1">
      <alignment horizontal="right" vertical="center" wrapText="1"/>
      <protection hidden="1"/>
    </xf>
    <xf numFmtId="0" fontId="16" fillId="7" borderId="26" xfId="0" applyFont="1" applyFill="1" applyBorder="1" applyAlignment="1" applyProtection="1">
      <alignment vertical="center" wrapText="1"/>
      <protection hidden="1"/>
    </xf>
    <xf numFmtId="0" fontId="16" fillId="7" borderId="27" xfId="0" applyFont="1" applyFill="1" applyBorder="1" applyAlignment="1" applyProtection="1">
      <alignment vertical="center" wrapText="1"/>
      <protection hidden="1"/>
    </xf>
    <xf numFmtId="0" fontId="9" fillId="5" borderId="60" xfId="0" applyFont="1" applyFill="1" applyBorder="1" applyAlignment="1" applyProtection="1">
      <alignment horizontal="right" vertical="center" wrapText="1"/>
      <protection hidden="1"/>
    </xf>
    <xf numFmtId="3" fontId="15" fillId="5" borderId="98" xfId="0" applyNumberFormat="1" applyFont="1" applyFill="1" applyBorder="1" applyAlignment="1" applyProtection="1">
      <alignment vertical="center" wrapText="1"/>
      <protection hidden="1"/>
    </xf>
    <xf numFmtId="3" fontId="15" fillId="5" borderId="43" xfId="0" applyNumberFormat="1" applyFont="1" applyFill="1" applyBorder="1" applyAlignment="1" applyProtection="1">
      <alignment vertical="center" wrapText="1"/>
      <protection hidden="1"/>
    </xf>
    <xf numFmtId="3" fontId="15" fillId="0" borderId="0" xfId="0" applyNumberFormat="1" applyFont="1" applyFill="1" applyBorder="1" applyAlignment="1" applyProtection="1">
      <alignment horizontal="right" vertical="center" wrapText="1"/>
      <protection hidden="1"/>
    </xf>
    <xf numFmtId="3" fontId="15" fillId="0" borderId="70" xfId="0" applyNumberFormat="1" applyFont="1" applyFill="1" applyBorder="1" applyAlignment="1" applyProtection="1">
      <alignment horizontal="right" vertical="center" wrapText="1"/>
      <protection hidden="1"/>
    </xf>
    <xf numFmtId="0" fontId="19" fillId="5" borderId="57" xfId="0" applyFont="1" applyFill="1" applyBorder="1" applyAlignment="1" applyProtection="1">
      <alignment horizontal="right" vertical="center" wrapText="1"/>
      <protection hidden="1"/>
    </xf>
    <xf numFmtId="3" fontId="15" fillId="0" borderId="57" xfId="0" applyNumberFormat="1" applyFont="1" applyFill="1" applyBorder="1" applyAlignment="1" applyProtection="1">
      <alignment vertical="center" wrapText="1"/>
      <protection hidden="1"/>
    </xf>
    <xf numFmtId="0" fontId="3" fillId="0" borderId="70" xfId="0" applyFont="1" applyBorder="1" applyAlignment="1" applyProtection="1">
      <alignment vertical="center"/>
      <protection hidden="1"/>
    </xf>
    <xf numFmtId="0" fontId="16" fillId="0" borderId="26" xfId="0" applyFont="1" applyBorder="1" applyAlignment="1" applyProtection="1">
      <alignment horizontal="left" vertical="center"/>
      <protection hidden="1"/>
    </xf>
    <xf numFmtId="0" fontId="3" fillId="0" borderId="27" xfId="0" applyFont="1" applyBorder="1" applyAlignment="1" applyProtection="1">
      <alignment horizontal="left" vertical="center"/>
      <protection hidden="1"/>
    </xf>
    <xf numFmtId="0" fontId="19" fillId="5" borderId="18" xfId="0" applyFont="1" applyFill="1" applyBorder="1" applyAlignment="1" applyProtection="1">
      <alignment horizontal="right" vertical="center" wrapText="1"/>
      <protection hidden="1"/>
    </xf>
    <xf numFmtId="3" fontId="41" fillId="5" borderId="57" xfId="0" applyNumberFormat="1" applyFont="1" applyFill="1" applyBorder="1" applyAlignment="1" applyProtection="1">
      <alignment horizontal="center" vertical="center" wrapText="1"/>
      <protection hidden="1"/>
    </xf>
    <xf numFmtId="3" fontId="41" fillId="5" borderId="17" xfId="0" applyNumberFormat="1" applyFont="1" applyFill="1" applyBorder="1" applyAlignment="1" applyProtection="1">
      <alignment horizontal="center" vertical="center" wrapText="1"/>
      <protection hidden="1"/>
    </xf>
    <xf numFmtId="0" fontId="3" fillId="0" borderId="70" xfId="0" applyFont="1" applyFill="1" applyBorder="1" applyAlignment="1" applyProtection="1">
      <alignment vertical="center"/>
      <protection hidden="1"/>
    </xf>
    <xf numFmtId="0" fontId="0" fillId="0" borderId="0" xfId="0" applyFill="1" applyAlignment="1" applyProtection="1">
      <alignment vertical="center"/>
      <protection hidden="1"/>
    </xf>
    <xf numFmtId="164" fontId="15" fillId="5" borderId="43" xfId="0" applyNumberFormat="1" applyFont="1" applyFill="1" applyBorder="1" applyAlignment="1" applyProtection="1">
      <alignment vertical="center" wrapText="1"/>
      <protection hidden="1"/>
    </xf>
    <xf numFmtId="0" fontId="41" fillId="5" borderId="57" xfId="0" applyFont="1" applyFill="1" applyBorder="1" applyAlignment="1" applyProtection="1">
      <alignment horizontal="center" vertical="center" wrapText="1"/>
      <protection hidden="1"/>
    </xf>
    <xf numFmtId="0" fontId="9" fillId="0" borderId="69" xfId="0" applyFont="1" applyFill="1" applyBorder="1" applyAlignment="1" applyProtection="1">
      <alignment horizontal="right" vertical="center" wrapText="1"/>
      <protection hidden="1"/>
    </xf>
    <xf numFmtId="0" fontId="15" fillId="0" borderId="0" xfId="0" applyFont="1" applyFill="1" applyBorder="1" applyAlignment="1" applyProtection="1">
      <alignment horizontal="left" vertical="center" wrapText="1"/>
      <protection hidden="1"/>
    </xf>
    <xf numFmtId="3" fontId="15" fillId="0" borderId="0" xfId="0" applyNumberFormat="1" applyFont="1" applyFill="1" applyBorder="1" applyAlignment="1" applyProtection="1">
      <alignment vertical="center" wrapText="1"/>
      <protection hidden="1"/>
    </xf>
    <xf numFmtId="0" fontId="7" fillId="20" borderId="14" xfId="0" applyFont="1" applyFill="1" applyBorder="1" applyAlignment="1" applyProtection="1">
      <alignment horizontal="center" vertical="center" wrapText="1"/>
      <protection hidden="1"/>
    </xf>
    <xf numFmtId="0" fontId="7" fillId="0" borderId="70" xfId="0" applyFont="1" applyFill="1" applyBorder="1" applyAlignment="1" applyProtection="1">
      <alignment vertical="center" wrapText="1"/>
      <protection hidden="1"/>
    </xf>
    <xf numFmtId="0" fontId="4" fillId="0" borderId="3"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7" fillId="0" borderId="41" xfId="0" applyFont="1" applyFill="1" applyBorder="1" applyAlignment="1" applyProtection="1">
      <alignment horizontal="center" vertical="center"/>
      <protection hidden="1"/>
    </xf>
    <xf numFmtId="9" fontId="15" fillId="5" borderId="38" xfId="1" applyFont="1" applyFill="1" applyBorder="1" applyAlignment="1" applyProtection="1">
      <alignment horizontal="right" vertical="center" wrapText="1"/>
      <protection hidden="1"/>
    </xf>
    <xf numFmtId="0" fontId="3" fillId="0" borderId="70" xfId="0" applyFont="1" applyFill="1" applyBorder="1" applyAlignment="1" applyProtection="1">
      <alignment horizontal="left" vertical="center"/>
      <protection hidden="1"/>
    </xf>
    <xf numFmtId="0" fontId="10" fillId="5" borderId="57" xfId="0" applyFont="1" applyFill="1" applyBorder="1" applyAlignment="1" applyProtection="1">
      <alignment horizontal="center" vertical="center" wrapText="1"/>
      <protection hidden="1"/>
    </xf>
    <xf numFmtId="0" fontId="7" fillId="22" borderId="14" xfId="0" applyFont="1" applyFill="1" applyBorder="1" applyAlignment="1" applyProtection="1">
      <alignment horizontal="center" vertical="center" wrapText="1"/>
      <protection hidden="1"/>
    </xf>
    <xf numFmtId="0" fontId="16" fillId="0" borderId="0" xfId="0" applyFont="1" applyFill="1" applyBorder="1" applyAlignment="1" applyProtection="1">
      <alignment vertical="center" wrapText="1"/>
      <protection hidden="1"/>
    </xf>
    <xf numFmtId="0" fontId="16" fillId="0" borderId="70" xfId="0" applyFont="1" applyFill="1" applyBorder="1" applyAlignment="1" applyProtection="1">
      <alignment vertical="center" wrapText="1"/>
      <protection hidden="1"/>
    </xf>
    <xf numFmtId="3" fontId="11" fillId="0" borderId="0" xfId="0" applyNumberFormat="1" applyFont="1" applyFill="1" applyBorder="1" applyAlignment="1" applyProtection="1">
      <alignment horizontal="right" vertical="center" wrapText="1"/>
      <protection hidden="1"/>
    </xf>
    <xf numFmtId="0" fontId="7" fillId="8" borderId="73" xfId="0" applyFont="1" applyFill="1" applyBorder="1" applyAlignment="1" applyProtection="1">
      <alignment horizontal="center" vertical="center" wrapText="1"/>
      <protection hidden="1"/>
    </xf>
    <xf numFmtId="0" fontId="7" fillId="8" borderId="37" xfId="0" applyFont="1" applyFill="1" applyBorder="1" applyAlignment="1" applyProtection="1">
      <alignment horizontal="center" vertical="center" wrapText="1"/>
      <protection hidden="1"/>
    </xf>
    <xf numFmtId="0" fontId="15" fillId="3" borderId="23" xfId="0" applyFont="1" applyFill="1" applyBorder="1" applyAlignment="1" applyProtection="1">
      <alignment vertical="center" wrapText="1"/>
      <protection hidden="1"/>
    </xf>
    <xf numFmtId="0" fontId="15" fillId="3" borderId="25" xfId="0" applyFont="1" applyFill="1" applyBorder="1" applyAlignment="1" applyProtection="1">
      <alignment vertical="center" wrapText="1"/>
      <protection hidden="1"/>
    </xf>
    <xf numFmtId="3" fontId="15" fillId="6" borderId="100" xfId="0" applyNumberFormat="1" applyFont="1" applyFill="1" applyBorder="1" applyAlignment="1" applyProtection="1">
      <alignment horizontal="right" vertical="center"/>
      <protection hidden="1"/>
    </xf>
    <xf numFmtId="0" fontId="3" fillId="3" borderId="23" xfId="0" applyFont="1" applyFill="1" applyBorder="1" applyAlignment="1" applyProtection="1">
      <alignment vertical="center" wrapText="1"/>
      <protection hidden="1"/>
    </xf>
    <xf numFmtId="3" fontId="15" fillId="6" borderId="37" xfId="0" applyNumberFormat="1" applyFont="1" applyFill="1" applyBorder="1" applyAlignment="1" applyProtection="1">
      <alignment horizontal="right" vertical="center"/>
      <protection hidden="1"/>
    </xf>
    <xf numFmtId="166" fontId="15" fillId="6" borderId="93" xfId="0" applyNumberFormat="1" applyFont="1" applyFill="1" applyBorder="1" applyAlignment="1" applyProtection="1">
      <alignment horizontal="right" vertical="center"/>
      <protection hidden="1"/>
    </xf>
    <xf numFmtId="0" fontId="9" fillId="5" borderId="45" xfId="0" applyFont="1" applyFill="1" applyBorder="1" applyAlignment="1" applyProtection="1">
      <alignment horizontal="right" vertical="center" wrapText="1"/>
      <protection hidden="1"/>
    </xf>
    <xf numFmtId="0" fontId="7" fillId="8" borderId="71" xfId="0" applyFont="1" applyFill="1" applyBorder="1" applyAlignment="1" applyProtection="1">
      <alignment horizontal="center" vertical="center" wrapText="1"/>
      <protection hidden="1"/>
    </xf>
    <xf numFmtId="0" fontId="7" fillId="8" borderId="42" xfId="0" applyFont="1" applyFill="1" applyBorder="1" applyAlignment="1" applyProtection="1">
      <alignment horizontal="center" vertical="center" wrapText="1"/>
      <protection hidden="1"/>
    </xf>
    <xf numFmtId="0" fontId="3" fillId="3" borderId="25" xfId="0" applyFont="1" applyFill="1" applyBorder="1" applyAlignment="1" applyProtection="1">
      <alignment vertical="center"/>
      <protection hidden="1"/>
    </xf>
    <xf numFmtId="3" fontId="15" fillId="18" borderId="37" xfId="0" applyNumberFormat="1" applyFont="1" applyFill="1" applyBorder="1" applyAlignment="1" applyProtection="1">
      <alignment horizontal="right" vertical="center"/>
      <protection hidden="1"/>
    </xf>
    <xf numFmtId="0" fontId="15" fillId="5" borderId="46" xfId="0" applyFont="1" applyFill="1" applyBorder="1" applyAlignment="1" applyProtection="1">
      <alignment vertical="center" wrapText="1"/>
      <protection hidden="1"/>
    </xf>
    <xf numFmtId="0" fontId="15" fillId="5" borderId="47" xfId="0" applyFont="1" applyFill="1" applyBorder="1" applyAlignment="1" applyProtection="1">
      <alignment vertical="center" wrapText="1"/>
      <protection hidden="1"/>
    </xf>
    <xf numFmtId="3" fontId="15" fillId="5" borderId="96" xfId="0" applyNumberFormat="1" applyFont="1" applyFill="1" applyBorder="1" applyAlignment="1" applyProtection="1">
      <alignment vertical="center" wrapText="1"/>
      <protection hidden="1"/>
    </xf>
    <xf numFmtId="3" fontId="15" fillId="5" borderId="49" xfId="0" applyNumberFormat="1" applyFont="1" applyFill="1" applyBorder="1" applyAlignment="1" applyProtection="1">
      <alignment vertical="center" wrapText="1"/>
      <protection hidden="1"/>
    </xf>
    <xf numFmtId="0" fontId="15" fillId="0" borderId="0" xfId="0" applyFont="1" applyFill="1" applyBorder="1" applyAlignment="1" applyProtection="1">
      <alignment vertical="center" wrapText="1"/>
      <protection hidden="1"/>
    </xf>
    <xf numFmtId="0" fontId="3" fillId="0" borderId="0" xfId="0" applyFont="1" applyFill="1" applyAlignment="1" applyProtection="1">
      <protection hidden="1"/>
    </xf>
    <xf numFmtId="0" fontId="3" fillId="0" borderId="0" xfId="0" applyFont="1" applyFill="1" applyProtection="1">
      <protection hidden="1"/>
    </xf>
    <xf numFmtId="0" fontId="0" fillId="0" borderId="0" xfId="0" applyFill="1" applyProtection="1">
      <protection hidden="1"/>
    </xf>
    <xf numFmtId="0" fontId="3" fillId="3" borderId="0" xfId="0" applyFont="1" applyFill="1" applyProtection="1">
      <protection hidden="1"/>
    </xf>
    <xf numFmtId="0" fontId="3" fillId="0" borderId="0" xfId="0" applyFont="1" applyProtection="1">
      <protection hidden="1"/>
    </xf>
    <xf numFmtId="0" fontId="0" fillId="0" borderId="0" xfId="0" applyProtection="1">
      <protection hidden="1"/>
    </xf>
    <xf numFmtId="0" fontId="3" fillId="7" borderId="0" xfId="0" applyFont="1" applyFill="1" applyProtection="1">
      <protection hidden="1"/>
    </xf>
    <xf numFmtId="0" fontId="3" fillId="0" borderId="0" xfId="0" applyFont="1" applyFill="1" applyAlignment="1" applyProtection="1">
      <alignment wrapText="1"/>
      <protection hidden="1"/>
    </xf>
    <xf numFmtId="0" fontId="3" fillId="3" borderId="0" xfId="0" applyFont="1" applyFill="1" applyAlignment="1" applyProtection="1">
      <alignment wrapText="1"/>
      <protection hidden="1"/>
    </xf>
    <xf numFmtId="0" fontId="3" fillId="0" borderId="0" xfId="0" applyFont="1" applyAlignment="1" applyProtection="1">
      <alignment wrapText="1"/>
      <protection hidden="1"/>
    </xf>
    <xf numFmtId="3" fontId="3" fillId="4" borderId="66" xfId="0" applyNumberFormat="1" applyFont="1" applyFill="1" applyBorder="1" applyAlignment="1" applyProtection="1">
      <alignment horizontal="right" vertical="center"/>
      <protection locked="0" hidden="1"/>
    </xf>
    <xf numFmtId="3" fontId="3" fillId="4" borderId="21" xfId="0" applyNumberFormat="1" applyFont="1" applyFill="1" applyBorder="1" applyAlignment="1" applyProtection="1">
      <alignment horizontal="right" vertical="center"/>
      <protection locked="0" hidden="1"/>
    </xf>
    <xf numFmtId="0" fontId="3" fillId="8" borderId="101" xfId="0" applyFont="1" applyFill="1" applyBorder="1" applyAlignment="1" applyProtection="1">
      <alignment vertical="center" wrapText="1"/>
      <protection locked="0" hidden="1"/>
    </xf>
    <xf numFmtId="0" fontId="3" fillId="8" borderId="38" xfId="0" applyFont="1" applyFill="1" applyBorder="1" applyAlignment="1" applyProtection="1">
      <alignment vertical="center" wrapText="1"/>
      <protection locked="0" hidden="1"/>
    </xf>
    <xf numFmtId="0" fontId="7" fillId="8" borderId="101" xfId="0" applyFont="1" applyFill="1" applyBorder="1" applyAlignment="1" applyProtection="1">
      <alignment horizontal="center" vertical="center" wrapText="1"/>
      <protection locked="0" hidden="1"/>
    </xf>
    <xf numFmtId="0" fontId="7" fillId="8" borderId="38" xfId="0" applyFont="1" applyFill="1" applyBorder="1" applyAlignment="1" applyProtection="1">
      <alignment vertical="center" wrapText="1"/>
      <protection locked="0" hidden="1"/>
    </xf>
    <xf numFmtId="3" fontId="3" fillId="4" borderId="37" xfId="0" applyNumberFormat="1" applyFont="1" applyFill="1" applyBorder="1" applyAlignment="1" applyProtection="1">
      <alignment horizontal="right" vertical="center"/>
      <protection locked="0" hidden="1"/>
    </xf>
    <xf numFmtId="3" fontId="3" fillId="4" borderId="38" xfId="0" applyNumberFormat="1" applyFont="1" applyFill="1" applyBorder="1" applyAlignment="1" applyProtection="1">
      <alignment horizontal="right" vertical="center"/>
      <protection locked="0" hidden="1"/>
    </xf>
    <xf numFmtId="3" fontId="3" fillId="4" borderId="94" xfId="0" applyNumberFormat="1" applyFont="1" applyFill="1" applyBorder="1" applyAlignment="1" applyProtection="1">
      <alignment horizontal="right" vertical="center"/>
      <protection locked="0" hidden="1"/>
    </xf>
    <xf numFmtId="3" fontId="3" fillId="4" borderId="93" xfId="0" applyNumberFormat="1" applyFont="1" applyFill="1" applyBorder="1" applyAlignment="1" applyProtection="1">
      <alignment horizontal="right" vertical="center"/>
      <protection locked="0" hidden="1"/>
    </xf>
    <xf numFmtId="164" fontId="3" fillId="4" borderId="37" xfId="0" applyNumberFormat="1" applyFont="1" applyFill="1" applyBorder="1" applyAlignment="1" applyProtection="1">
      <alignment horizontal="right" vertical="center"/>
      <protection locked="0" hidden="1"/>
    </xf>
    <xf numFmtId="164" fontId="3" fillId="4" borderId="38" xfId="0" applyNumberFormat="1" applyFont="1" applyFill="1" applyBorder="1" applyAlignment="1" applyProtection="1">
      <alignment horizontal="right" vertical="center"/>
      <protection locked="0" hidden="1"/>
    </xf>
    <xf numFmtId="165" fontId="3" fillId="4" borderId="38" xfId="0" applyNumberFormat="1" applyFont="1" applyFill="1" applyBorder="1" applyAlignment="1" applyProtection="1">
      <alignment horizontal="right" vertical="center"/>
      <protection locked="0" hidden="1"/>
    </xf>
    <xf numFmtId="165" fontId="3" fillId="4" borderId="51" xfId="1" applyNumberFormat="1" applyFont="1" applyFill="1" applyBorder="1" applyAlignment="1" applyProtection="1">
      <alignment horizontal="right" vertical="center"/>
      <protection locked="0" hidden="1"/>
    </xf>
    <xf numFmtId="0" fontId="16" fillId="8" borderId="33" xfId="0" applyFont="1" applyFill="1" applyBorder="1" applyAlignment="1" applyProtection="1">
      <alignment vertical="center" wrapText="1"/>
      <protection locked="0" hidden="1"/>
    </xf>
    <xf numFmtId="3" fontId="3" fillId="4" borderId="101" xfId="0" applyNumberFormat="1" applyFont="1" applyFill="1" applyBorder="1" applyAlignment="1" applyProtection="1">
      <alignment horizontal="right" vertical="center"/>
      <protection locked="0" hidden="1"/>
    </xf>
    <xf numFmtId="166" fontId="3" fillId="4" borderId="94" xfId="0" applyNumberFormat="1" applyFont="1" applyFill="1" applyBorder="1" applyAlignment="1" applyProtection="1">
      <alignment horizontal="right" vertical="center"/>
      <protection locked="0" hidden="1"/>
    </xf>
    <xf numFmtId="166" fontId="3" fillId="4" borderId="93" xfId="0" applyNumberFormat="1" applyFont="1" applyFill="1" applyBorder="1" applyAlignment="1" applyProtection="1">
      <alignment horizontal="right" vertical="center"/>
      <protection locked="0" hidden="1"/>
    </xf>
    <xf numFmtId="3" fontId="3" fillId="4" borderId="72" xfId="0" applyNumberFormat="1" applyFont="1" applyFill="1" applyBorder="1" applyAlignment="1" applyProtection="1">
      <alignment horizontal="right" vertical="center"/>
      <protection locked="0" hidden="1"/>
    </xf>
    <xf numFmtId="0" fontId="3" fillId="0" borderId="0" xfId="4" applyFont="1" applyProtection="1">
      <protection hidden="1"/>
    </xf>
    <xf numFmtId="0" fontId="3" fillId="3" borderId="69" xfId="4" applyFont="1" applyFill="1" applyBorder="1" applyAlignment="1" applyProtection="1">
      <alignment horizontal="left"/>
      <protection hidden="1"/>
    </xf>
    <xf numFmtId="0" fontId="3" fillId="3" borderId="0" xfId="4" applyFont="1" applyFill="1" applyBorder="1" applyProtection="1">
      <protection hidden="1"/>
    </xf>
    <xf numFmtId="0" fontId="3" fillId="3" borderId="70" xfId="4" applyFont="1" applyFill="1" applyBorder="1" applyProtection="1">
      <protection hidden="1"/>
    </xf>
    <xf numFmtId="0" fontId="3" fillId="0" borderId="0" xfId="4" applyFont="1" applyAlignment="1" applyProtection="1">
      <alignment horizontal="left" vertical="center" wrapText="1"/>
      <protection hidden="1"/>
    </xf>
    <xf numFmtId="0" fontId="7" fillId="0" borderId="69" xfId="4" applyFont="1" applyFill="1" applyBorder="1" applyAlignment="1" applyProtection="1">
      <alignment horizontal="left" vertical="center" wrapText="1"/>
      <protection hidden="1"/>
    </xf>
    <xf numFmtId="0" fontId="7" fillId="0" borderId="0" xfId="4" applyFont="1" applyFill="1" applyBorder="1" applyAlignment="1" applyProtection="1">
      <alignment horizontal="left" vertical="center" wrapText="1"/>
      <protection hidden="1"/>
    </xf>
    <xf numFmtId="0" fontId="3" fillId="3" borderId="0" xfId="4" applyFont="1" applyFill="1" applyBorder="1" applyAlignment="1" applyProtection="1">
      <alignment horizontal="left" vertical="center" wrapText="1"/>
      <protection hidden="1"/>
    </xf>
    <xf numFmtId="0" fontId="3" fillId="3" borderId="70" xfId="4" applyFont="1" applyFill="1" applyBorder="1" applyAlignment="1" applyProtection="1">
      <alignment horizontal="left" vertical="center" wrapText="1"/>
      <protection hidden="1"/>
    </xf>
    <xf numFmtId="0" fontId="3" fillId="0" borderId="39" xfId="0" applyFont="1" applyFill="1" applyBorder="1" applyAlignment="1" applyProtection="1">
      <alignment horizontal="left" vertical="center" wrapText="1"/>
      <protection hidden="1"/>
    </xf>
    <xf numFmtId="0" fontId="3" fillId="0" borderId="23" xfId="0" applyFont="1" applyFill="1" applyBorder="1" applyAlignment="1" applyProtection="1">
      <alignment horizontal="left" vertical="center" wrapText="1"/>
      <protection hidden="1"/>
    </xf>
    <xf numFmtId="0" fontId="3" fillId="0" borderId="25" xfId="0" applyFont="1" applyFill="1" applyBorder="1" applyAlignment="1" applyProtection="1">
      <alignment horizontal="left" vertical="center" wrapText="1"/>
      <protection hidden="1"/>
    </xf>
    <xf numFmtId="0" fontId="3" fillId="0" borderId="0" xfId="4" applyFont="1" applyFill="1" applyProtection="1">
      <protection hidden="1"/>
    </xf>
    <xf numFmtId="0" fontId="3" fillId="0" borderId="0" xfId="4" applyFont="1" applyAlignment="1" applyProtection="1">
      <alignment horizontal="left"/>
      <protection hidden="1"/>
    </xf>
    <xf numFmtId="0" fontId="1" fillId="9" borderId="67" xfId="4" applyFont="1" applyFill="1" applyBorder="1" applyAlignment="1" applyProtection="1">
      <alignment horizontal="centerContinuous"/>
      <protection hidden="1"/>
    </xf>
    <xf numFmtId="0" fontId="3" fillId="9" borderId="20" xfId="4" applyFont="1" applyFill="1" applyBorder="1" applyAlignment="1" applyProtection="1">
      <alignment horizontal="centerContinuous"/>
      <protection hidden="1"/>
    </xf>
    <xf numFmtId="0" fontId="4" fillId="9" borderId="20" xfId="4" applyFont="1" applyFill="1" applyBorder="1" applyAlignment="1" applyProtection="1">
      <alignment horizontal="centerContinuous"/>
      <protection hidden="1"/>
    </xf>
    <xf numFmtId="0" fontId="3" fillId="9" borderId="44" xfId="4" applyFont="1" applyFill="1" applyBorder="1" applyAlignment="1" applyProtection="1">
      <alignment horizontal="centerContinuous"/>
      <protection hidden="1"/>
    </xf>
    <xf numFmtId="0" fontId="3" fillId="0" borderId="0" xfId="4" applyFont="1" applyAlignment="1" applyProtection="1">
      <alignment horizontal="right"/>
      <protection hidden="1"/>
    </xf>
    <xf numFmtId="0" fontId="5" fillId="9" borderId="69" xfId="4" applyFont="1" applyFill="1" applyBorder="1" applyAlignment="1" applyProtection="1">
      <alignment horizontal="centerContinuous"/>
      <protection hidden="1"/>
    </xf>
    <xf numFmtId="0" fontId="3" fillId="9" borderId="0" xfId="4" applyFont="1" applyFill="1" applyBorder="1" applyAlignment="1" applyProtection="1">
      <alignment horizontal="centerContinuous"/>
      <protection hidden="1"/>
    </xf>
    <xf numFmtId="0" fontId="7" fillId="9" borderId="0" xfId="4" applyFont="1" applyFill="1" applyBorder="1" applyAlignment="1" applyProtection="1">
      <alignment horizontal="centerContinuous"/>
      <protection hidden="1"/>
    </xf>
    <xf numFmtId="0" fontId="3" fillId="9" borderId="70" xfId="4" applyFont="1" applyFill="1" applyBorder="1" applyAlignment="1" applyProtection="1">
      <alignment horizontal="centerContinuous"/>
      <protection hidden="1"/>
    </xf>
    <xf numFmtId="0" fontId="12" fillId="0" borderId="0" xfId="4" applyFont="1" applyProtection="1">
      <protection hidden="1"/>
    </xf>
    <xf numFmtId="0" fontId="8" fillId="9" borderId="105" xfId="4" applyFont="1" applyFill="1" applyBorder="1" applyAlignment="1" applyProtection="1">
      <alignment horizontal="centerContinuous"/>
      <protection hidden="1"/>
    </xf>
    <xf numFmtId="0" fontId="3" fillId="9" borderId="1" xfId="4" applyFont="1" applyFill="1" applyBorder="1" applyAlignment="1" applyProtection="1">
      <alignment horizontal="centerContinuous"/>
      <protection hidden="1"/>
    </xf>
    <xf numFmtId="0" fontId="7" fillId="9" borderId="1" xfId="4" applyFont="1" applyFill="1" applyBorder="1" applyAlignment="1" applyProtection="1">
      <alignment horizontal="centerContinuous"/>
      <protection hidden="1"/>
    </xf>
    <xf numFmtId="0" fontId="3" fillId="9" borderId="106" xfId="4" applyFont="1" applyFill="1" applyBorder="1" applyAlignment="1" applyProtection="1">
      <alignment horizontal="centerContinuous"/>
      <protection hidden="1"/>
    </xf>
    <xf numFmtId="0" fontId="30" fillId="3" borderId="69" xfId="4" applyFont="1" applyFill="1" applyBorder="1" applyProtection="1">
      <protection hidden="1"/>
    </xf>
    <xf numFmtId="0" fontId="3" fillId="3" borderId="69" xfId="4" applyFont="1" applyFill="1" applyBorder="1" applyProtection="1">
      <protection hidden="1"/>
    </xf>
    <xf numFmtId="0" fontId="33" fillId="3" borderId="0" xfId="4" applyFont="1" applyFill="1" applyBorder="1" applyProtection="1">
      <protection hidden="1"/>
    </xf>
    <xf numFmtId="0" fontId="7" fillId="2" borderId="18" xfId="4" applyFont="1" applyFill="1" applyBorder="1" applyAlignment="1" applyProtection="1">
      <alignment horizontal="center" vertical="center" wrapText="1"/>
      <protection hidden="1"/>
    </xf>
    <xf numFmtId="0" fontId="9" fillId="2" borderId="15" xfId="4" applyFont="1" applyFill="1" applyBorder="1" applyAlignment="1" applyProtection="1">
      <alignment horizontal="center" vertical="center" wrapText="1"/>
      <protection hidden="1"/>
    </xf>
    <xf numFmtId="0" fontId="9" fillId="2" borderId="57" xfId="4" applyFont="1" applyFill="1" applyBorder="1" applyAlignment="1" applyProtection="1">
      <alignment horizontal="center" vertical="center" wrapText="1"/>
      <protection hidden="1"/>
    </xf>
    <xf numFmtId="0" fontId="14" fillId="2" borderId="19" xfId="4" applyFont="1" applyFill="1" applyBorder="1" applyAlignment="1" applyProtection="1">
      <alignment horizontal="center" vertical="center" wrapText="1"/>
      <protection hidden="1"/>
    </xf>
    <xf numFmtId="0" fontId="3" fillId="0" borderId="22" xfId="4" applyFont="1" applyBorder="1" applyAlignment="1" applyProtection="1">
      <alignment horizontal="right" wrapText="1"/>
      <protection hidden="1"/>
    </xf>
    <xf numFmtId="164" fontId="3" fillId="5" borderId="108" xfId="4" applyNumberFormat="1" applyFont="1" applyFill="1" applyBorder="1" applyAlignment="1" applyProtection="1">
      <alignment horizontal="right"/>
      <protection hidden="1"/>
    </xf>
    <xf numFmtId="9" fontId="29" fillId="7" borderId="23" xfId="4" applyNumberFormat="1" applyFont="1" applyFill="1" applyBorder="1" applyProtection="1">
      <protection hidden="1"/>
    </xf>
    <xf numFmtId="164" fontId="3" fillId="5" borderId="55" xfId="4" applyNumberFormat="1" applyFont="1" applyFill="1" applyBorder="1" applyAlignment="1" applyProtection="1">
      <alignment horizontal="right"/>
      <protection hidden="1"/>
    </xf>
    <xf numFmtId="9" fontId="29" fillId="7" borderId="35" xfId="4" applyNumberFormat="1" applyFont="1" applyFill="1" applyBorder="1" applyProtection="1">
      <protection hidden="1"/>
    </xf>
    <xf numFmtId="164" fontId="3" fillId="5" borderId="109" xfId="4" applyNumberFormat="1" applyFont="1" applyFill="1" applyBorder="1" applyAlignment="1" applyProtection="1">
      <alignment horizontal="right"/>
      <protection hidden="1"/>
    </xf>
    <xf numFmtId="0" fontId="15" fillId="5" borderId="29" xfId="4" applyFont="1" applyFill="1" applyBorder="1" applyAlignment="1" applyProtection="1">
      <alignment horizontal="right" wrapText="1"/>
      <protection hidden="1"/>
    </xf>
    <xf numFmtId="9" fontId="15" fillId="5" borderId="47" xfId="4" applyNumberFormat="1" applyFont="1" applyFill="1" applyBorder="1" applyAlignment="1" applyProtection="1">
      <alignment horizontal="center"/>
      <protection hidden="1"/>
    </xf>
    <xf numFmtId="9" fontId="15" fillId="5" borderId="54" xfId="4" applyNumberFormat="1" applyFont="1" applyFill="1" applyBorder="1" applyAlignment="1" applyProtection="1">
      <alignment horizontal="right"/>
      <protection hidden="1"/>
    </xf>
    <xf numFmtId="164" fontId="7" fillId="5" borderId="31" xfId="4" applyNumberFormat="1" applyFont="1" applyFill="1" applyBorder="1" applyAlignment="1" applyProtection="1">
      <alignment horizontal="right" vertical="center" wrapText="1"/>
      <protection hidden="1"/>
    </xf>
    <xf numFmtId="0" fontId="19" fillId="5" borderId="18" xfId="4" applyFont="1" applyFill="1" applyBorder="1" applyAlignment="1" applyProtection="1">
      <alignment horizontal="right" vertical="center" wrapText="1"/>
      <protection hidden="1"/>
    </xf>
    <xf numFmtId="0" fontId="31" fillId="5" borderId="15" xfId="4" applyFont="1" applyFill="1" applyBorder="1" applyAlignment="1" applyProtection="1">
      <alignment horizontal="center" vertical="center" wrapText="1"/>
      <protection hidden="1"/>
    </xf>
    <xf numFmtId="0" fontId="41" fillId="5" borderId="57" xfId="4" applyFont="1" applyFill="1" applyBorder="1" applyAlignment="1" applyProtection="1">
      <alignment horizontal="right" vertical="center" wrapText="1"/>
      <protection hidden="1"/>
    </xf>
    <xf numFmtId="0" fontId="34" fillId="5" borderId="17" xfId="4" applyFont="1" applyFill="1" applyBorder="1" applyAlignment="1" applyProtection="1">
      <alignment vertical="center" wrapText="1"/>
      <protection hidden="1"/>
    </xf>
    <xf numFmtId="0" fontId="22" fillId="3" borderId="69" xfId="4" applyFont="1" applyFill="1" applyBorder="1" applyAlignment="1" applyProtection="1">
      <alignment wrapText="1"/>
      <protection hidden="1"/>
    </xf>
    <xf numFmtId="0" fontId="7" fillId="3" borderId="0" xfId="4" applyFont="1" applyFill="1" applyBorder="1" applyAlignment="1" applyProtection="1">
      <alignment wrapText="1"/>
      <protection hidden="1"/>
    </xf>
    <xf numFmtId="0" fontId="29" fillId="7" borderId="70" xfId="4" applyFont="1" applyFill="1" applyBorder="1" applyProtection="1">
      <protection hidden="1"/>
    </xf>
    <xf numFmtId="0" fontId="11" fillId="3" borderId="69" xfId="4" applyFont="1" applyFill="1" applyBorder="1" applyAlignment="1" applyProtection="1">
      <alignment wrapText="1"/>
      <protection hidden="1"/>
    </xf>
    <xf numFmtId="0" fontId="3" fillId="3" borderId="0" xfId="4" applyFont="1" applyFill="1" applyBorder="1" applyAlignment="1" applyProtection="1">
      <alignment wrapText="1"/>
      <protection hidden="1"/>
    </xf>
    <xf numFmtId="0" fontId="29" fillId="3" borderId="0" xfId="4" applyFont="1" applyFill="1" applyBorder="1" applyProtection="1">
      <protection hidden="1"/>
    </xf>
    <xf numFmtId="0" fontId="3" fillId="0" borderId="0" xfId="4" applyFont="1" applyAlignment="1" applyProtection="1">
      <alignment wrapText="1"/>
      <protection hidden="1"/>
    </xf>
    <xf numFmtId="0" fontId="3" fillId="0" borderId="60" xfId="4" applyFont="1" applyBorder="1" applyAlignment="1" applyProtection="1">
      <alignment horizontal="right" wrapText="1"/>
      <protection hidden="1"/>
    </xf>
    <xf numFmtId="0" fontId="11" fillId="7" borderId="69" xfId="4" applyFont="1" applyFill="1" applyBorder="1" applyAlignment="1" applyProtection="1">
      <alignment wrapText="1"/>
      <protection hidden="1"/>
    </xf>
    <xf numFmtId="0" fontId="3" fillId="7" borderId="0" xfId="4" applyFont="1" applyFill="1" applyBorder="1" applyAlignment="1" applyProtection="1">
      <alignment horizontal="left" wrapText="1"/>
      <protection hidden="1"/>
    </xf>
    <xf numFmtId="0" fontId="3" fillId="7" borderId="70" xfId="4" applyFont="1" applyFill="1" applyBorder="1" applyProtection="1">
      <protection hidden="1"/>
    </xf>
    <xf numFmtId="0" fontId="3" fillId="7" borderId="0" xfId="4" applyFont="1" applyFill="1" applyAlignment="1" applyProtection="1">
      <alignment horizontal="right"/>
      <protection hidden="1"/>
    </xf>
    <xf numFmtId="0" fontId="12" fillId="7" borderId="0" xfId="4" applyFont="1" applyFill="1" applyProtection="1">
      <protection hidden="1"/>
    </xf>
    <xf numFmtId="0" fontId="3" fillId="7" borderId="0" xfId="4" applyFont="1" applyFill="1" applyProtection="1">
      <protection hidden="1"/>
    </xf>
    <xf numFmtId="0" fontId="7" fillId="2" borderId="57" xfId="4" applyFont="1" applyFill="1" applyBorder="1" applyAlignment="1" applyProtection="1">
      <alignment horizontal="center" vertical="center" wrapText="1"/>
      <protection hidden="1"/>
    </xf>
    <xf numFmtId="0" fontId="3" fillId="0" borderId="64" xfId="4" applyFont="1" applyBorder="1" applyAlignment="1" applyProtection="1">
      <alignment horizontal="right" wrapText="1"/>
      <protection hidden="1"/>
    </xf>
    <xf numFmtId="0" fontId="3" fillId="0" borderId="39" xfId="4" applyFont="1" applyBorder="1" applyAlignment="1" applyProtection="1">
      <alignment horizontal="right" wrapText="1"/>
      <protection hidden="1"/>
    </xf>
    <xf numFmtId="0" fontId="3" fillId="15" borderId="46" xfId="4" applyFont="1" applyFill="1" applyBorder="1" applyAlignment="1" applyProtection="1">
      <alignment wrapText="1"/>
      <protection hidden="1"/>
    </xf>
    <xf numFmtId="0" fontId="3" fillId="15" borderId="47" xfId="4" applyFont="1" applyFill="1" applyBorder="1" applyAlignment="1" applyProtection="1">
      <alignment wrapText="1"/>
      <protection hidden="1"/>
    </xf>
    <xf numFmtId="0" fontId="3" fillId="0" borderId="0" xfId="4" applyFont="1" applyBorder="1" applyProtection="1">
      <protection hidden="1"/>
    </xf>
    <xf numFmtId="0" fontId="3" fillId="0" borderId="63" xfId="4" applyFont="1" applyBorder="1" applyAlignment="1" applyProtection="1">
      <alignment horizontal="right" wrapText="1"/>
      <protection hidden="1"/>
    </xf>
    <xf numFmtId="0" fontId="3" fillId="7" borderId="39" xfId="4" applyFont="1" applyFill="1" applyBorder="1" applyAlignment="1" applyProtection="1">
      <alignment horizontal="right" wrapText="1"/>
      <protection hidden="1"/>
    </xf>
    <xf numFmtId="0" fontId="3" fillId="15" borderId="60" xfId="4" applyFont="1" applyFill="1" applyBorder="1" applyAlignment="1" applyProtection="1">
      <alignment horizontal="right" wrapText="1"/>
      <protection hidden="1"/>
    </xf>
    <xf numFmtId="0" fontId="3" fillId="7" borderId="69" xfId="4" applyFont="1" applyFill="1" applyBorder="1" applyAlignment="1" applyProtection="1">
      <alignment wrapText="1"/>
      <protection hidden="1"/>
    </xf>
    <xf numFmtId="0" fontId="3" fillId="7" borderId="0" xfId="4" applyFont="1" applyFill="1" applyBorder="1" applyAlignment="1" applyProtection="1">
      <alignment wrapText="1"/>
      <protection hidden="1"/>
    </xf>
    <xf numFmtId="0" fontId="27" fillId="7" borderId="70" xfId="4" applyFont="1" applyFill="1" applyBorder="1" applyAlignment="1" applyProtection="1">
      <alignment horizontal="right"/>
      <protection hidden="1"/>
    </xf>
    <xf numFmtId="0" fontId="3" fillId="0" borderId="0" xfId="4" applyFont="1" applyAlignment="1" applyProtection="1">
      <alignment horizontal="right" wrapText="1"/>
      <protection hidden="1"/>
    </xf>
    <xf numFmtId="0" fontId="3" fillId="7" borderId="68" xfId="4" applyFont="1" applyFill="1" applyBorder="1" applyAlignment="1" applyProtection="1">
      <alignment horizontal="right" wrapText="1"/>
      <protection hidden="1"/>
    </xf>
    <xf numFmtId="0" fontId="3" fillId="15" borderId="4" xfId="4" applyFont="1" applyFill="1" applyBorder="1" applyAlignment="1" applyProtection="1">
      <alignment wrapText="1"/>
      <protection hidden="1"/>
    </xf>
    <xf numFmtId="0" fontId="3" fillId="15" borderId="5" xfId="4" applyFont="1" applyFill="1" applyBorder="1" applyAlignment="1" applyProtection="1">
      <alignment wrapText="1"/>
      <protection hidden="1"/>
    </xf>
    <xf numFmtId="0" fontId="3" fillId="3" borderId="0" xfId="4" applyFont="1" applyFill="1" applyBorder="1" applyAlignment="1" applyProtection="1">
      <alignment horizontal="center"/>
      <protection hidden="1"/>
    </xf>
    <xf numFmtId="0" fontId="3" fillId="0" borderId="69" xfId="4" applyFont="1" applyBorder="1" applyProtection="1">
      <protection hidden="1"/>
    </xf>
    <xf numFmtId="0" fontId="3" fillId="0" borderId="70" xfId="4" applyFont="1" applyBorder="1" applyProtection="1">
      <protection hidden="1"/>
    </xf>
    <xf numFmtId="9" fontId="3" fillId="8" borderId="55" xfId="1" applyFont="1" applyFill="1" applyBorder="1" applyAlignment="1" applyProtection="1">
      <alignment horizontal="right"/>
      <protection locked="0" hidden="1"/>
    </xf>
    <xf numFmtId="9" fontId="3" fillId="8" borderId="62" xfId="1" applyFont="1" applyFill="1" applyBorder="1" applyAlignment="1" applyProtection="1">
      <alignment horizontal="right"/>
      <protection locked="0" hidden="1"/>
    </xf>
    <xf numFmtId="9" fontId="27" fillId="4" borderId="55" xfId="1" applyFont="1" applyFill="1" applyBorder="1" applyAlignment="1" applyProtection="1">
      <alignment horizontal="right"/>
      <protection locked="0" hidden="1"/>
    </xf>
    <xf numFmtId="9" fontId="27" fillId="4" borderId="61" xfId="1" applyFont="1" applyFill="1" applyBorder="1" applyAlignment="1" applyProtection="1">
      <alignment horizontal="right"/>
      <protection locked="0" hidden="1"/>
    </xf>
    <xf numFmtId="0" fontId="3" fillId="3" borderId="110" xfId="5" applyFont="1" applyFill="1" applyBorder="1" applyAlignment="1" applyProtection="1">
      <alignment horizontal="left"/>
      <protection hidden="1"/>
    </xf>
    <xf numFmtId="0" fontId="3" fillId="3" borderId="111" xfId="5" applyFont="1" applyFill="1" applyBorder="1" applyProtection="1">
      <protection hidden="1"/>
    </xf>
    <xf numFmtId="0" fontId="3" fillId="3" borderId="112" xfId="5" applyFont="1" applyFill="1" applyBorder="1" applyProtection="1">
      <protection hidden="1"/>
    </xf>
    <xf numFmtId="0" fontId="3" fillId="0" borderId="0" xfId="5" applyFont="1" applyProtection="1">
      <protection hidden="1"/>
    </xf>
    <xf numFmtId="0" fontId="3" fillId="3" borderId="64" xfId="5" applyFont="1" applyFill="1" applyBorder="1" applyAlignment="1" applyProtection="1">
      <alignment horizontal="left"/>
      <protection hidden="1"/>
    </xf>
    <xf numFmtId="0" fontId="3" fillId="3" borderId="35" xfId="5" applyFont="1" applyFill="1" applyBorder="1" applyProtection="1">
      <protection hidden="1"/>
    </xf>
    <xf numFmtId="0" fontId="3" fillId="3" borderId="100" xfId="5" applyFont="1" applyFill="1" applyBorder="1" applyProtection="1">
      <protection hidden="1"/>
    </xf>
    <xf numFmtId="0" fontId="7" fillId="2" borderId="22" xfId="5" applyFont="1" applyFill="1" applyBorder="1" applyAlignment="1" applyProtection="1">
      <alignment horizontal="left"/>
      <protection hidden="1"/>
    </xf>
    <xf numFmtId="0" fontId="7" fillId="2" borderId="10" xfId="5" applyFont="1" applyFill="1" applyBorder="1" applyProtection="1">
      <protection hidden="1"/>
    </xf>
    <xf numFmtId="0" fontId="7" fillId="2" borderId="23" xfId="5" applyFont="1" applyFill="1" applyBorder="1" applyProtection="1">
      <protection hidden="1"/>
    </xf>
    <xf numFmtId="0" fontId="7" fillId="2" borderId="25" xfId="5" applyFont="1" applyFill="1" applyBorder="1" applyProtection="1">
      <protection hidden="1"/>
    </xf>
    <xf numFmtId="0" fontId="3" fillId="3" borderId="22" xfId="5" applyFont="1" applyFill="1" applyBorder="1" applyAlignment="1" applyProtection="1">
      <alignment horizontal="left" vertical="top" wrapText="1"/>
      <protection hidden="1"/>
    </xf>
    <xf numFmtId="0" fontId="3" fillId="0" borderId="69" xfId="5" applyFont="1" applyBorder="1" applyAlignment="1" applyProtection="1">
      <alignment horizontal="left"/>
      <protection hidden="1"/>
    </xf>
    <xf numFmtId="0" fontId="3" fillId="0" borderId="0" xfId="5" applyFont="1" applyBorder="1" applyProtection="1">
      <protection hidden="1"/>
    </xf>
    <xf numFmtId="0" fontId="3" fillId="0" borderId="70" xfId="5" applyFont="1" applyBorder="1" applyProtection="1">
      <protection hidden="1"/>
    </xf>
    <xf numFmtId="0" fontId="7" fillId="2" borderId="22" xfId="5" applyFont="1" applyFill="1" applyBorder="1" applyAlignment="1" applyProtection="1">
      <alignment horizontal="left" vertical="top" wrapText="1"/>
      <protection hidden="1"/>
    </xf>
    <xf numFmtId="0" fontId="3" fillId="0" borderId="0" xfId="5" applyFont="1" applyFill="1" applyProtection="1">
      <protection hidden="1"/>
    </xf>
    <xf numFmtId="0" fontId="3" fillId="0" borderId="0" xfId="5" applyFont="1" applyFill="1" applyBorder="1" applyProtection="1">
      <protection hidden="1"/>
    </xf>
    <xf numFmtId="0" fontId="3" fillId="0" borderId="0" xfId="5" applyFont="1" applyFill="1" applyBorder="1" applyAlignment="1" applyProtection="1">
      <alignment horizontal="right"/>
      <protection hidden="1"/>
    </xf>
    <xf numFmtId="0" fontId="3" fillId="3" borderId="69" xfId="5" applyFont="1" applyFill="1" applyBorder="1" applyAlignment="1" applyProtection="1">
      <alignment horizontal="left" vertical="top" wrapText="1"/>
      <protection hidden="1"/>
    </xf>
    <xf numFmtId="0" fontId="3" fillId="3" borderId="0" xfId="5" applyFont="1" applyFill="1" applyBorder="1" applyAlignment="1" applyProtection="1">
      <alignment horizontal="left" vertical="top" wrapText="1"/>
      <protection hidden="1"/>
    </xf>
    <xf numFmtId="0" fontId="3" fillId="3" borderId="70" xfId="5" applyFont="1" applyFill="1" applyBorder="1" applyAlignment="1" applyProtection="1">
      <alignment horizontal="left" vertical="top" wrapText="1"/>
      <protection hidden="1"/>
    </xf>
    <xf numFmtId="0" fontId="7" fillId="2" borderId="22" xfId="5" applyFont="1" applyFill="1" applyBorder="1" applyAlignment="1" applyProtection="1">
      <alignment horizontal="left" vertical="center"/>
      <protection hidden="1"/>
    </xf>
    <xf numFmtId="0" fontId="3" fillId="3" borderId="69" xfId="5" applyFont="1" applyFill="1" applyBorder="1" applyAlignment="1" applyProtection="1">
      <alignment horizontal="left"/>
      <protection hidden="1"/>
    </xf>
    <xf numFmtId="0" fontId="3" fillId="3" borderId="0" xfId="5" applyFont="1" applyFill="1" applyBorder="1" applyProtection="1">
      <protection hidden="1"/>
    </xf>
    <xf numFmtId="0" fontId="3" fillId="3" borderId="70" xfId="5" applyFont="1" applyFill="1" applyBorder="1" applyProtection="1">
      <protection hidden="1"/>
    </xf>
    <xf numFmtId="0" fontId="7" fillId="2" borderId="22" xfId="5" applyFont="1" applyFill="1" applyBorder="1" applyAlignment="1" applyProtection="1">
      <alignment horizontal="left" vertical="top"/>
      <protection hidden="1"/>
    </xf>
    <xf numFmtId="0" fontId="3" fillId="3" borderId="107" xfId="5" applyFont="1" applyFill="1" applyBorder="1" applyAlignment="1" applyProtection="1">
      <alignment horizontal="left" vertical="top"/>
      <protection hidden="1"/>
    </xf>
    <xf numFmtId="0" fontId="3" fillId="0" borderId="0" xfId="5" applyFont="1" applyAlignment="1" applyProtection="1">
      <alignment horizontal="left"/>
      <protection hidden="1"/>
    </xf>
    <xf numFmtId="0" fontId="8" fillId="15" borderId="60" xfId="4" applyFont="1" applyFill="1" applyBorder="1" applyAlignment="1" applyProtection="1">
      <alignment horizontal="centerContinuous"/>
      <protection hidden="1"/>
    </xf>
    <xf numFmtId="0" fontId="3" fillId="15" borderId="47" xfId="4" applyFont="1" applyFill="1" applyBorder="1" applyAlignment="1" applyProtection="1">
      <alignment horizontal="centerContinuous"/>
      <protection hidden="1"/>
    </xf>
    <xf numFmtId="0" fontId="7" fillId="15" borderId="47" xfId="4" applyFont="1" applyFill="1" applyBorder="1" applyAlignment="1" applyProtection="1">
      <alignment horizontal="centerContinuous"/>
      <protection hidden="1"/>
    </xf>
    <xf numFmtId="0" fontId="3" fillId="15" borderId="49" xfId="4" applyFont="1" applyFill="1" applyBorder="1" applyAlignment="1" applyProtection="1">
      <alignment horizontal="centerContinuous"/>
      <protection hidden="1"/>
    </xf>
    <xf numFmtId="0" fontId="49" fillId="7" borderId="0" xfId="0" applyFont="1" applyFill="1" applyBorder="1" applyProtection="1">
      <protection hidden="1"/>
    </xf>
    <xf numFmtId="0" fontId="0" fillId="7" borderId="0" xfId="0" applyFill="1" applyProtection="1">
      <protection hidden="1"/>
    </xf>
    <xf numFmtId="0" fontId="7" fillId="22" borderId="57" xfId="0" applyFont="1" applyFill="1" applyBorder="1" applyAlignment="1" applyProtection="1">
      <alignment horizontal="right" vertical="center" wrapText="1"/>
      <protection hidden="1"/>
    </xf>
    <xf numFmtId="0" fontId="3" fillId="27" borderId="69" xfId="0" applyFont="1" applyFill="1" applyBorder="1" applyAlignment="1" applyProtection="1">
      <alignment horizontal="center" vertical="center" wrapText="1"/>
      <protection hidden="1"/>
    </xf>
    <xf numFmtId="0" fontId="3" fillId="27" borderId="0" xfId="0" applyFont="1" applyFill="1" applyBorder="1" applyAlignment="1" applyProtection="1">
      <alignment horizontal="center" vertical="center" wrapText="1"/>
      <protection hidden="1"/>
    </xf>
    <xf numFmtId="0" fontId="3" fillId="27" borderId="70" xfId="0" applyFont="1" applyFill="1" applyBorder="1" applyAlignment="1" applyProtection="1">
      <alignment horizontal="center" vertical="center" wrapText="1"/>
      <protection hidden="1"/>
    </xf>
    <xf numFmtId="14" fontId="7" fillId="7" borderId="71" xfId="0" applyNumberFormat="1" applyFont="1" applyFill="1" applyBorder="1" applyAlignment="1" applyProtection="1">
      <alignment horizontal="center" vertical="center" wrapText="1"/>
      <protection hidden="1"/>
    </xf>
    <xf numFmtId="0" fontId="7" fillId="17" borderId="73" xfId="0" applyFont="1" applyFill="1" applyBorder="1" applyAlignment="1" applyProtection="1">
      <alignment horizontal="center" vertical="center" wrapText="1"/>
      <protection hidden="1"/>
    </xf>
    <xf numFmtId="0" fontId="3" fillId="17" borderId="35" xfId="0" applyFont="1" applyFill="1" applyBorder="1" applyAlignment="1" applyProtection="1">
      <alignment horizontal="center" vertical="center" wrapText="1"/>
      <protection hidden="1"/>
    </xf>
    <xf numFmtId="0" fontId="3" fillId="17" borderId="100" xfId="0" applyFont="1" applyFill="1" applyBorder="1" applyAlignment="1" applyProtection="1">
      <alignment horizontal="center" vertical="center" wrapText="1"/>
      <protection hidden="1"/>
    </xf>
    <xf numFmtId="0" fontId="3" fillId="27" borderId="39" xfId="0" applyFont="1" applyFill="1" applyBorder="1" applyAlignment="1" applyProtection="1">
      <alignment vertical="center" wrapText="1"/>
      <protection hidden="1"/>
    </xf>
    <xf numFmtId="0" fontId="3" fillId="27" borderId="71" xfId="0" applyFont="1" applyFill="1" applyBorder="1" applyAlignment="1" applyProtection="1">
      <alignment vertical="center" wrapText="1"/>
      <protection hidden="1"/>
    </xf>
    <xf numFmtId="0" fontId="51" fillId="0" borderId="71" xfId="0" applyFont="1" applyFill="1" applyBorder="1" applyAlignment="1" applyProtection="1">
      <alignment horizontal="center" vertical="center" wrapText="1"/>
      <protection hidden="1"/>
    </xf>
    <xf numFmtId="0" fontId="7" fillId="27" borderId="79" xfId="0" applyFont="1" applyFill="1" applyBorder="1" applyAlignment="1" applyProtection="1">
      <alignment horizontal="center" vertical="center" wrapText="1"/>
      <protection hidden="1"/>
    </xf>
    <xf numFmtId="0" fontId="7" fillId="27" borderId="39" xfId="0" applyFont="1" applyFill="1" applyBorder="1" applyAlignment="1" applyProtection="1">
      <alignment vertical="center" wrapText="1"/>
      <protection hidden="1"/>
    </xf>
    <xf numFmtId="0" fontId="3" fillId="17" borderId="101" xfId="0" applyFont="1" applyFill="1" applyBorder="1" applyAlignment="1" applyProtection="1">
      <alignment vertical="center" wrapText="1"/>
      <protection hidden="1"/>
    </xf>
    <xf numFmtId="0" fontId="7" fillId="0" borderId="39" xfId="0" applyFont="1" applyFill="1" applyBorder="1" applyAlignment="1" applyProtection="1">
      <alignment horizontal="center" vertical="center" wrapText="1"/>
      <protection hidden="1"/>
    </xf>
    <xf numFmtId="0" fontId="3" fillId="27" borderId="0" xfId="0" applyFont="1" applyFill="1" applyBorder="1" applyAlignment="1" applyProtection="1">
      <alignment vertical="center" wrapText="1"/>
      <protection hidden="1"/>
    </xf>
    <xf numFmtId="0" fontId="50" fillId="8" borderId="39" xfId="0" applyFont="1" applyFill="1" applyBorder="1" applyAlignment="1" applyProtection="1">
      <alignment vertical="center" wrapText="1"/>
      <protection locked="0" hidden="1"/>
    </xf>
    <xf numFmtId="0" fontId="50" fillId="8" borderId="101" xfId="0" applyFont="1" applyFill="1" applyBorder="1" applyAlignment="1" applyProtection="1">
      <alignment vertical="center" wrapText="1"/>
      <protection locked="0" hidden="1"/>
    </xf>
    <xf numFmtId="0" fontId="7" fillId="8" borderId="22" xfId="0" applyFont="1" applyFill="1" applyBorder="1" applyAlignment="1" applyProtection="1">
      <alignment vertical="center" wrapText="1"/>
      <protection locked="0" hidden="1"/>
    </xf>
    <xf numFmtId="0" fontId="3" fillId="8" borderId="101" xfId="0" applyFont="1" applyFill="1" applyBorder="1" applyAlignment="1" applyProtection="1">
      <alignment horizontal="center" vertical="center" wrapText="1"/>
      <protection locked="0" hidden="1"/>
    </xf>
    <xf numFmtId="0" fontId="3" fillId="8" borderId="72" xfId="0" applyFont="1" applyFill="1" applyBorder="1" applyAlignment="1" applyProtection="1">
      <alignment horizontal="center" vertical="center" wrapText="1"/>
      <protection locked="0" hidden="1"/>
    </xf>
    <xf numFmtId="0" fontId="51" fillId="8" borderId="101" xfId="0" applyFont="1" applyFill="1" applyBorder="1" applyAlignment="1" applyProtection="1">
      <alignment vertical="center" wrapText="1"/>
      <protection locked="0" hidden="1"/>
    </xf>
    <xf numFmtId="0" fontId="51" fillId="8" borderId="73" xfId="0" applyFont="1" applyFill="1" applyBorder="1" applyAlignment="1" applyProtection="1">
      <alignment vertical="center" wrapText="1"/>
      <protection locked="0" hidden="1"/>
    </xf>
    <xf numFmtId="0" fontId="3" fillId="8" borderId="79" xfId="0" applyFont="1" applyFill="1" applyBorder="1" applyAlignment="1" applyProtection="1">
      <alignment vertical="center" wrapText="1"/>
      <protection locked="0" hidden="1"/>
    </xf>
    <xf numFmtId="0" fontId="3" fillId="8" borderId="25" xfId="0" applyFont="1" applyFill="1" applyBorder="1" applyAlignment="1" applyProtection="1">
      <alignment vertical="center" wrapText="1"/>
      <protection locked="0" hidden="1"/>
    </xf>
    <xf numFmtId="0" fontId="3" fillId="8" borderId="39" xfId="0" applyFont="1" applyFill="1" applyBorder="1" applyAlignment="1" applyProtection="1">
      <alignment horizontal="center" vertical="center" wrapText="1"/>
      <protection locked="0" hidden="1"/>
    </xf>
    <xf numFmtId="0" fontId="16" fillId="8" borderId="39" xfId="0" applyFont="1" applyFill="1" applyBorder="1" applyAlignment="1" applyProtection="1">
      <alignment vertical="center" wrapText="1"/>
      <protection locked="0" hidden="1"/>
    </xf>
    <xf numFmtId="0" fontId="11" fillId="4" borderId="53" xfId="0" applyFont="1" applyFill="1" applyBorder="1" applyAlignment="1" applyProtection="1">
      <alignment horizontal="right" vertical="center" wrapText="1"/>
      <protection locked="0" hidden="1"/>
    </xf>
    <xf numFmtId="0" fontId="3" fillId="8" borderId="57" xfId="0" applyFont="1" applyFill="1" applyBorder="1" applyAlignment="1" applyProtection="1">
      <alignment horizontal="center" vertical="center"/>
      <protection locked="0" hidden="1"/>
    </xf>
    <xf numFmtId="0" fontId="29" fillId="4" borderId="56" xfId="4" applyFont="1" applyFill="1" applyBorder="1" applyAlignment="1" applyProtection="1">
      <alignment horizontal="center"/>
      <protection locked="0" hidden="1"/>
    </xf>
    <xf numFmtId="0" fontId="29" fillId="4" borderId="61" xfId="4" applyFont="1" applyFill="1" applyBorder="1" applyAlignment="1" applyProtection="1">
      <alignment horizontal="center"/>
      <protection locked="0" hidden="1"/>
    </xf>
    <xf numFmtId="1" fontId="3" fillId="8" borderId="55" xfId="4" applyNumberFormat="1" applyFont="1" applyFill="1" applyBorder="1" applyAlignment="1" applyProtection="1">
      <alignment horizontal="center"/>
      <protection locked="0" hidden="1"/>
    </xf>
    <xf numFmtId="1" fontId="3" fillId="8" borderId="56" xfId="4" applyNumberFormat="1" applyFont="1" applyFill="1" applyBorder="1" applyAlignment="1" applyProtection="1">
      <alignment horizontal="center"/>
      <protection locked="0" hidden="1"/>
    </xf>
    <xf numFmtId="1" fontId="3" fillId="8" borderId="61" xfId="4" applyNumberFormat="1" applyFont="1" applyFill="1" applyBorder="1" applyAlignment="1" applyProtection="1">
      <alignment horizontal="center"/>
      <protection locked="0" hidden="1"/>
    </xf>
    <xf numFmtId="0" fontId="53" fillId="28" borderId="127" xfId="0" applyFont="1" applyFill="1" applyBorder="1" applyAlignment="1">
      <alignment horizontal="center" wrapText="1"/>
    </xf>
    <xf numFmtId="0" fontId="53" fillId="28" borderId="128" xfId="0" applyFont="1" applyFill="1" applyBorder="1" applyAlignment="1">
      <alignment horizontal="center" wrapText="1"/>
    </xf>
    <xf numFmtId="0" fontId="53" fillId="28" borderId="129" xfId="0" applyFont="1" applyFill="1" applyBorder="1" applyAlignment="1">
      <alignment horizontal="center" wrapText="1"/>
    </xf>
    <xf numFmtId="3" fontId="0" fillId="28" borderId="40" xfId="0" applyNumberFormat="1" applyFill="1" applyBorder="1" applyAlignment="1">
      <alignment horizontal="right"/>
    </xf>
    <xf numFmtId="3" fontId="0" fillId="28" borderId="12" xfId="0" applyNumberFormat="1" applyFill="1" applyBorder="1" applyAlignment="1">
      <alignment horizontal="right"/>
    </xf>
    <xf numFmtId="3" fontId="0" fillId="28" borderId="80" xfId="0" applyNumberFormat="1" applyFill="1" applyBorder="1" applyAlignment="1">
      <alignment horizontal="right"/>
    </xf>
    <xf numFmtId="0" fontId="53" fillId="15" borderId="127" xfId="0" applyFont="1" applyFill="1" applyBorder="1" applyAlignment="1">
      <alignment horizontal="center" wrapText="1"/>
    </xf>
    <xf numFmtId="0" fontId="53" fillId="15" borderId="128" xfId="0" applyFont="1" applyFill="1" applyBorder="1" applyAlignment="1">
      <alignment horizontal="center" wrapText="1"/>
    </xf>
    <xf numFmtId="0" fontId="53" fillId="15" borderId="129" xfId="0" applyFont="1" applyFill="1" applyBorder="1" applyAlignment="1">
      <alignment horizontal="center" wrapText="1"/>
    </xf>
    <xf numFmtId="3" fontId="0" fillId="15" borderId="80" xfId="0" applyNumberFormat="1" applyFill="1" applyBorder="1" applyAlignment="1">
      <alignment horizontal="right"/>
    </xf>
    <xf numFmtId="0" fontId="53" fillId="13" borderId="127" xfId="0" applyFont="1" applyFill="1" applyBorder="1" applyAlignment="1">
      <alignment horizontal="center" wrapText="1"/>
    </xf>
    <xf numFmtId="0" fontId="53" fillId="13" borderId="128" xfId="0" applyFont="1" applyFill="1" applyBorder="1" applyAlignment="1">
      <alignment horizontal="center" wrapText="1"/>
    </xf>
    <xf numFmtId="0" fontId="53" fillId="13" borderId="129" xfId="0" applyFont="1" applyFill="1" applyBorder="1" applyAlignment="1">
      <alignment horizontal="center" wrapText="1"/>
    </xf>
    <xf numFmtId="3" fontId="0" fillId="13" borderId="80" xfId="0" applyNumberFormat="1" applyFill="1" applyBorder="1" applyAlignment="1">
      <alignment horizontal="right"/>
    </xf>
    <xf numFmtId="0" fontId="53" fillId="29" borderId="127" xfId="0" applyFont="1" applyFill="1" applyBorder="1" applyAlignment="1">
      <alignment horizontal="center" wrapText="1"/>
    </xf>
    <xf numFmtId="0" fontId="53" fillId="29" borderId="128" xfId="0" applyFont="1" applyFill="1" applyBorder="1" applyAlignment="1">
      <alignment horizontal="center" wrapText="1"/>
    </xf>
    <xf numFmtId="0" fontId="53" fillId="29" borderId="129" xfId="0" applyFont="1" applyFill="1" applyBorder="1" applyAlignment="1">
      <alignment horizontal="center" wrapText="1"/>
    </xf>
    <xf numFmtId="3" fontId="0" fillId="29" borderId="40" xfId="0" applyNumberFormat="1" applyFill="1" applyBorder="1" applyAlignment="1">
      <alignment horizontal="right"/>
    </xf>
    <xf numFmtId="3" fontId="0" fillId="29" borderId="12" xfId="0" applyNumberFormat="1" applyFill="1" applyBorder="1" applyAlignment="1">
      <alignment horizontal="right"/>
    </xf>
    <xf numFmtId="3" fontId="0" fillId="29" borderId="80" xfId="0" applyNumberFormat="1" applyFill="1" applyBorder="1" applyAlignment="1">
      <alignment horizontal="right"/>
    </xf>
    <xf numFmtId="0" fontId="53" fillId="8" borderId="127" xfId="0" applyFont="1" applyFill="1" applyBorder="1" applyAlignment="1">
      <alignment horizontal="center" wrapText="1"/>
    </xf>
    <xf numFmtId="0" fontId="53" fillId="8" borderId="128" xfId="0" applyFont="1" applyFill="1" applyBorder="1" applyAlignment="1">
      <alignment horizontal="center" wrapText="1"/>
    </xf>
    <xf numFmtId="0" fontId="53" fillId="8" borderId="129" xfId="0" applyFont="1" applyFill="1" applyBorder="1" applyAlignment="1">
      <alignment horizontal="center" wrapText="1"/>
    </xf>
    <xf numFmtId="3" fontId="0" fillId="8" borderId="80" xfId="0" applyNumberFormat="1" applyFill="1" applyBorder="1" applyAlignment="1">
      <alignment horizontal="right"/>
    </xf>
    <xf numFmtId="0" fontId="53" fillId="22" borderId="127" xfId="0" applyFont="1" applyFill="1" applyBorder="1" applyAlignment="1">
      <alignment horizontal="center" wrapText="1"/>
    </xf>
    <xf numFmtId="0" fontId="53" fillId="22" borderId="128" xfId="0" applyFont="1" applyFill="1" applyBorder="1" applyAlignment="1">
      <alignment horizontal="center" wrapText="1"/>
    </xf>
    <xf numFmtId="0" fontId="53" fillId="22" borderId="129" xfId="0" applyFont="1" applyFill="1" applyBorder="1" applyAlignment="1">
      <alignment horizontal="center" wrapText="1"/>
    </xf>
    <xf numFmtId="3" fontId="0" fillId="22" borderId="40" xfId="0" applyNumberFormat="1" applyFill="1" applyBorder="1" applyAlignment="1">
      <alignment horizontal="right"/>
    </xf>
    <xf numFmtId="3" fontId="0" fillId="22" borderId="12" xfId="0" applyNumberFormat="1" applyFill="1" applyBorder="1" applyAlignment="1">
      <alignment horizontal="right"/>
    </xf>
    <xf numFmtId="3" fontId="0" fillId="22" borderId="80" xfId="0" applyNumberFormat="1" applyFill="1" applyBorder="1" applyAlignment="1">
      <alignment horizontal="right"/>
    </xf>
    <xf numFmtId="0" fontId="53" fillId="20" borderId="127" xfId="0" applyFont="1" applyFill="1" applyBorder="1" applyAlignment="1">
      <alignment horizontal="center" wrapText="1"/>
    </xf>
    <xf numFmtId="0" fontId="53" fillId="20" borderId="128" xfId="0" applyFont="1" applyFill="1" applyBorder="1" applyAlignment="1">
      <alignment horizontal="center" wrapText="1"/>
    </xf>
    <xf numFmtId="0" fontId="53" fillId="20" borderId="129" xfId="0" applyFont="1" applyFill="1" applyBorder="1" applyAlignment="1">
      <alignment horizontal="center" wrapText="1"/>
    </xf>
    <xf numFmtId="3" fontId="0" fillId="20" borderId="40" xfId="0" applyNumberFormat="1" applyFill="1" applyBorder="1" applyAlignment="1">
      <alignment horizontal="right"/>
    </xf>
    <xf numFmtId="0" fontId="3" fillId="19" borderId="101" xfId="0" applyFont="1" applyFill="1" applyBorder="1" applyAlignment="1" applyProtection="1">
      <alignment vertical="center" wrapText="1"/>
      <protection hidden="1"/>
    </xf>
    <xf numFmtId="0" fontId="3" fillId="19" borderId="121" xfId="0" applyFont="1" applyFill="1" applyBorder="1" applyAlignment="1" applyProtection="1">
      <alignment vertical="center" wrapText="1"/>
      <protection hidden="1"/>
    </xf>
    <xf numFmtId="0" fontId="7" fillId="19" borderId="101" xfId="0" applyFont="1" applyFill="1" applyBorder="1" applyAlignment="1" applyProtection="1">
      <alignment horizontal="center" vertical="center" wrapText="1"/>
      <protection hidden="1"/>
    </xf>
    <xf numFmtId="3" fontId="15" fillId="0" borderId="70" xfId="0" applyNumberFormat="1" applyFont="1" applyFill="1" applyBorder="1" applyAlignment="1" applyProtection="1">
      <alignment vertical="center" wrapText="1"/>
      <protection hidden="1"/>
    </xf>
    <xf numFmtId="0" fontId="3" fillId="3" borderId="10" xfId="5" applyFont="1" applyFill="1" applyBorder="1" applyAlignment="1" applyProtection="1">
      <alignment vertical="center" wrapText="1"/>
      <protection hidden="1"/>
    </xf>
    <xf numFmtId="0" fontId="3" fillId="7" borderId="23" xfId="5" applyFont="1" applyFill="1" applyBorder="1" applyAlignment="1" applyProtection="1">
      <alignment wrapText="1"/>
      <protection hidden="1"/>
    </xf>
    <xf numFmtId="0" fontId="3" fillId="3" borderId="25" xfId="5" applyFont="1" applyFill="1" applyBorder="1" applyAlignment="1" applyProtection="1">
      <alignment wrapText="1"/>
      <protection hidden="1"/>
    </xf>
    <xf numFmtId="0" fontId="3" fillId="7" borderId="39" xfId="0" applyFont="1" applyFill="1" applyBorder="1" applyAlignment="1" applyProtection="1">
      <alignment horizontal="center" vertical="center" wrapText="1"/>
      <protection hidden="1"/>
    </xf>
    <xf numFmtId="0" fontId="3" fillId="7" borderId="23" xfId="0" applyFont="1" applyFill="1" applyBorder="1" applyAlignment="1" applyProtection="1">
      <alignment horizontal="center" vertical="center" wrapText="1"/>
      <protection hidden="1"/>
    </xf>
    <xf numFmtId="0" fontId="3" fillId="7" borderId="25" xfId="0" applyFont="1" applyFill="1" applyBorder="1" applyAlignment="1" applyProtection="1">
      <alignment horizontal="center" vertical="center" wrapText="1"/>
      <protection hidden="1"/>
    </xf>
    <xf numFmtId="0" fontId="7" fillId="0" borderId="63" xfId="0" applyFont="1" applyFill="1" applyBorder="1" applyAlignment="1" applyProtection="1">
      <alignment horizontal="center" vertical="center" wrapText="1"/>
      <protection hidden="1"/>
    </xf>
    <xf numFmtId="0" fontId="11" fillId="4" borderId="52" xfId="0" applyFont="1" applyFill="1" applyBorder="1" applyAlignment="1" applyProtection="1">
      <alignment horizontal="right" vertical="center" wrapText="1"/>
      <protection locked="0" hidden="1"/>
    </xf>
    <xf numFmtId="0" fontId="11" fillId="4" borderId="25" xfId="0" applyFont="1" applyFill="1" applyBorder="1" applyAlignment="1" applyProtection="1">
      <alignment horizontal="right" vertical="center" wrapText="1"/>
      <protection locked="0" hidden="1"/>
    </xf>
    <xf numFmtId="0" fontId="15" fillId="3" borderId="130" xfId="0" applyFont="1" applyFill="1" applyBorder="1" applyAlignment="1" applyProtection="1">
      <alignment horizontal="right" vertical="center" wrapText="1"/>
      <protection hidden="1"/>
    </xf>
    <xf numFmtId="3" fontId="15" fillId="0" borderId="25" xfId="0" applyNumberFormat="1" applyFont="1" applyBorder="1" applyAlignment="1" applyProtection="1">
      <alignment horizontal="right" vertical="center"/>
      <protection hidden="1"/>
    </xf>
    <xf numFmtId="0" fontId="3" fillId="0" borderId="126" xfId="0" applyFont="1" applyBorder="1" applyAlignment="1" applyProtection="1">
      <alignment vertical="center"/>
      <protection hidden="1"/>
    </xf>
    <xf numFmtId="0" fontId="3" fillId="0" borderId="110" xfId="4" applyFont="1" applyBorder="1" applyAlignment="1" applyProtection="1">
      <alignment horizontal="right" wrapText="1"/>
      <protection hidden="1"/>
    </xf>
    <xf numFmtId="3" fontId="3" fillId="0" borderId="23" xfId="0" applyNumberFormat="1" applyFont="1" applyBorder="1" applyAlignment="1" applyProtection="1">
      <alignment horizontal="right" vertical="center"/>
      <protection hidden="1"/>
    </xf>
    <xf numFmtId="0" fontId="15" fillId="3" borderId="22" xfId="0" applyNumberFormat="1" applyFont="1" applyFill="1" applyBorder="1" applyAlignment="1" applyProtection="1">
      <alignment horizontal="right" vertical="center" wrapText="1"/>
      <protection hidden="1"/>
    </xf>
    <xf numFmtId="0" fontId="15" fillId="3" borderId="74" xfId="0" applyNumberFormat="1" applyFont="1" applyFill="1" applyBorder="1" applyAlignment="1" applyProtection="1">
      <alignment horizontal="right" vertical="center" wrapText="1"/>
      <protection hidden="1"/>
    </xf>
    <xf numFmtId="0" fontId="15" fillId="3" borderId="45" xfId="0" applyNumberFormat="1" applyFont="1" applyFill="1" applyBorder="1" applyAlignment="1" applyProtection="1">
      <alignment horizontal="right" vertical="center" wrapText="1"/>
      <protection hidden="1"/>
    </xf>
    <xf numFmtId="0" fontId="15" fillId="3" borderId="65" xfId="0" applyNumberFormat="1" applyFont="1" applyFill="1" applyBorder="1" applyAlignment="1" applyProtection="1">
      <alignment horizontal="right" vertical="center" wrapText="1"/>
      <protection hidden="1"/>
    </xf>
    <xf numFmtId="0" fontId="15" fillId="3" borderId="60" xfId="0" applyNumberFormat="1" applyFont="1" applyFill="1" applyBorder="1" applyAlignment="1" applyProtection="1">
      <alignment horizontal="right" vertical="center" wrapText="1"/>
      <protection hidden="1"/>
    </xf>
    <xf numFmtId="0" fontId="3" fillId="27" borderId="39" xfId="0" applyFont="1" applyFill="1" applyBorder="1" applyAlignment="1" applyProtection="1">
      <alignment horizontal="left" vertical="center" wrapText="1"/>
      <protection hidden="1"/>
    </xf>
    <xf numFmtId="0" fontId="3" fillId="27" borderId="23" xfId="0" applyFont="1" applyFill="1" applyBorder="1" applyAlignment="1" applyProtection="1">
      <alignment horizontal="left" vertical="center" wrapText="1"/>
      <protection hidden="1"/>
    </xf>
    <xf numFmtId="0" fontId="3" fillId="27" borderId="39" xfId="0" applyFont="1" applyFill="1" applyBorder="1" applyAlignment="1" applyProtection="1">
      <alignment horizontal="right" vertical="center" wrapText="1"/>
      <protection hidden="1"/>
    </xf>
    <xf numFmtId="0" fontId="3" fillId="27" borderId="23" xfId="0" applyFont="1" applyFill="1" applyBorder="1" applyAlignment="1" applyProtection="1">
      <alignment horizontal="right" vertical="center" wrapText="1"/>
      <protection hidden="1"/>
    </xf>
    <xf numFmtId="0" fontId="15" fillId="5" borderId="97" xfId="0" applyFont="1" applyFill="1" applyBorder="1" applyAlignment="1" applyProtection="1">
      <alignment horizontal="left" vertical="center" wrapText="1"/>
      <protection hidden="1"/>
    </xf>
    <xf numFmtId="0" fontId="15" fillId="5" borderId="116"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wrapText="1"/>
      <protection hidden="1"/>
    </xf>
    <xf numFmtId="0" fontId="4" fillId="22" borderId="15" xfId="0" applyFont="1" applyFill="1" applyBorder="1" applyAlignment="1" applyProtection="1">
      <alignment horizontal="left" vertical="center" wrapText="1"/>
      <protection hidden="1"/>
    </xf>
    <xf numFmtId="0" fontId="4" fillId="22" borderId="17" xfId="0" applyFont="1" applyFill="1" applyBorder="1" applyAlignment="1" applyProtection="1">
      <alignment horizontal="left" vertical="center" wrapText="1"/>
      <protection hidden="1"/>
    </xf>
    <xf numFmtId="0" fontId="15" fillId="5" borderId="58" xfId="0" applyFont="1" applyFill="1" applyBorder="1" applyAlignment="1" applyProtection="1">
      <alignment horizontal="left" vertical="center" wrapText="1"/>
      <protection hidden="1"/>
    </xf>
    <xf numFmtId="0" fontId="15" fillId="5" borderId="99" xfId="0" applyFont="1" applyFill="1" applyBorder="1" applyAlignment="1" applyProtection="1">
      <alignment horizontal="left" vertical="center" wrapText="1"/>
      <protection hidden="1"/>
    </xf>
    <xf numFmtId="0" fontId="16" fillId="3" borderId="46" xfId="0" applyFont="1" applyFill="1" applyBorder="1" applyAlignment="1" applyProtection="1">
      <alignment horizontal="left" vertical="center" wrapText="1"/>
      <protection hidden="1"/>
    </xf>
    <xf numFmtId="0" fontId="16" fillId="3" borderId="47" xfId="0" applyFont="1" applyFill="1" applyBorder="1" applyAlignment="1" applyProtection="1">
      <alignment horizontal="left" vertical="center" wrapText="1"/>
      <protection hidden="1"/>
    </xf>
    <xf numFmtId="0" fontId="16" fillId="3" borderId="48" xfId="0" applyFont="1" applyFill="1" applyBorder="1" applyAlignment="1" applyProtection="1">
      <alignment horizontal="left" vertical="center" wrapText="1"/>
      <protection hidden="1"/>
    </xf>
    <xf numFmtId="0" fontId="40" fillId="5" borderId="14" xfId="0" applyFont="1" applyFill="1" applyBorder="1" applyAlignment="1" applyProtection="1">
      <alignment horizontal="left" vertical="center" wrapText="1"/>
      <protection hidden="1"/>
    </xf>
    <xf numFmtId="0" fontId="40" fillId="5" borderId="15" xfId="0" applyFont="1" applyFill="1" applyBorder="1" applyAlignment="1" applyProtection="1">
      <alignment horizontal="left" vertical="center" wrapText="1"/>
      <protection hidden="1"/>
    </xf>
    <xf numFmtId="0" fontId="40" fillId="5" borderId="8" xfId="0" applyFont="1" applyFill="1" applyBorder="1" applyAlignment="1" applyProtection="1">
      <alignment horizontal="left" vertical="center" wrapText="1"/>
      <protection hidden="1"/>
    </xf>
    <xf numFmtId="0" fontId="40" fillId="5" borderId="57" xfId="0" applyFont="1" applyFill="1" applyBorder="1" applyAlignment="1" applyProtection="1">
      <alignment horizontal="left" vertical="center" wrapText="1"/>
      <protection hidden="1"/>
    </xf>
    <xf numFmtId="0" fontId="7" fillId="20" borderId="14" xfId="0" applyFont="1" applyFill="1" applyBorder="1" applyAlignment="1" applyProtection="1">
      <alignment horizontal="left" vertical="center" wrapText="1"/>
      <protection hidden="1"/>
    </xf>
    <xf numFmtId="0" fontId="7" fillId="20" borderId="15" xfId="0" applyFont="1" applyFill="1" applyBorder="1" applyAlignment="1" applyProtection="1">
      <alignment horizontal="left" vertical="center" wrapText="1"/>
      <protection hidden="1"/>
    </xf>
    <xf numFmtId="0" fontId="7" fillId="20" borderId="17" xfId="0" applyFont="1" applyFill="1" applyBorder="1" applyAlignment="1" applyProtection="1">
      <alignment horizontal="left" vertical="center" wrapText="1"/>
      <protection hidden="1"/>
    </xf>
    <xf numFmtId="0" fontId="15" fillId="3" borderId="0" xfId="0" applyFont="1" applyFill="1" applyBorder="1" applyAlignment="1" applyProtection="1">
      <alignment horizontal="left" vertical="center" wrapText="1"/>
      <protection hidden="1"/>
    </xf>
    <xf numFmtId="0" fontId="16" fillId="7" borderId="10" xfId="0" applyFont="1" applyFill="1" applyBorder="1" applyAlignment="1" applyProtection="1">
      <alignment horizontal="left" vertical="center" wrapText="1"/>
      <protection hidden="1"/>
    </xf>
    <xf numFmtId="0" fontId="16" fillId="7" borderId="24" xfId="0" applyFont="1" applyFill="1" applyBorder="1" applyAlignment="1" applyProtection="1">
      <alignment horizontal="left" vertical="center" wrapText="1"/>
      <protection hidden="1"/>
    </xf>
    <xf numFmtId="0" fontId="16" fillId="3" borderId="10" xfId="0" applyFont="1" applyFill="1" applyBorder="1" applyAlignment="1" applyProtection="1">
      <alignment horizontal="left" vertical="center" wrapText="1"/>
      <protection hidden="1"/>
    </xf>
    <xf numFmtId="0" fontId="16" fillId="3" borderId="23" xfId="0" applyFont="1" applyFill="1" applyBorder="1" applyAlignment="1" applyProtection="1">
      <alignment horizontal="left" vertical="center" wrapText="1"/>
      <protection hidden="1"/>
    </xf>
    <xf numFmtId="0" fontId="16" fillId="3" borderId="24" xfId="0" applyFont="1" applyFill="1" applyBorder="1" applyAlignment="1" applyProtection="1">
      <alignment horizontal="left" vertical="center" wrapText="1"/>
      <protection hidden="1"/>
    </xf>
    <xf numFmtId="0" fontId="15" fillId="3" borderId="10" xfId="0" applyFont="1" applyFill="1" applyBorder="1" applyAlignment="1" applyProtection="1">
      <alignment horizontal="left" vertical="center" wrapText="1"/>
      <protection hidden="1"/>
    </xf>
    <xf numFmtId="0" fontId="15" fillId="3" borderId="23" xfId="0" applyFont="1" applyFill="1" applyBorder="1" applyAlignment="1" applyProtection="1">
      <alignment horizontal="left" vertical="center" wrapText="1"/>
      <protection hidden="1"/>
    </xf>
    <xf numFmtId="0" fontId="15" fillId="3" borderId="25" xfId="0" applyFont="1" applyFill="1" applyBorder="1" applyAlignment="1" applyProtection="1">
      <alignment horizontal="left" vertical="center" wrapText="1"/>
      <protection hidden="1"/>
    </xf>
    <xf numFmtId="0" fontId="4" fillId="20" borderId="14" xfId="0" applyFont="1" applyFill="1" applyBorder="1" applyAlignment="1" applyProtection="1">
      <alignment horizontal="left" vertical="center"/>
      <protection hidden="1"/>
    </xf>
    <xf numFmtId="0" fontId="4" fillId="20" borderId="15" xfId="0" applyFont="1" applyFill="1" applyBorder="1" applyAlignment="1" applyProtection="1">
      <alignment horizontal="left" vertical="center"/>
      <protection hidden="1"/>
    </xf>
    <xf numFmtId="0" fontId="4" fillId="20" borderId="17" xfId="0" applyFont="1" applyFill="1" applyBorder="1" applyAlignment="1" applyProtection="1">
      <alignment horizontal="left" vertical="center"/>
      <protection hidden="1"/>
    </xf>
    <xf numFmtId="0" fontId="19" fillId="5" borderId="14" xfId="0" applyFont="1" applyFill="1" applyBorder="1" applyAlignment="1" applyProtection="1">
      <alignment horizontal="center" vertical="center" wrapText="1"/>
      <protection hidden="1"/>
    </xf>
    <xf numFmtId="0" fontId="19" fillId="5" borderId="15" xfId="0" applyFont="1" applyFill="1" applyBorder="1" applyAlignment="1" applyProtection="1">
      <alignment horizontal="center" vertical="center" wrapText="1"/>
      <protection hidden="1"/>
    </xf>
    <xf numFmtId="0" fontId="19" fillId="5" borderId="17" xfId="0" applyFont="1" applyFill="1" applyBorder="1" applyAlignment="1" applyProtection="1">
      <alignment horizontal="center" vertical="center" wrapText="1"/>
      <protection hidden="1"/>
    </xf>
    <xf numFmtId="0" fontId="6" fillId="23" borderId="14" xfId="0" applyFont="1" applyFill="1" applyBorder="1" applyAlignment="1" applyProtection="1">
      <alignment horizontal="center" vertical="center" wrapText="1"/>
      <protection hidden="1"/>
    </xf>
    <xf numFmtId="0" fontId="6" fillId="23" borderId="15" xfId="0" applyFont="1" applyFill="1" applyBorder="1" applyAlignment="1" applyProtection="1">
      <alignment horizontal="center" vertical="center"/>
      <protection hidden="1"/>
    </xf>
    <xf numFmtId="0" fontId="6" fillId="23" borderId="17" xfId="0" applyFont="1" applyFill="1" applyBorder="1" applyAlignment="1" applyProtection="1">
      <alignment horizontal="center" vertical="center"/>
      <protection hidden="1"/>
    </xf>
    <xf numFmtId="0" fontId="15" fillId="5" borderId="95" xfId="0" applyFont="1" applyFill="1" applyBorder="1" applyAlignment="1" applyProtection="1">
      <alignment horizontal="left" vertical="center" wrapText="1"/>
      <protection hidden="1"/>
    </xf>
    <xf numFmtId="0" fontId="16" fillId="0" borderId="0" xfId="0" applyFont="1" applyFill="1" applyBorder="1" applyAlignment="1" applyProtection="1">
      <alignment horizontal="right" vertical="center" wrapText="1"/>
      <protection hidden="1"/>
    </xf>
    <xf numFmtId="0" fontId="16" fillId="0" borderId="70" xfId="0" applyFont="1" applyFill="1" applyBorder="1" applyAlignment="1" applyProtection="1">
      <alignment horizontal="right" vertical="center" wrapText="1"/>
      <protection hidden="1"/>
    </xf>
    <xf numFmtId="0" fontId="16" fillId="0" borderId="34" xfId="0" applyFont="1" applyFill="1" applyBorder="1" applyAlignment="1" applyProtection="1">
      <alignment vertical="center" wrapText="1"/>
      <protection hidden="1"/>
    </xf>
    <xf numFmtId="0" fontId="16" fillId="0" borderId="59" xfId="0" applyFont="1" applyFill="1" applyBorder="1" applyAlignment="1" applyProtection="1">
      <alignment vertical="center" wrapText="1"/>
      <protection hidden="1"/>
    </xf>
    <xf numFmtId="0" fontId="16" fillId="0" borderId="69" xfId="0" applyFont="1" applyFill="1" applyBorder="1" applyAlignment="1" applyProtection="1">
      <alignment horizontal="right" vertical="center" wrapText="1"/>
      <protection hidden="1"/>
    </xf>
    <xf numFmtId="0" fontId="15" fillId="0" borderId="9" xfId="0" applyFont="1" applyFill="1" applyBorder="1" applyAlignment="1" applyProtection="1">
      <alignment horizontal="left" vertical="center" wrapText="1"/>
      <protection hidden="1"/>
    </xf>
    <xf numFmtId="0" fontId="15" fillId="0" borderId="79" xfId="0" applyFont="1" applyFill="1" applyBorder="1" applyAlignment="1" applyProtection="1">
      <alignment horizontal="left" vertical="center" wrapText="1"/>
      <protection hidden="1"/>
    </xf>
    <xf numFmtId="0" fontId="16" fillId="0" borderId="85" xfId="0" applyFont="1" applyFill="1" applyBorder="1" applyAlignment="1" applyProtection="1">
      <alignment vertical="center" wrapText="1"/>
      <protection hidden="1"/>
    </xf>
    <xf numFmtId="0" fontId="16" fillId="0" borderId="86" xfId="0" applyFont="1" applyFill="1" applyBorder="1" applyAlignment="1" applyProtection="1">
      <alignment vertical="center" wrapText="1"/>
      <protection hidden="1"/>
    </xf>
    <xf numFmtId="0" fontId="15" fillId="17" borderId="90" xfId="0" applyFont="1" applyFill="1" applyBorder="1" applyAlignment="1" applyProtection="1">
      <alignment vertical="center" wrapText="1"/>
      <protection hidden="1"/>
    </xf>
    <xf numFmtId="0" fontId="0" fillId="0" borderId="90" xfId="0" applyBorder="1" applyAlignment="1" applyProtection="1">
      <alignment vertical="center" wrapText="1"/>
      <protection hidden="1"/>
    </xf>
    <xf numFmtId="0" fontId="7" fillId="24" borderId="14" xfId="0" applyFont="1" applyFill="1" applyBorder="1" applyAlignment="1" applyProtection="1">
      <alignment horizontal="left" vertical="center" wrapText="1"/>
      <protection hidden="1"/>
    </xf>
    <xf numFmtId="0" fontId="3" fillId="24" borderId="15" xfId="0" applyFont="1" applyFill="1" applyBorder="1" applyAlignment="1" applyProtection="1">
      <alignment horizontal="left" vertical="center"/>
      <protection hidden="1"/>
    </xf>
    <xf numFmtId="0" fontId="3" fillId="24" borderId="17" xfId="0" applyFont="1" applyFill="1" applyBorder="1" applyAlignment="1" applyProtection="1">
      <alignment horizontal="left" vertical="center"/>
      <protection hidden="1"/>
    </xf>
    <xf numFmtId="0" fontId="3" fillId="27" borderId="63" xfId="0" applyFont="1" applyFill="1" applyBorder="1" applyAlignment="1" applyProtection="1">
      <alignment horizontal="center" vertical="center" wrapText="1"/>
      <protection hidden="1"/>
    </xf>
    <xf numFmtId="0" fontId="3" fillId="27" borderId="41" xfId="0" applyFont="1" applyFill="1" applyBorder="1" applyAlignment="1" applyProtection="1">
      <alignment horizontal="center" vertical="center" wrapText="1"/>
      <protection hidden="1"/>
    </xf>
    <xf numFmtId="0" fontId="40" fillId="5" borderId="126" xfId="0" applyFont="1" applyFill="1" applyBorder="1" applyAlignment="1" applyProtection="1">
      <alignment horizontal="left" vertical="center" wrapText="1"/>
      <protection hidden="1"/>
    </xf>
    <xf numFmtId="0" fontId="3" fillId="27" borderId="3" xfId="0" applyFont="1" applyFill="1" applyBorder="1" applyAlignment="1" applyProtection="1">
      <alignment horizontal="center" vertical="center" wrapText="1"/>
      <protection hidden="1"/>
    </xf>
    <xf numFmtId="0" fontId="19" fillId="5" borderId="60" xfId="0" applyFont="1" applyFill="1" applyBorder="1" applyAlignment="1" applyProtection="1">
      <alignment horizontal="center" vertical="center" wrapText="1"/>
      <protection hidden="1"/>
    </xf>
    <xf numFmtId="0" fontId="19" fillId="5" borderId="47" xfId="0" applyFont="1" applyFill="1" applyBorder="1" applyAlignment="1" applyProtection="1">
      <alignment horizontal="center" vertical="center" wrapText="1"/>
      <protection hidden="1"/>
    </xf>
    <xf numFmtId="0" fontId="19" fillId="5" borderId="49" xfId="0" applyFont="1" applyFill="1" applyBorder="1" applyAlignment="1" applyProtection="1">
      <alignment horizontal="center" vertical="center" wrapText="1"/>
      <protection hidden="1"/>
    </xf>
    <xf numFmtId="0" fontId="17" fillId="3" borderId="69" xfId="0" applyFont="1" applyFill="1" applyBorder="1" applyAlignment="1" applyProtection="1">
      <alignment horizontal="left" vertical="center" wrapText="1"/>
      <protection hidden="1"/>
    </xf>
    <xf numFmtId="0" fontId="17" fillId="3" borderId="70" xfId="0" applyFont="1" applyFill="1" applyBorder="1" applyAlignment="1" applyProtection="1">
      <alignment horizontal="left" vertical="center" wrapText="1"/>
      <protection hidden="1"/>
    </xf>
    <xf numFmtId="0" fontId="7" fillId="24" borderId="14" xfId="0" applyFont="1" applyFill="1" applyBorder="1" applyAlignment="1" applyProtection="1">
      <alignment horizontal="center" vertical="center" wrapText="1"/>
      <protection hidden="1"/>
    </xf>
    <xf numFmtId="0" fontId="7" fillId="24" borderId="8"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left" vertical="center" wrapText="1"/>
      <protection locked="0" hidden="1"/>
    </xf>
    <xf numFmtId="0" fontId="3" fillId="4" borderId="15" xfId="0" applyFont="1" applyFill="1" applyBorder="1" applyAlignment="1" applyProtection="1">
      <alignment horizontal="left" vertical="center" wrapText="1"/>
      <protection locked="0" hidden="1"/>
    </xf>
    <xf numFmtId="0" fontId="3" fillId="4" borderId="17" xfId="0" applyFont="1" applyFill="1" applyBorder="1" applyAlignment="1" applyProtection="1">
      <alignment horizontal="left" vertical="center" wrapText="1"/>
      <protection locked="0" hidden="1"/>
    </xf>
    <xf numFmtId="0" fontId="12" fillId="0" borderId="68" xfId="0" applyFont="1" applyFill="1" applyBorder="1" applyAlignment="1" applyProtection="1">
      <alignment horizontal="right" vertical="center"/>
      <protection hidden="1"/>
    </xf>
    <xf numFmtId="0" fontId="12" fillId="0" borderId="53" xfId="0" applyFont="1" applyFill="1" applyBorder="1" applyAlignment="1" applyProtection="1">
      <alignment horizontal="right" vertical="center"/>
      <protection hidden="1"/>
    </xf>
    <xf numFmtId="0" fontId="7" fillId="24" borderId="17" xfId="0" applyFont="1" applyFill="1" applyBorder="1" applyAlignment="1" applyProtection="1">
      <alignment horizontal="center" vertical="center" wrapText="1"/>
      <protection hidden="1"/>
    </xf>
    <xf numFmtId="0" fontId="11" fillId="4" borderId="63" xfId="0" applyFont="1" applyFill="1" applyBorder="1" applyAlignment="1" applyProtection="1">
      <alignment horizontal="right" vertical="center" wrapText="1"/>
      <protection locked="0" hidden="1"/>
    </xf>
    <xf numFmtId="0" fontId="11" fillId="4" borderId="52" xfId="0" applyFont="1" applyFill="1" applyBorder="1" applyAlignment="1" applyProtection="1">
      <alignment horizontal="right" vertical="center" wrapText="1"/>
      <protection locked="0" hidden="1"/>
    </xf>
    <xf numFmtId="0" fontId="11" fillId="4" borderId="39" xfId="0" applyFont="1" applyFill="1" applyBorder="1" applyAlignment="1" applyProtection="1">
      <alignment horizontal="right" vertical="center" wrapText="1"/>
      <protection locked="0" hidden="1"/>
    </xf>
    <xf numFmtId="0" fontId="11" fillId="4" borderId="25" xfId="0" applyFont="1" applyFill="1" applyBorder="1" applyAlignment="1" applyProtection="1">
      <alignment horizontal="right" vertical="center" wrapText="1"/>
      <protection locked="0" hidden="1"/>
    </xf>
    <xf numFmtId="0" fontId="11" fillId="4" borderId="39" xfId="0" quotePrefix="1" applyFont="1" applyFill="1" applyBorder="1" applyAlignment="1" applyProtection="1">
      <alignment horizontal="right" vertical="center" wrapText="1"/>
      <protection locked="0" hidden="1"/>
    </xf>
    <xf numFmtId="0" fontId="11" fillId="4" borderId="25" xfId="0" quotePrefix="1" applyFont="1" applyFill="1" applyBorder="1" applyAlignment="1" applyProtection="1">
      <alignment horizontal="right" vertical="center" wrapText="1"/>
      <protection locked="0" hidden="1"/>
    </xf>
    <xf numFmtId="0" fontId="23" fillId="4" borderId="68" xfId="2" applyFont="1" applyFill="1" applyBorder="1" applyAlignment="1" applyProtection="1">
      <alignment horizontal="right" vertical="center" wrapText="1"/>
      <protection locked="0" hidden="1"/>
    </xf>
    <xf numFmtId="0" fontId="23" fillId="4" borderId="53" xfId="2" applyFont="1" applyFill="1" applyBorder="1" applyAlignment="1" applyProtection="1">
      <alignment horizontal="right" vertical="center" wrapText="1"/>
      <protection locked="0" hidden="1"/>
    </xf>
    <xf numFmtId="0" fontId="12" fillId="0" borderId="63" xfId="0" applyFont="1" applyFill="1" applyBorder="1" applyAlignment="1" applyProtection="1">
      <alignment horizontal="right" vertical="center"/>
      <protection hidden="1"/>
    </xf>
    <xf numFmtId="0" fontId="12" fillId="0" borderId="52" xfId="0" applyFont="1" applyFill="1" applyBorder="1" applyAlignment="1" applyProtection="1">
      <alignment horizontal="right" vertical="center"/>
      <protection hidden="1"/>
    </xf>
    <xf numFmtId="0" fontId="12" fillId="0" borderId="39" xfId="0" quotePrefix="1" applyFont="1" applyFill="1" applyBorder="1" applyAlignment="1" applyProtection="1">
      <alignment horizontal="right" vertical="center"/>
      <protection hidden="1"/>
    </xf>
    <xf numFmtId="0" fontId="12" fillId="0" borderId="25" xfId="0" quotePrefix="1" applyFont="1" applyFill="1" applyBorder="1" applyAlignment="1" applyProtection="1">
      <alignment horizontal="right" vertical="center"/>
      <protection hidden="1"/>
    </xf>
    <xf numFmtId="0" fontId="12" fillId="0" borderId="39" xfId="0" applyFont="1" applyFill="1" applyBorder="1" applyAlignment="1" applyProtection="1">
      <alignment horizontal="right" vertical="center" wrapText="1"/>
      <protection hidden="1"/>
    </xf>
    <xf numFmtId="0" fontId="12" fillId="0" borderId="25" xfId="0" applyFont="1" applyFill="1" applyBorder="1" applyAlignment="1" applyProtection="1">
      <alignment horizontal="right" vertical="center"/>
      <protection hidden="1"/>
    </xf>
    <xf numFmtId="0" fontId="12" fillId="0" borderId="39" xfId="0" applyFont="1" applyFill="1" applyBorder="1" applyAlignment="1" applyProtection="1">
      <alignment horizontal="right" vertical="center"/>
      <protection hidden="1"/>
    </xf>
    <xf numFmtId="0" fontId="3" fillId="24" borderId="15" xfId="0" applyFont="1" applyFill="1" applyBorder="1" applyAlignment="1" applyProtection="1">
      <alignment horizontal="left" vertical="center" wrapText="1"/>
      <protection hidden="1"/>
    </xf>
    <xf numFmtId="0" fontId="3" fillId="24" borderId="17" xfId="0" applyFont="1" applyFill="1" applyBorder="1" applyAlignment="1" applyProtection="1">
      <alignment horizontal="left" vertical="center" wrapText="1"/>
      <protection hidden="1"/>
    </xf>
    <xf numFmtId="0" fontId="7" fillId="7" borderId="0" xfId="0" applyFont="1" applyFill="1" applyBorder="1" applyAlignment="1" applyProtection="1">
      <alignment horizontal="center"/>
      <protection hidden="1"/>
    </xf>
    <xf numFmtId="0" fontId="22" fillId="7" borderId="0" xfId="0" applyFont="1" applyFill="1" applyAlignment="1" applyProtection="1">
      <alignment horizontal="center" wrapText="1"/>
      <protection hidden="1"/>
    </xf>
    <xf numFmtId="0" fontId="7" fillId="0" borderId="63" xfId="0" applyFont="1" applyFill="1" applyBorder="1" applyAlignment="1" applyProtection="1">
      <alignment horizontal="center" vertical="center" wrapText="1"/>
      <protection hidden="1"/>
    </xf>
    <xf numFmtId="0" fontId="7" fillId="0" borderId="3" xfId="0" applyFont="1" applyFill="1" applyBorder="1" applyAlignment="1" applyProtection="1">
      <alignment horizontal="center" vertical="center" wrapText="1"/>
      <protection hidden="1"/>
    </xf>
    <xf numFmtId="0" fontId="7" fillId="0" borderId="41" xfId="0" applyFont="1" applyFill="1" applyBorder="1" applyAlignment="1" applyProtection="1">
      <alignment horizontal="center" vertical="center" wrapText="1"/>
      <protection hidden="1"/>
    </xf>
    <xf numFmtId="0" fontId="15" fillId="3" borderId="10" xfId="0" applyFont="1" applyFill="1" applyBorder="1" applyAlignment="1" applyProtection="1">
      <alignment horizontal="center" vertical="center" wrapText="1"/>
      <protection hidden="1"/>
    </xf>
    <xf numFmtId="0" fontId="15" fillId="3" borderId="23" xfId="0" applyFont="1" applyFill="1" applyBorder="1" applyAlignment="1" applyProtection="1">
      <alignment horizontal="center" vertical="center" wrapText="1"/>
      <protection hidden="1"/>
    </xf>
    <xf numFmtId="0" fontId="16" fillId="3" borderId="10" xfId="0" applyFont="1" applyFill="1" applyBorder="1" applyAlignment="1" applyProtection="1">
      <alignment horizontal="center" vertical="center" wrapText="1"/>
      <protection hidden="1"/>
    </xf>
    <xf numFmtId="0" fontId="16" fillId="3" borderId="23" xfId="0" applyFont="1" applyFill="1" applyBorder="1" applyAlignment="1" applyProtection="1">
      <alignment horizontal="center" vertical="center" wrapText="1"/>
      <protection hidden="1"/>
    </xf>
    <xf numFmtId="0" fontId="16" fillId="3" borderId="9" xfId="0" applyFont="1" applyFill="1" applyBorder="1" applyAlignment="1" applyProtection="1">
      <alignment horizontal="center" vertical="center" wrapText="1"/>
      <protection hidden="1"/>
    </xf>
    <xf numFmtId="0" fontId="16" fillId="3" borderId="7" xfId="0" applyFont="1" applyFill="1" applyBorder="1" applyAlignment="1" applyProtection="1">
      <alignment horizontal="left" vertical="center" wrapText="1"/>
      <protection hidden="1"/>
    </xf>
    <xf numFmtId="0" fontId="16" fillId="3" borderId="15" xfId="0" applyFont="1" applyFill="1" applyBorder="1" applyAlignment="1" applyProtection="1">
      <alignment horizontal="left" vertical="center" wrapText="1"/>
      <protection hidden="1"/>
    </xf>
    <xf numFmtId="0" fontId="16" fillId="3" borderId="16" xfId="0" applyFont="1" applyFill="1" applyBorder="1" applyAlignment="1" applyProtection="1">
      <alignment horizontal="left" vertical="center" wrapText="1"/>
      <protection hidden="1"/>
    </xf>
    <xf numFmtId="0" fontId="16" fillId="3" borderId="9" xfId="0" applyFont="1" applyFill="1" applyBorder="1" applyAlignment="1" applyProtection="1">
      <alignment horizontal="left" vertical="center" wrapText="1"/>
      <protection hidden="1"/>
    </xf>
    <xf numFmtId="0" fontId="16" fillId="3" borderId="87" xfId="0" applyFont="1" applyFill="1" applyBorder="1" applyAlignment="1" applyProtection="1">
      <alignment horizontal="left" vertical="center" wrapText="1"/>
      <protection hidden="1"/>
    </xf>
    <xf numFmtId="0" fontId="16" fillId="3" borderId="28" xfId="0" applyFont="1" applyFill="1" applyBorder="1" applyAlignment="1" applyProtection="1">
      <alignment horizontal="left" vertical="center" wrapText="1"/>
      <protection hidden="1"/>
    </xf>
    <xf numFmtId="0" fontId="16" fillId="3" borderId="75" xfId="0" applyFont="1" applyFill="1" applyBorder="1" applyAlignment="1" applyProtection="1">
      <alignment horizontal="left" vertical="center" wrapText="1"/>
      <protection hidden="1"/>
    </xf>
    <xf numFmtId="0" fontId="6" fillId="21" borderId="14" xfId="0" applyFont="1" applyFill="1" applyBorder="1" applyAlignment="1" applyProtection="1">
      <alignment horizontal="center" vertical="center" wrapText="1"/>
      <protection hidden="1"/>
    </xf>
    <xf numFmtId="0" fontId="6" fillId="21" borderId="15" xfId="0" applyFont="1" applyFill="1" applyBorder="1" applyAlignment="1" applyProtection="1">
      <alignment horizontal="center" vertical="center"/>
      <protection hidden="1"/>
    </xf>
    <xf numFmtId="0" fontId="6" fillId="21" borderId="17" xfId="0" applyFont="1" applyFill="1" applyBorder="1" applyAlignment="1" applyProtection="1">
      <alignment horizontal="center" vertical="center"/>
      <protection hidden="1"/>
    </xf>
    <xf numFmtId="0" fontId="4" fillId="20" borderId="14" xfId="0" applyFont="1" applyFill="1" applyBorder="1" applyAlignment="1" applyProtection="1">
      <alignment horizontal="left" vertical="center" wrapText="1"/>
      <protection hidden="1"/>
    </xf>
    <xf numFmtId="0" fontId="47" fillId="3" borderId="67" xfId="0" applyFont="1" applyFill="1" applyBorder="1" applyAlignment="1" applyProtection="1">
      <alignment horizontal="center" vertical="center"/>
      <protection hidden="1"/>
    </xf>
    <xf numFmtId="0" fontId="47" fillId="3" borderId="20" xfId="0" applyFont="1" applyFill="1" applyBorder="1" applyAlignment="1" applyProtection="1">
      <alignment horizontal="center" vertical="center"/>
      <protection hidden="1"/>
    </xf>
    <xf numFmtId="0" fontId="47" fillId="3" borderId="44" xfId="0" applyFont="1" applyFill="1" applyBorder="1" applyAlignment="1" applyProtection="1">
      <alignment horizontal="center" vertical="center"/>
      <protection hidden="1"/>
    </xf>
    <xf numFmtId="0" fontId="3" fillId="21" borderId="39" xfId="0" applyFont="1" applyFill="1" applyBorder="1" applyAlignment="1" applyProtection="1">
      <alignment horizontal="left" vertical="center" wrapText="1"/>
      <protection hidden="1"/>
    </xf>
    <xf numFmtId="0" fontId="3" fillId="21" borderId="23" xfId="0" applyFont="1" applyFill="1" applyBorder="1" applyAlignment="1" applyProtection="1">
      <alignment horizontal="left" vertical="center" wrapText="1"/>
      <protection hidden="1"/>
    </xf>
    <xf numFmtId="0" fontId="3" fillId="21" borderId="25" xfId="0" applyFont="1" applyFill="1" applyBorder="1" applyAlignment="1" applyProtection="1">
      <alignment horizontal="left" vertical="center" wrapText="1"/>
      <protection hidden="1"/>
    </xf>
    <xf numFmtId="0" fontId="3" fillId="23" borderId="39" xfId="0" applyFont="1" applyFill="1" applyBorder="1" applyAlignment="1" applyProtection="1">
      <alignment horizontal="left" vertical="center" wrapText="1"/>
      <protection hidden="1"/>
    </xf>
    <xf numFmtId="0" fontId="3" fillId="23" borderId="23" xfId="0" applyFont="1" applyFill="1" applyBorder="1" applyAlignment="1" applyProtection="1">
      <alignment horizontal="left" vertical="center" wrapText="1"/>
      <protection hidden="1"/>
    </xf>
    <xf numFmtId="0" fontId="3" fillId="23" borderId="25" xfId="0" applyFont="1" applyFill="1" applyBorder="1" applyAlignment="1" applyProtection="1">
      <alignment horizontal="left" vertical="center" wrapText="1"/>
      <protection hidden="1"/>
    </xf>
    <xf numFmtId="0" fontId="35" fillId="17" borderId="67" xfId="0" applyFont="1" applyFill="1" applyBorder="1" applyAlignment="1" applyProtection="1">
      <alignment horizontal="center" vertical="center"/>
      <protection hidden="1"/>
    </xf>
    <xf numFmtId="0" fontId="35" fillId="17" borderId="20" xfId="0" applyFont="1" applyFill="1" applyBorder="1" applyAlignment="1" applyProtection="1">
      <alignment horizontal="center" vertical="center"/>
      <protection hidden="1"/>
    </xf>
    <xf numFmtId="0" fontId="35" fillId="17" borderId="44" xfId="0" applyFont="1" applyFill="1" applyBorder="1" applyAlignment="1" applyProtection="1">
      <alignment horizontal="center" vertical="center"/>
      <protection hidden="1"/>
    </xf>
    <xf numFmtId="0" fontId="5" fillId="17" borderId="69" xfId="0" applyFont="1" applyFill="1" applyBorder="1" applyAlignment="1" applyProtection="1">
      <alignment horizontal="center" vertical="center"/>
      <protection hidden="1"/>
    </xf>
    <xf numFmtId="0" fontId="5" fillId="17" borderId="0" xfId="0" applyFont="1" applyFill="1" applyBorder="1" applyAlignment="1" applyProtection="1">
      <alignment horizontal="center" vertical="center"/>
      <protection hidden="1"/>
    </xf>
    <xf numFmtId="0" fontId="5" fillId="17" borderId="70" xfId="0" applyFont="1" applyFill="1" applyBorder="1" applyAlignment="1" applyProtection="1">
      <alignment horizontal="center" vertical="center"/>
      <protection hidden="1"/>
    </xf>
    <xf numFmtId="0" fontId="8" fillId="17" borderId="60" xfId="0" applyFont="1" applyFill="1" applyBorder="1" applyAlignment="1" applyProtection="1">
      <alignment horizontal="center" vertical="center"/>
      <protection hidden="1"/>
    </xf>
    <xf numFmtId="0" fontId="8" fillId="17" borderId="47" xfId="0" applyFont="1" applyFill="1" applyBorder="1" applyAlignment="1" applyProtection="1">
      <alignment horizontal="center" vertical="center"/>
      <protection hidden="1"/>
    </xf>
    <xf numFmtId="0" fontId="8" fillId="17" borderId="49" xfId="0" applyFont="1" applyFill="1" applyBorder="1" applyAlignment="1" applyProtection="1">
      <alignment horizontal="center" vertical="center"/>
      <protection hidden="1"/>
    </xf>
    <xf numFmtId="0" fontId="7" fillId="22" borderId="15" xfId="0" applyFont="1" applyFill="1" applyBorder="1" applyAlignment="1" applyProtection="1">
      <alignment horizontal="left" vertical="center" wrapText="1"/>
      <protection hidden="1"/>
    </xf>
    <xf numFmtId="0" fontId="7" fillId="22" borderId="17" xfId="0" applyFont="1" applyFill="1" applyBorder="1" applyAlignment="1" applyProtection="1">
      <alignment horizontal="left" vertical="center" wrapText="1"/>
      <protection hidden="1"/>
    </xf>
    <xf numFmtId="0" fontId="7" fillId="0" borderId="64" xfId="0" applyFont="1" applyFill="1" applyBorder="1" applyAlignment="1" applyProtection="1">
      <alignment horizontal="center" vertical="center" wrapText="1"/>
      <protection hidden="1"/>
    </xf>
    <xf numFmtId="0" fontId="7" fillId="0" borderId="35" xfId="0" applyFont="1" applyFill="1" applyBorder="1" applyAlignment="1" applyProtection="1">
      <alignment horizontal="center" vertical="center" wrapText="1"/>
      <protection hidden="1"/>
    </xf>
    <xf numFmtId="0" fontId="7" fillId="0" borderId="36" xfId="0" applyFont="1" applyFill="1" applyBorder="1" applyAlignment="1" applyProtection="1">
      <alignment horizontal="center" vertical="center" wrapText="1"/>
      <protection hidden="1"/>
    </xf>
    <xf numFmtId="0" fontId="16" fillId="3" borderId="27" xfId="0" applyFont="1" applyFill="1" applyBorder="1" applyAlignment="1" applyProtection="1">
      <alignment horizontal="left" vertical="center" wrapText="1"/>
      <protection hidden="1"/>
    </xf>
    <xf numFmtId="0" fontId="15" fillId="3" borderId="9" xfId="0" applyFont="1" applyFill="1" applyBorder="1" applyAlignment="1" applyProtection="1">
      <alignment horizontal="left" vertical="center" wrapText="1"/>
      <protection hidden="1"/>
    </xf>
    <xf numFmtId="0" fontId="15" fillId="3" borderId="34" xfId="0" applyFont="1" applyFill="1" applyBorder="1" applyAlignment="1" applyProtection="1">
      <alignment horizontal="center" vertical="center" wrapText="1"/>
      <protection hidden="1"/>
    </xf>
    <xf numFmtId="0" fontId="15" fillId="3" borderId="35" xfId="0" applyFont="1" applyFill="1" applyBorder="1" applyAlignment="1" applyProtection="1">
      <alignment horizontal="center" vertical="center" wrapText="1"/>
      <protection hidden="1"/>
    </xf>
    <xf numFmtId="0" fontId="16" fillId="3" borderId="34" xfId="0" applyFont="1" applyFill="1" applyBorder="1" applyAlignment="1" applyProtection="1">
      <alignment horizontal="center" vertical="center" wrapText="1"/>
      <protection hidden="1"/>
    </xf>
    <xf numFmtId="0" fontId="16" fillId="3" borderId="35" xfId="0" applyFont="1" applyFill="1" applyBorder="1" applyAlignment="1" applyProtection="1">
      <alignment horizontal="center" vertical="center" wrapText="1"/>
      <protection hidden="1"/>
    </xf>
    <xf numFmtId="0" fontId="16" fillId="3" borderId="26" xfId="0" applyFont="1" applyFill="1" applyBorder="1" applyAlignment="1" applyProtection="1">
      <alignment horizontal="center" vertical="center" wrapText="1"/>
      <protection hidden="1"/>
    </xf>
    <xf numFmtId="0" fontId="16" fillId="3" borderId="27" xfId="0" applyFont="1" applyFill="1" applyBorder="1" applyAlignment="1" applyProtection="1">
      <alignment horizontal="center" vertical="center" wrapText="1"/>
      <protection hidden="1"/>
    </xf>
    <xf numFmtId="0" fontId="15" fillId="5" borderId="97" xfId="0" applyFont="1" applyFill="1" applyBorder="1" applyAlignment="1" applyProtection="1">
      <alignment horizontal="center" vertical="center" wrapText="1"/>
      <protection hidden="1"/>
    </xf>
    <xf numFmtId="0" fontId="15" fillId="5" borderId="95" xfId="0" applyFont="1" applyFill="1" applyBorder="1" applyAlignment="1" applyProtection="1">
      <alignment horizontal="center" vertical="center" wrapText="1"/>
      <protection hidden="1"/>
    </xf>
    <xf numFmtId="0" fontId="7" fillId="20" borderId="39" xfId="4" applyFont="1" applyFill="1" applyBorder="1" applyAlignment="1" applyProtection="1">
      <alignment horizontal="left" vertical="center" wrapText="1"/>
      <protection hidden="1"/>
    </xf>
    <xf numFmtId="0" fontId="7" fillId="20" borderId="23" xfId="4" applyFont="1" applyFill="1" applyBorder="1" applyAlignment="1" applyProtection="1">
      <alignment horizontal="left" vertical="center" wrapText="1"/>
      <protection hidden="1"/>
    </xf>
    <xf numFmtId="0" fontId="7" fillId="20" borderId="11" xfId="4" applyFont="1" applyFill="1" applyBorder="1" applyAlignment="1" applyProtection="1">
      <alignment horizontal="left" vertical="center" wrapText="1"/>
      <protection hidden="1"/>
    </xf>
    <xf numFmtId="0" fontId="3" fillId="3" borderId="9" xfId="4" applyFont="1" applyFill="1" applyBorder="1" applyAlignment="1" applyProtection="1">
      <alignment horizontal="left" vertical="center" wrapText="1"/>
      <protection hidden="1"/>
    </xf>
    <xf numFmtId="0" fontId="3" fillId="3" borderId="79" xfId="4" applyFont="1" applyFill="1" applyBorder="1" applyAlignment="1" applyProtection="1">
      <alignment horizontal="left" vertical="center" wrapText="1"/>
      <protection hidden="1"/>
    </xf>
    <xf numFmtId="0" fontId="7" fillId="24" borderId="22"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protection hidden="1"/>
    </xf>
    <xf numFmtId="0" fontId="3" fillId="3" borderId="10" xfId="4" applyFont="1" applyFill="1" applyBorder="1" applyAlignment="1" applyProtection="1">
      <alignment horizontal="left" vertical="center" wrapText="1"/>
      <protection hidden="1"/>
    </xf>
    <xf numFmtId="0" fontId="3" fillId="3" borderId="23" xfId="4" applyFont="1" applyFill="1" applyBorder="1" applyAlignment="1" applyProtection="1">
      <alignment horizontal="left" vertical="center" wrapText="1"/>
      <protection hidden="1"/>
    </xf>
    <xf numFmtId="0" fontId="3" fillId="3" borderId="25" xfId="4" applyFont="1" applyFill="1" applyBorder="1" applyAlignment="1" applyProtection="1">
      <alignment horizontal="left" vertical="center" wrapText="1"/>
      <protection hidden="1"/>
    </xf>
    <xf numFmtId="0" fontId="3" fillId="24" borderId="22"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wrapText="1"/>
      <protection hidden="1"/>
    </xf>
    <xf numFmtId="0" fontId="7" fillId="20" borderId="22" xfId="4" applyFont="1" applyFill="1" applyBorder="1" applyAlignment="1" applyProtection="1">
      <alignment horizontal="left" vertical="center" wrapText="1"/>
      <protection hidden="1"/>
    </xf>
    <xf numFmtId="0" fontId="7" fillId="20" borderId="9" xfId="4" applyFont="1" applyFill="1" applyBorder="1" applyAlignment="1" applyProtection="1">
      <alignment horizontal="left" vertical="center" wrapText="1"/>
      <protection hidden="1"/>
    </xf>
    <xf numFmtId="0" fontId="6" fillId="17" borderId="102" xfId="4" applyFont="1" applyFill="1" applyBorder="1" applyAlignment="1" applyProtection="1">
      <alignment horizontal="center" wrapText="1"/>
      <protection hidden="1"/>
    </xf>
    <xf numFmtId="0" fontId="6" fillId="17" borderId="103" xfId="4" applyFont="1" applyFill="1" applyBorder="1" applyAlignment="1" applyProtection="1">
      <alignment horizontal="center"/>
      <protection hidden="1"/>
    </xf>
    <xf numFmtId="0" fontId="6" fillId="17" borderId="104" xfId="4" applyFont="1" applyFill="1" applyBorder="1" applyAlignment="1" applyProtection="1">
      <alignment horizontal="center"/>
      <protection hidden="1"/>
    </xf>
    <xf numFmtId="0" fontId="7" fillId="4" borderId="9" xfId="4" applyFont="1" applyFill="1" applyBorder="1" applyAlignment="1" applyProtection="1">
      <alignment horizontal="left" vertical="center"/>
      <protection hidden="1"/>
    </xf>
    <xf numFmtId="0" fontId="3" fillId="4" borderId="9" xfId="4" applyFont="1" applyFill="1" applyBorder="1" applyAlignment="1" applyProtection="1">
      <alignment horizontal="left" vertical="center"/>
      <protection hidden="1"/>
    </xf>
    <xf numFmtId="0" fontId="3" fillId="4" borderId="79" xfId="4" applyFont="1" applyFill="1" applyBorder="1" applyAlignment="1" applyProtection="1">
      <alignment horizontal="left" vertical="center"/>
      <protection hidden="1"/>
    </xf>
    <xf numFmtId="0" fontId="43" fillId="17" borderId="10" xfId="4" applyFont="1" applyFill="1" applyBorder="1" applyAlignment="1" applyProtection="1">
      <alignment horizontal="left" vertical="center" wrapText="1"/>
      <protection hidden="1"/>
    </xf>
    <xf numFmtId="0" fontId="43" fillId="17" borderId="23" xfId="4" applyFont="1" applyFill="1" applyBorder="1" applyAlignment="1" applyProtection="1">
      <alignment horizontal="left" vertical="center" wrapText="1"/>
      <protection hidden="1"/>
    </xf>
    <xf numFmtId="0" fontId="43" fillId="17" borderId="25" xfId="4" applyFont="1" applyFill="1" applyBorder="1" applyAlignment="1" applyProtection="1">
      <alignment horizontal="left" vertical="center" wrapText="1"/>
      <protection hidden="1"/>
    </xf>
    <xf numFmtId="0" fontId="42" fillId="17" borderId="39" xfId="4" applyFont="1" applyFill="1" applyBorder="1" applyAlignment="1" applyProtection="1">
      <alignment horizontal="left" vertical="center"/>
      <protection hidden="1"/>
    </xf>
    <xf numFmtId="0" fontId="42" fillId="17" borderId="11" xfId="4" applyFont="1" applyFill="1" applyBorder="1" applyAlignment="1" applyProtection="1">
      <alignment horizontal="left" vertical="center"/>
      <protection hidden="1"/>
    </xf>
    <xf numFmtId="0" fontId="39" fillId="4" borderId="39" xfId="4" applyFont="1" applyFill="1" applyBorder="1" applyAlignment="1" applyProtection="1">
      <alignment horizontal="left" vertical="center"/>
      <protection hidden="1"/>
    </xf>
    <xf numFmtId="0" fontId="39" fillId="4" borderId="11" xfId="4" applyFont="1" applyFill="1" applyBorder="1" applyAlignment="1" applyProtection="1">
      <alignment horizontal="left" vertical="center"/>
      <protection hidden="1"/>
    </xf>
    <xf numFmtId="0" fontId="7" fillId="24" borderId="39" xfId="0" applyFont="1" applyFill="1" applyBorder="1" applyAlignment="1" applyProtection="1">
      <alignment horizontal="left" vertical="center" wrapText="1"/>
      <protection hidden="1"/>
    </xf>
    <xf numFmtId="0" fontId="7" fillId="24" borderId="23" xfId="0" applyFont="1" applyFill="1" applyBorder="1" applyAlignment="1" applyProtection="1">
      <alignment horizontal="left" vertical="center" wrapText="1"/>
      <protection hidden="1"/>
    </xf>
    <xf numFmtId="0" fontId="7" fillId="24" borderId="11" xfId="0" applyFont="1" applyFill="1" applyBorder="1" applyAlignment="1" applyProtection="1">
      <alignment horizontal="left" vertical="center" wrapText="1"/>
      <protection hidden="1"/>
    </xf>
    <xf numFmtId="0" fontId="7" fillId="3" borderId="9" xfId="4" applyFont="1" applyFill="1" applyBorder="1" applyAlignment="1" applyProtection="1">
      <alignment horizontal="left" vertical="center" wrapText="1"/>
      <protection hidden="1"/>
    </xf>
    <xf numFmtId="0" fontId="7" fillId="22" borderId="22" xfId="4" applyFont="1" applyFill="1" applyBorder="1" applyAlignment="1" applyProtection="1">
      <alignment horizontal="left" vertical="center" wrapText="1"/>
      <protection hidden="1"/>
    </xf>
    <xf numFmtId="0" fontId="7" fillId="22" borderId="9" xfId="4" applyFont="1" applyFill="1" applyBorder="1" applyAlignment="1" applyProtection="1">
      <alignment horizontal="left" vertical="center" wrapText="1"/>
      <protection hidden="1"/>
    </xf>
    <xf numFmtId="0" fontId="7" fillId="22" borderId="40" xfId="4" applyFont="1" applyFill="1" applyBorder="1" applyAlignment="1" applyProtection="1">
      <alignment horizontal="left" vertical="center" wrapText="1"/>
      <protection hidden="1"/>
    </xf>
    <xf numFmtId="0" fontId="7" fillId="22" borderId="12" xfId="4" applyFont="1" applyFill="1" applyBorder="1" applyAlignment="1" applyProtection="1">
      <alignment horizontal="left" vertical="center" wrapText="1"/>
      <protection hidden="1"/>
    </xf>
    <xf numFmtId="0" fontId="3" fillId="3" borderId="12" xfId="4" applyFont="1" applyFill="1" applyBorder="1" applyAlignment="1" applyProtection="1">
      <alignment horizontal="left" vertical="center" wrapText="1"/>
      <protection hidden="1"/>
    </xf>
    <xf numFmtId="0" fontId="3" fillId="3" borderId="80" xfId="4" applyFont="1" applyFill="1" applyBorder="1" applyAlignment="1" applyProtection="1">
      <alignment horizontal="left" vertical="center" wrapText="1"/>
      <protection hidden="1"/>
    </xf>
    <xf numFmtId="0" fontId="25" fillId="13" borderId="102" xfId="0" applyFont="1" applyFill="1" applyBorder="1" applyAlignment="1">
      <alignment horizontal="center"/>
    </xf>
    <xf numFmtId="0" fontId="25" fillId="13" borderId="103" xfId="0" applyFont="1" applyFill="1" applyBorder="1" applyAlignment="1">
      <alignment horizontal="center"/>
    </xf>
    <xf numFmtId="0" fontId="25" fillId="13" borderId="104" xfId="0" applyFont="1" applyFill="1" applyBorder="1" applyAlignment="1">
      <alignment horizontal="center"/>
    </xf>
    <xf numFmtId="0" fontId="25" fillId="13" borderId="22" xfId="0" applyFont="1" applyFill="1" applyBorder="1" applyAlignment="1">
      <alignment horizontal="center" wrapText="1"/>
    </xf>
    <xf numFmtId="0" fontId="25" fillId="13" borderId="9" xfId="0" applyFont="1" applyFill="1" applyBorder="1" applyAlignment="1">
      <alignment horizontal="center" wrapText="1"/>
    </xf>
    <xf numFmtId="0" fontId="25" fillId="15" borderId="9" xfId="0" applyFont="1" applyFill="1" applyBorder="1" applyAlignment="1">
      <alignment horizontal="center" wrapText="1"/>
    </xf>
    <xf numFmtId="0" fontId="25" fillId="15" borderId="79" xfId="0" applyFont="1" applyFill="1" applyBorder="1" applyAlignment="1">
      <alignment horizontal="center" wrapText="1"/>
    </xf>
    <xf numFmtId="0" fontId="25" fillId="13" borderId="14" xfId="0" applyFont="1" applyFill="1" applyBorder="1" applyAlignment="1">
      <alignment horizontal="center" wrapText="1"/>
    </xf>
    <xf numFmtId="0" fontId="25" fillId="13" borderId="15" xfId="0" applyFont="1" applyFill="1" applyBorder="1" applyAlignment="1">
      <alignment horizontal="center" wrapText="1"/>
    </xf>
    <xf numFmtId="0" fontId="25" fillId="13" borderId="17" xfId="0" applyFont="1" applyFill="1" applyBorder="1" applyAlignment="1">
      <alignment horizontal="center" wrapText="1"/>
    </xf>
    <xf numFmtId="0" fontId="25" fillId="15" borderId="14" xfId="0" applyFont="1" applyFill="1" applyBorder="1" applyAlignment="1">
      <alignment horizontal="center" wrapText="1"/>
    </xf>
    <xf numFmtId="0" fontId="25" fillId="15" borderId="15" xfId="0" applyFont="1" applyFill="1" applyBorder="1" applyAlignment="1">
      <alignment horizontal="center" wrapText="1"/>
    </xf>
    <xf numFmtId="0" fontId="25" fillId="15" borderId="17" xfId="0" applyFont="1" applyFill="1" applyBorder="1" applyAlignment="1">
      <alignment horizontal="center" wrapText="1"/>
    </xf>
    <xf numFmtId="0" fontId="25" fillId="15" borderId="63" xfId="0" applyFont="1" applyFill="1" applyBorder="1" applyAlignment="1">
      <alignment horizontal="center" wrapText="1"/>
    </xf>
    <xf numFmtId="0" fontId="25" fillId="15" borderId="3" xfId="0" applyFont="1" applyFill="1" applyBorder="1" applyAlignment="1">
      <alignment horizontal="center" wrapText="1"/>
    </xf>
    <xf numFmtId="0" fontId="25" fillId="15" borderId="52" xfId="0" applyFont="1" applyFill="1" applyBorder="1" applyAlignment="1">
      <alignment horizontal="center" wrapText="1"/>
    </xf>
    <xf numFmtId="0" fontId="25" fillId="20" borderId="14" xfId="0" applyFont="1" applyFill="1" applyBorder="1" applyAlignment="1">
      <alignment horizontal="center" wrapText="1"/>
    </xf>
    <xf numFmtId="0" fontId="25" fillId="20" borderId="15" xfId="0" applyFont="1" applyFill="1" applyBorder="1" applyAlignment="1">
      <alignment horizontal="center" wrapText="1"/>
    </xf>
    <xf numFmtId="0" fontId="25" fillId="20" borderId="17" xfId="0" applyFont="1" applyFill="1" applyBorder="1" applyAlignment="1">
      <alignment horizontal="center" wrapText="1"/>
    </xf>
    <xf numFmtId="0" fontId="25" fillId="22" borderId="14" xfId="0" applyFont="1" applyFill="1" applyBorder="1" applyAlignment="1">
      <alignment horizontal="center" wrapText="1"/>
    </xf>
    <xf numFmtId="0" fontId="25" fillId="22" borderId="15" xfId="0" applyFont="1" applyFill="1" applyBorder="1" applyAlignment="1">
      <alignment horizontal="center" wrapText="1"/>
    </xf>
    <xf numFmtId="0" fontId="25" fillId="22" borderId="17" xfId="0" applyFont="1" applyFill="1" applyBorder="1" applyAlignment="1">
      <alignment horizontal="center" wrapText="1"/>
    </xf>
    <xf numFmtId="0" fontId="25" fillId="28" borderId="14" xfId="0" applyFont="1" applyFill="1" applyBorder="1" applyAlignment="1">
      <alignment horizontal="center" wrapText="1"/>
    </xf>
    <xf numFmtId="0" fontId="25" fillId="28" borderId="15" xfId="0" applyFont="1" applyFill="1" applyBorder="1" applyAlignment="1">
      <alignment horizontal="center" wrapText="1"/>
    </xf>
    <xf numFmtId="0" fontId="25" fillId="28" borderId="17" xfId="0" applyFont="1" applyFill="1" applyBorder="1" applyAlignment="1">
      <alignment horizontal="center" wrapText="1"/>
    </xf>
    <xf numFmtId="0" fontId="25" fillId="29" borderId="14" xfId="0" applyFont="1" applyFill="1" applyBorder="1" applyAlignment="1">
      <alignment horizontal="center" wrapText="1"/>
    </xf>
    <xf numFmtId="0" fontId="25" fillId="29" borderId="15" xfId="0" applyFont="1" applyFill="1" applyBorder="1" applyAlignment="1">
      <alignment horizontal="center" wrapText="1"/>
    </xf>
    <xf numFmtId="0" fontId="25" fillId="29" borderId="17" xfId="0" applyFont="1" applyFill="1" applyBorder="1" applyAlignment="1">
      <alignment horizontal="center" wrapText="1"/>
    </xf>
    <xf numFmtId="0" fontId="25" fillId="8" borderId="14" xfId="0" applyFont="1" applyFill="1" applyBorder="1" applyAlignment="1">
      <alignment horizontal="center" wrapText="1"/>
    </xf>
    <xf numFmtId="0" fontId="25" fillId="8" borderId="15" xfId="0" applyFont="1" applyFill="1" applyBorder="1" applyAlignment="1">
      <alignment horizontal="center" wrapText="1"/>
    </xf>
    <xf numFmtId="0" fontId="25" fillId="8" borderId="17" xfId="0" applyFont="1" applyFill="1" applyBorder="1" applyAlignment="1">
      <alignment horizontal="center" wrapText="1"/>
    </xf>
    <xf numFmtId="0" fontId="25" fillId="15" borderId="9" xfId="0" applyFont="1" applyFill="1" applyBorder="1" applyAlignment="1">
      <alignment horizontal="center"/>
    </xf>
    <xf numFmtId="0" fontId="25" fillId="15" borderId="79" xfId="0" applyFont="1" applyFill="1" applyBorder="1" applyAlignment="1">
      <alignment horizontal="center"/>
    </xf>
    <xf numFmtId="0" fontId="25" fillId="14" borderId="9" xfId="0" applyFont="1" applyFill="1" applyBorder="1" applyAlignment="1">
      <alignment horizontal="center" wrapText="1"/>
    </xf>
    <xf numFmtId="0" fontId="25" fillId="14" borderId="79" xfId="0" applyFont="1" applyFill="1" applyBorder="1" applyAlignment="1">
      <alignment horizontal="center" wrapText="1"/>
    </xf>
    <xf numFmtId="0" fontId="25" fillId="10" borderId="22" xfId="0" applyFont="1" applyFill="1" applyBorder="1" applyAlignment="1">
      <alignment horizontal="center" wrapText="1"/>
    </xf>
    <xf numFmtId="0" fontId="25" fillId="10" borderId="9" xfId="0" applyFont="1" applyFill="1" applyBorder="1" applyAlignment="1">
      <alignment horizontal="center" wrapText="1"/>
    </xf>
    <xf numFmtId="0" fontId="25" fillId="26" borderId="63" xfId="0" applyFont="1" applyFill="1" applyBorder="1" applyAlignment="1">
      <alignment horizontal="center"/>
    </xf>
    <xf numFmtId="0" fontId="25" fillId="26" borderId="52" xfId="0" applyFont="1" applyFill="1" applyBorder="1" applyAlignment="1">
      <alignment horizontal="center"/>
    </xf>
    <xf numFmtId="0" fontId="25" fillId="10" borderId="102" xfId="0" applyFont="1" applyFill="1" applyBorder="1" applyAlignment="1">
      <alignment horizontal="center"/>
    </xf>
    <xf numFmtId="0" fontId="25" fillId="10" borderId="103" xfId="0" applyFont="1" applyFill="1" applyBorder="1" applyAlignment="1">
      <alignment horizontal="center"/>
    </xf>
    <xf numFmtId="0" fontId="25" fillId="10" borderId="104" xfId="0" applyFont="1" applyFill="1" applyBorder="1" applyAlignment="1">
      <alignment horizontal="center"/>
    </xf>
    <xf numFmtId="0" fontId="23" fillId="13" borderId="22" xfId="0" applyFont="1" applyFill="1" applyBorder="1" applyAlignment="1">
      <alignment horizontal="center" wrapText="1"/>
    </xf>
    <xf numFmtId="0" fontId="23" fillId="13" borderId="9" xfId="0" applyFont="1" applyFill="1" applyBorder="1" applyAlignment="1">
      <alignment horizontal="center"/>
    </xf>
    <xf numFmtId="0" fontId="23" fillId="14" borderId="9" xfId="0" applyFont="1" applyFill="1" applyBorder="1" applyAlignment="1">
      <alignment horizontal="center" wrapText="1"/>
    </xf>
    <xf numFmtId="0" fontId="23" fillId="14" borderId="9" xfId="0" applyFont="1" applyFill="1" applyBorder="1" applyAlignment="1">
      <alignment horizontal="center"/>
    </xf>
    <xf numFmtId="0" fontId="23" fillId="11" borderId="9" xfId="0" applyFont="1" applyFill="1" applyBorder="1" applyAlignment="1">
      <alignment horizontal="center" wrapText="1"/>
    </xf>
    <xf numFmtId="0" fontId="23" fillId="11" borderId="79" xfId="0" applyFont="1" applyFill="1" applyBorder="1" applyAlignment="1">
      <alignment horizontal="center"/>
    </xf>
    <xf numFmtId="0" fontId="25" fillId="20" borderId="3" xfId="0" applyFont="1" applyFill="1" applyBorder="1" applyAlignment="1">
      <alignment horizontal="center"/>
    </xf>
    <xf numFmtId="0" fontId="25" fillId="20" borderId="52" xfId="0" applyFont="1" applyFill="1" applyBorder="1" applyAlignment="1">
      <alignment horizontal="center"/>
    </xf>
    <xf numFmtId="0" fontId="25" fillId="8" borderId="14" xfId="0" applyFont="1" applyFill="1" applyBorder="1" applyAlignment="1">
      <alignment horizontal="center"/>
    </xf>
    <xf numFmtId="0" fontId="25" fillId="8" borderId="15" xfId="0" applyFont="1" applyFill="1" applyBorder="1" applyAlignment="1">
      <alignment horizontal="center"/>
    </xf>
    <xf numFmtId="0" fontId="25" fillId="8" borderId="17" xfId="0" applyFont="1" applyFill="1" applyBorder="1" applyAlignment="1">
      <alignment horizontal="center"/>
    </xf>
    <xf numFmtId="0" fontId="25" fillId="10" borderId="22" xfId="0" applyFont="1" applyFill="1" applyBorder="1" applyAlignment="1">
      <alignment horizontal="center"/>
    </xf>
    <xf numFmtId="0" fontId="25" fillId="10" borderId="9" xfId="0" applyFont="1" applyFill="1" applyBorder="1" applyAlignment="1">
      <alignment horizontal="center"/>
    </xf>
    <xf numFmtId="0" fontId="25" fillId="12" borderId="9" xfId="0" applyFont="1" applyFill="1" applyBorder="1" applyAlignment="1">
      <alignment horizontal="center"/>
    </xf>
    <xf numFmtId="0" fontId="25" fillId="12" borderId="79" xfId="0" applyFont="1" applyFill="1" applyBorder="1" applyAlignment="1">
      <alignment horizontal="center"/>
    </xf>
    <xf numFmtId="0" fontId="25" fillId="14" borderId="34" xfId="0" applyFont="1" applyFill="1" applyBorder="1" applyAlignment="1">
      <alignment horizontal="center"/>
    </xf>
    <xf numFmtId="0" fontId="25" fillId="14" borderId="35" xfId="0" applyFont="1" applyFill="1" applyBorder="1" applyAlignment="1">
      <alignment horizontal="center"/>
    </xf>
    <xf numFmtId="0" fontId="25" fillId="14" borderId="59" xfId="0" applyFont="1" applyFill="1" applyBorder="1" applyAlignment="1">
      <alignment horizontal="center"/>
    </xf>
    <xf numFmtId="0" fontId="25" fillId="12" borderId="13" xfId="0" applyFont="1" applyFill="1" applyBorder="1" applyAlignment="1">
      <alignment horizontal="center"/>
    </xf>
    <xf numFmtId="0" fontId="25" fillId="12" borderId="78" xfId="0" applyFont="1" applyFill="1" applyBorder="1" applyAlignment="1">
      <alignment horizontal="center"/>
    </xf>
    <xf numFmtId="0" fontId="25" fillId="15" borderId="63" xfId="0" applyFont="1" applyFill="1" applyBorder="1" applyAlignment="1">
      <alignment horizontal="center"/>
    </xf>
    <xf numFmtId="0" fontId="25" fillId="15" borderId="3" xfId="0" applyFont="1" applyFill="1" applyBorder="1" applyAlignment="1">
      <alignment horizontal="center"/>
    </xf>
    <xf numFmtId="0" fontId="25" fillId="15" borderId="52" xfId="0" applyFont="1" applyFill="1" applyBorder="1" applyAlignment="1">
      <alignment horizontal="center"/>
    </xf>
    <xf numFmtId="0" fontId="25" fillId="11" borderId="64" xfId="0" applyFont="1" applyFill="1" applyBorder="1" applyAlignment="1">
      <alignment horizontal="center"/>
    </xf>
    <xf numFmtId="0" fontId="25" fillId="11" borderId="35" xfId="0" applyFont="1" applyFill="1" applyBorder="1" applyAlignment="1">
      <alignment horizontal="center"/>
    </xf>
    <xf numFmtId="0" fontId="25" fillId="13" borderId="34" xfId="0" applyFont="1" applyFill="1" applyBorder="1" applyAlignment="1">
      <alignment horizontal="center"/>
    </xf>
    <xf numFmtId="0" fontId="25" fillId="13" borderId="35" xfId="0" applyFont="1" applyFill="1" applyBorder="1" applyAlignment="1">
      <alignment horizontal="center"/>
    </xf>
    <xf numFmtId="0" fontId="25" fillId="13" borderId="59" xfId="0" applyFont="1" applyFill="1" applyBorder="1" applyAlignment="1">
      <alignment horizontal="center"/>
    </xf>
    <xf numFmtId="0" fontId="25" fillId="8" borderId="9" xfId="0" applyFont="1" applyFill="1" applyBorder="1" applyAlignment="1">
      <alignment horizontal="center"/>
    </xf>
    <xf numFmtId="0" fontId="25" fillId="11" borderId="14" xfId="0" applyFont="1" applyFill="1" applyBorder="1" applyAlignment="1">
      <alignment horizontal="center"/>
    </xf>
    <xf numFmtId="0" fontId="25" fillId="11" borderId="15" xfId="0" applyFont="1" applyFill="1" applyBorder="1" applyAlignment="1">
      <alignment horizontal="center"/>
    </xf>
    <xf numFmtId="0" fontId="25" fillId="11" borderId="17"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5" fillId="25" borderId="17" xfId="0" applyFont="1" applyFill="1" applyBorder="1" applyAlignment="1">
      <alignment horizontal="center"/>
    </xf>
    <xf numFmtId="0" fontId="25" fillId="16" borderId="14" xfId="0" applyFont="1" applyFill="1" applyBorder="1" applyAlignment="1">
      <alignment horizontal="center"/>
    </xf>
    <xf numFmtId="0" fontId="25" fillId="16" borderId="15" xfId="0" applyFont="1" applyFill="1" applyBorder="1" applyAlignment="1">
      <alignment horizontal="center"/>
    </xf>
    <xf numFmtId="0" fontId="25" fillId="16" borderId="17" xfId="0" applyFont="1" applyFill="1" applyBorder="1" applyAlignment="1">
      <alignment horizontal="center"/>
    </xf>
    <xf numFmtId="0" fontId="25" fillId="14" borderId="102" xfId="0" applyFont="1" applyFill="1" applyBorder="1" applyAlignment="1">
      <alignment horizontal="center"/>
    </xf>
    <xf numFmtId="0" fontId="25" fillId="14" borderId="103" xfId="0" applyFont="1" applyFill="1" applyBorder="1" applyAlignment="1">
      <alignment horizontal="center"/>
    </xf>
    <xf numFmtId="0" fontId="7" fillId="16" borderId="67" xfId="0" applyFont="1" applyFill="1" applyBorder="1" applyAlignment="1">
      <alignment horizontal="center" vertical="center" wrapText="1"/>
    </xf>
    <xf numFmtId="0" fontId="7" fillId="16" borderId="20" xfId="0" applyFont="1" applyFill="1" applyBorder="1" applyAlignment="1">
      <alignment horizontal="center" vertical="center" wrapText="1"/>
    </xf>
    <xf numFmtId="0" fontId="7" fillId="20" borderId="103" xfId="0" applyFont="1" applyFill="1" applyBorder="1" applyAlignment="1">
      <alignment horizontal="center" vertical="center" wrapText="1"/>
    </xf>
    <xf numFmtId="0" fontId="7" fillId="20" borderId="104" xfId="0" applyFont="1" applyFill="1" applyBorder="1" applyAlignment="1">
      <alignment horizontal="center" vertical="center" wrapText="1"/>
    </xf>
    <xf numFmtId="0" fontId="25" fillId="8" borderId="63" xfId="0" applyFont="1" applyFill="1" applyBorder="1" applyAlignment="1">
      <alignment horizontal="center"/>
    </xf>
    <xf numFmtId="0" fontId="25" fillId="8" borderId="3" xfId="0" applyFont="1" applyFill="1" applyBorder="1" applyAlignment="1">
      <alignment horizontal="center"/>
    </xf>
    <xf numFmtId="0" fontId="25" fillId="8" borderId="114" xfId="0" applyFont="1" applyFill="1" applyBorder="1" applyAlignment="1">
      <alignment horizontal="center"/>
    </xf>
    <xf numFmtId="0" fontId="25" fillId="13" borderId="10" xfId="0" applyFont="1" applyFill="1" applyBorder="1" applyAlignment="1">
      <alignment horizontal="center"/>
    </xf>
    <xf numFmtId="0" fontId="25" fillId="13" borderId="23" xfId="0" applyFont="1" applyFill="1" applyBorder="1" applyAlignment="1">
      <alignment horizontal="center"/>
    </xf>
    <xf numFmtId="0" fontId="25" fillId="13" borderId="11" xfId="0" applyFont="1" applyFill="1" applyBorder="1" applyAlignment="1">
      <alignment horizontal="center"/>
    </xf>
    <xf numFmtId="0" fontId="25" fillId="14" borderId="22" xfId="0" applyFont="1" applyFill="1" applyBorder="1" applyAlignment="1">
      <alignment horizontal="center"/>
    </xf>
    <xf numFmtId="0" fontId="25" fillId="14" borderId="9" xfId="0" applyFont="1" applyFill="1" applyBorder="1" applyAlignment="1">
      <alignment horizontal="center"/>
    </xf>
    <xf numFmtId="0" fontId="3" fillId="7" borderId="10" xfId="4" applyFont="1" applyFill="1" applyBorder="1" applyAlignment="1" applyProtection="1">
      <alignment horizontal="left"/>
      <protection hidden="1"/>
    </xf>
    <xf numFmtId="0" fontId="3" fillId="7" borderId="23" xfId="4" applyFont="1" applyFill="1" applyBorder="1" applyAlignment="1" applyProtection="1">
      <alignment horizontal="left"/>
      <protection hidden="1"/>
    </xf>
    <xf numFmtId="0" fontId="3" fillId="7" borderId="25" xfId="4" applyFont="1" applyFill="1" applyBorder="1" applyAlignment="1" applyProtection="1">
      <alignment horizontal="left"/>
      <protection hidden="1"/>
    </xf>
    <xf numFmtId="0" fontId="7" fillId="9" borderId="32" xfId="4" applyFont="1" applyFill="1" applyBorder="1" applyAlignment="1" applyProtection="1">
      <alignment vertical="center" wrapText="1"/>
      <protection hidden="1"/>
    </xf>
    <xf numFmtId="0" fontId="7" fillId="9" borderId="7" xfId="4" applyFont="1" applyFill="1" applyBorder="1" applyAlignment="1" applyProtection="1">
      <alignment vertical="center" wrapText="1"/>
      <protection hidden="1"/>
    </xf>
    <xf numFmtId="0" fontId="3" fillId="3" borderId="2" xfId="4" applyFont="1" applyFill="1" applyBorder="1" applyAlignment="1" applyProtection="1">
      <alignment wrapText="1"/>
      <protection hidden="1"/>
    </xf>
    <xf numFmtId="0" fontId="3" fillId="7" borderId="3" xfId="4" applyFont="1" applyFill="1" applyBorder="1" applyAlignment="1" applyProtection="1">
      <alignment wrapText="1"/>
      <protection hidden="1"/>
    </xf>
    <xf numFmtId="0" fontId="3" fillId="7" borderId="10" xfId="4" applyFont="1" applyFill="1" applyBorder="1" applyAlignment="1" applyProtection="1">
      <protection hidden="1"/>
    </xf>
    <xf numFmtId="0" fontId="3" fillId="7" borderId="23" xfId="4" applyFont="1" applyFill="1" applyBorder="1" applyAlignment="1" applyProtection="1">
      <protection hidden="1"/>
    </xf>
    <xf numFmtId="0" fontId="3" fillId="0" borderId="10" xfId="4" applyFont="1" applyBorder="1" applyAlignment="1" applyProtection="1">
      <alignment horizontal="left" wrapText="1"/>
      <protection hidden="1"/>
    </xf>
    <xf numFmtId="0" fontId="3" fillId="0" borderId="23" xfId="4" applyFont="1" applyBorder="1" applyAlignment="1" applyProtection="1">
      <alignment horizontal="left" wrapText="1"/>
      <protection hidden="1"/>
    </xf>
    <xf numFmtId="0" fontId="3" fillId="0" borderId="10" xfId="4" applyFont="1" applyBorder="1" applyAlignment="1" applyProtection="1">
      <alignment wrapText="1"/>
      <protection hidden="1"/>
    </xf>
    <xf numFmtId="0" fontId="23" fillId="0" borderId="23" xfId="4" applyBorder="1" applyAlignment="1" applyProtection="1">
      <protection hidden="1"/>
    </xf>
    <xf numFmtId="0" fontId="3" fillId="15" borderId="6" xfId="4" applyFont="1" applyFill="1" applyBorder="1" applyAlignment="1" applyProtection="1">
      <alignment wrapText="1"/>
      <protection hidden="1"/>
    </xf>
    <xf numFmtId="0" fontId="23" fillId="15" borderId="0" xfId="4" applyFill="1" applyBorder="1" applyAlignment="1" applyProtection="1">
      <protection hidden="1"/>
    </xf>
    <xf numFmtId="0" fontId="3" fillId="3" borderId="10" xfId="4" applyFont="1" applyFill="1" applyBorder="1" applyAlignment="1" applyProtection="1">
      <alignment wrapText="1"/>
      <protection hidden="1"/>
    </xf>
    <xf numFmtId="9" fontId="29" fillId="8" borderId="76" xfId="4" applyNumberFormat="1" applyFont="1" applyFill="1" applyBorder="1" applyAlignment="1" applyProtection="1">
      <alignment horizontal="center"/>
      <protection locked="0" hidden="1"/>
    </xf>
    <xf numFmtId="9" fontId="29" fillId="8" borderId="77" xfId="4" applyNumberFormat="1" applyFont="1" applyFill="1" applyBorder="1" applyAlignment="1" applyProtection="1">
      <alignment horizontal="center"/>
      <protection locked="0" hidden="1"/>
    </xf>
    <xf numFmtId="0" fontId="23" fillId="0" borderId="32" xfId="4" applyBorder="1" applyAlignment="1" applyProtection="1">
      <protection hidden="1"/>
    </xf>
    <xf numFmtId="0" fontId="23" fillId="0" borderId="7" xfId="4" applyBorder="1" applyAlignment="1" applyProtection="1">
      <protection hidden="1"/>
    </xf>
    <xf numFmtId="0" fontId="3" fillId="3" borderId="10" xfId="4" applyFont="1" applyFill="1" applyBorder="1" applyAlignment="1" applyProtection="1">
      <alignment horizontal="left" wrapText="1"/>
      <protection hidden="1"/>
    </xf>
    <xf numFmtId="0" fontId="3" fillId="3" borderId="23" xfId="4" applyFont="1" applyFill="1" applyBorder="1" applyAlignment="1" applyProtection="1">
      <alignment horizontal="left" wrapText="1"/>
      <protection hidden="1"/>
    </xf>
    <xf numFmtId="0" fontId="3" fillId="0" borderId="23" xfId="4" applyFont="1" applyBorder="1" applyAlignment="1" applyProtection="1">
      <alignment wrapText="1"/>
      <protection hidden="1"/>
    </xf>
    <xf numFmtId="0" fontId="3" fillId="7" borderId="10" xfId="4" applyFont="1" applyFill="1" applyBorder="1" applyAlignment="1" applyProtection="1">
      <alignment horizontal="left" wrapText="1"/>
      <protection hidden="1"/>
    </xf>
    <xf numFmtId="0" fontId="3" fillId="7" borderId="23" xfId="4" applyFont="1" applyFill="1" applyBorder="1" applyAlignment="1" applyProtection="1">
      <alignment horizontal="left" wrapText="1"/>
      <protection hidden="1"/>
    </xf>
    <xf numFmtId="0" fontId="3" fillId="7" borderId="25" xfId="4" applyFont="1" applyFill="1" applyBorder="1" applyAlignment="1" applyProtection="1">
      <alignment horizontal="left" wrapText="1"/>
      <protection hidden="1"/>
    </xf>
    <xf numFmtId="0" fontId="3" fillId="0" borderId="25" xfId="4" applyFont="1" applyBorder="1" applyAlignment="1" applyProtection="1">
      <alignment horizontal="left" wrapText="1"/>
      <protection hidden="1"/>
    </xf>
    <xf numFmtId="0" fontId="3" fillId="8" borderId="60" xfId="4" applyFont="1" applyFill="1" applyBorder="1" applyAlignment="1" applyProtection="1">
      <alignment horizontal="center" wrapText="1"/>
      <protection locked="0" hidden="1"/>
    </xf>
    <xf numFmtId="0" fontId="3" fillId="8" borderId="49" xfId="4" applyFont="1" applyFill="1" applyBorder="1" applyAlignment="1" applyProtection="1">
      <alignment horizontal="center" wrapText="1"/>
      <protection locked="0" hidden="1"/>
    </xf>
    <xf numFmtId="0" fontId="3" fillId="8" borderId="68" xfId="4" applyFont="1" applyFill="1" applyBorder="1" applyAlignment="1" applyProtection="1">
      <alignment horizontal="center" wrapText="1"/>
      <protection locked="0" hidden="1"/>
    </xf>
    <xf numFmtId="0" fontId="3" fillId="8" borderId="53" xfId="4" applyFont="1" applyFill="1" applyBorder="1" applyAlignment="1" applyProtection="1">
      <alignment horizontal="center" wrapText="1"/>
      <protection locked="0" hidden="1"/>
    </xf>
    <xf numFmtId="0" fontId="3" fillId="7" borderId="10" xfId="4" applyFont="1" applyFill="1" applyBorder="1" applyAlignment="1" applyProtection="1">
      <alignment wrapText="1"/>
      <protection hidden="1"/>
    </xf>
    <xf numFmtId="0" fontId="3" fillId="7" borderId="23" xfId="4" applyFont="1" applyFill="1" applyBorder="1" applyAlignment="1" applyProtection="1">
      <alignment wrapText="1"/>
      <protection hidden="1"/>
    </xf>
    <xf numFmtId="0" fontId="27" fillId="4" borderId="14" xfId="4" applyFont="1" applyFill="1" applyBorder="1" applyAlignment="1" applyProtection="1">
      <alignment vertical="top"/>
      <protection locked="0" hidden="1"/>
    </xf>
    <xf numFmtId="0" fontId="27" fillId="4" borderId="15" xfId="4" applyFont="1" applyFill="1" applyBorder="1" applyAlignment="1" applyProtection="1">
      <alignment vertical="top"/>
      <protection locked="0" hidden="1"/>
    </xf>
    <xf numFmtId="0" fontId="27" fillId="4" borderId="17" xfId="4" applyFont="1" applyFill="1" applyBorder="1" applyAlignment="1" applyProtection="1">
      <alignment vertical="top"/>
      <protection locked="0" hidden="1"/>
    </xf>
    <xf numFmtId="0" fontId="7" fillId="2" borderId="14" xfId="4" applyFont="1" applyFill="1" applyBorder="1" applyAlignment="1" applyProtection="1">
      <alignment vertical="top" wrapText="1"/>
      <protection hidden="1"/>
    </xf>
    <xf numFmtId="0" fontId="7" fillId="2" borderId="15" xfId="4" applyFont="1" applyFill="1" applyBorder="1" applyAlignment="1" applyProtection="1">
      <alignment vertical="top" wrapText="1"/>
      <protection hidden="1"/>
    </xf>
    <xf numFmtId="0" fontId="7" fillId="2" borderId="17" xfId="4" applyFont="1" applyFill="1" applyBorder="1" applyAlignment="1" applyProtection="1">
      <alignment vertical="top" wrapText="1"/>
      <protection hidden="1"/>
    </xf>
    <xf numFmtId="0" fontId="7" fillId="9" borderId="19" xfId="4" applyFont="1" applyFill="1" applyBorder="1" applyAlignment="1" applyProtection="1">
      <alignment vertical="center" wrapText="1"/>
      <protection hidden="1"/>
    </xf>
    <xf numFmtId="0" fontId="3" fillId="7" borderId="4" xfId="4" applyFont="1" applyFill="1" applyBorder="1" applyAlignment="1" applyProtection="1">
      <alignment wrapText="1"/>
      <protection hidden="1"/>
    </xf>
    <xf numFmtId="0" fontId="3" fillId="7" borderId="5" xfId="4" applyFont="1" applyFill="1" applyBorder="1" applyAlignment="1" applyProtection="1">
      <alignment wrapText="1"/>
      <protection hidden="1"/>
    </xf>
    <xf numFmtId="0" fontId="3" fillId="7" borderId="131" xfId="4" applyFont="1" applyFill="1" applyBorder="1" applyAlignment="1" applyProtection="1">
      <alignment horizontal="left" wrapText="1"/>
      <protection hidden="1"/>
    </xf>
    <xf numFmtId="0" fontId="3" fillId="7" borderId="111" xfId="4" applyFont="1" applyFill="1" applyBorder="1" applyAlignment="1" applyProtection="1">
      <alignment horizontal="left" wrapText="1"/>
      <protection hidden="1"/>
    </xf>
    <xf numFmtId="0" fontId="3" fillId="7" borderId="112" xfId="4" applyFont="1" applyFill="1" applyBorder="1" applyAlignment="1" applyProtection="1">
      <alignment horizontal="left" wrapText="1"/>
      <protection hidden="1"/>
    </xf>
    <xf numFmtId="0" fontId="47" fillId="3" borderId="117" xfId="4" applyFont="1" applyFill="1" applyBorder="1" applyAlignment="1" applyProtection="1">
      <alignment horizontal="center"/>
      <protection hidden="1"/>
    </xf>
    <xf numFmtId="0" fontId="47" fillId="3" borderId="118" xfId="4" applyFont="1" applyFill="1" applyBorder="1" applyAlignment="1" applyProtection="1">
      <alignment horizontal="center"/>
      <protection hidden="1"/>
    </xf>
    <xf numFmtId="0" fontId="47" fillId="3" borderId="119" xfId="4" applyFont="1" applyFill="1" applyBorder="1" applyAlignment="1" applyProtection="1">
      <alignment horizontal="center"/>
      <protection hidden="1"/>
    </xf>
    <xf numFmtId="0" fontId="30" fillId="3" borderId="69" xfId="4" applyFont="1" applyFill="1" applyBorder="1" applyAlignment="1" applyProtection="1">
      <alignment horizontal="left" wrapText="1"/>
      <protection hidden="1"/>
    </xf>
    <xf numFmtId="0" fontId="30" fillId="3" borderId="0" xfId="4" applyFont="1" applyFill="1" applyBorder="1" applyAlignment="1" applyProtection="1">
      <alignment horizontal="left" wrapText="1"/>
      <protection hidden="1"/>
    </xf>
    <xf numFmtId="0" fontId="30" fillId="3" borderId="70" xfId="4" applyFont="1" applyFill="1" applyBorder="1" applyAlignment="1" applyProtection="1">
      <alignment horizontal="left" wrapText="1"/>
      <protection hidden="1"/>
    </xf>
    <xf numFmtId="0" fontId="15" fillId="5" borderId="30" xfId="4" applyFont="1" applyFill="1" applyBorder="1" applyAlignment="1" applyProtection="1">
      <alignment wrapText="1"/>
      <protection hidden="1"/>
    </xf>
    <xf numFmtId="0" fontId="23" fillId="0" borderId="30" xfId="4" applyBorder="1" applyAlignment="1" applyProtection="1">
      <protection hidden="1"/>
    </xf>
    <xf numFmtId="0" fontId="20" fillId="5" borderId="7" xfId="4" applyFont="1" applyFill="1" applyBorder="1" applyAlignment="1" applyProtection="1">
      <alignment vertical="center"/>
      <protection hidden="1"/>
    </xf>
    <xf numFmtId="0" fontId="32" fillId="0" borderId="15" xfId="4" applyFont="1" applyBorder="1" applyAlignment="1" applyProtection="1">
      <protection hidden="1"/>
    </xf>
    <xf numFmtId="0" fontId="30" fillId="7" borderId="69" xfId="4" applyFont="1" applyFill="1" applyBorder="1" applyAlignment="1" applyProtection="1">
      <alignment horizontal="left" vertical="center" wrapText="1"/>
      <protection hidden="1"/>
    </xf>
    <xf numFmtId="0" fontId="30" fillId="7" borderId="0" xfId="4" applyFont="1" applyFill="1" applyBorder="1" applyAlignment="1" applyProtection="1">
      <alignment horizontal="left" vertical="center" wrapText="1"/>
      <protection hidden="1"/>
    </xf>
    <xf numFmtId="0" fontId="30" fillId="7" borderId="70" xfId="4" applyFont="1" applyFill="1" applyBorder="1" applyAlignment="1" applyProtection="1">
      <alignment horizontal="left" vertical="center" wrapText="1"/>
      <protection hidden="1"/>
    </xf>
    <xf numFmtId="0" fontId="3" fillId="7" borderId="2" xfId="4" applyFont="1" applyFill="1" applyBorder="1" applyAlignment="1" applyProtection="1">
      <alignment horizontal="left"/>
      <protection hidden="1"/>
    </xf>
    <xf numFmtId="0" fontId="3" fillId="7" borderId="3" xfId="4" applyFont="1" applyFill="1" applyBorder="1" applyAlignment="1" applyProtection="1">
      <alignment horizontal="left"/>
      <protection hidden="1"/>
    </xf>
    <xf numFmtId="0" fontId="3" fillId="7" borderId="52" xfId="4" applyFont="1" applyFill="1" applyBorder="1" applyAlignment="1" applyProtection="1">
      <alignment horizontal="left"/>
      <protection hidden="1"/>
    </xf>
    <xf numFmtId="0" fontId="3" fillId="7" borderId="2" xfId="4" applyFont="1" applyFill="1" applyBorder="1" applyAlignment="1" applyProtection="1">
      <alignment horizontal="left" wrapText="1"/>
      <protection hidden="1"/>
    </xf>
    <xf numFmtId="0" fontId="3" fillId="7" borderId="3" xfId="4" applyFont="1" applyFill="1" applyBorder="1" applyAlignment="1" applyProtection="1">
      <alignment horizontal="left" wrapText="1"/>
      <protection hidden="1"/>
    </xf>
    <xf numFmtId="0" fontId="7" fillId="2" borderId="68" xfId="5" applyFont="1" applyFill="1" applyBorder="1" applyAlignment="1" applyProtection="1">
      <alignment horizontal="left" vertical="top"/>
      <protection hidden="1"/>
    </xf>
    <xf numFmtId="0" fontId="7" fillId="2" borderId="5" xfId="5" applyFont="1" applyFill="1" applyBorder="1" applyAlignment="1" applyProtection="1">
      <alignment horizontal="left" vertical="top"/>
      <protection hidden="1"/>
    </xf>
    <xf numFmtId="0" fontId="7" fillId="2" borderId="53" xfId="5" applyFont="1" applyFill="1" applyBorder="1" applyAlignment="1" applyProtection="1">
      <alignment horizontal="left" vertical="top"/>
      <protection hidden="1"/>
    </xf>
    <xf numFmtId="0" fontId="7" fillId="2" borderId="10" xfId="5" applyFont="1" applyFill="1" applyBorder="1" applyAlignment="1" applyProtection="1">
      <alignment horizontal="left" vertical="top" wrapText="1"/>
      <protection hidden="1"/>
    </xf>
    <xf numFmtId="0" fontId="7" fillId="2" borderId="23" xfId="5" applyFont="1" applyFill="1" applyBorder="1" applyAlignment="1" applyProtection="1">
      <alignment horizontal="left" vertical="top" wrapText="1"/>
      <protection hidden="1"/>
    </xf>
    <xf numFmtId="0" fontId="7" fillId="2" borderId="25" xfId="5" applyFont="1" applyFill="1" applyBorder="1" applyAlignment="1" applyProtection="1">
      <alignment horizontal="left" vertical="top" wrapText="1"/>
      <protection hidden="1"/>
    </xf>
    <xf numFmtId="0" fontId="3" fillId="3" borderId="10" xfId="5" applyFont="1" applyFill="1" applyBorder="1" applyAlignment="1" applyProtection="1">
      <alignment vertical="center" wrapText="1"/>
      <protection hidden="1"/>
    </xf>
    <xf numFmtId="0" fontId="3" fillId="7" borderId="23" xfId="5" applyFont="1" applyFill="1" applyBorder="1" applyAlignment="1" applyProtection="1">
      <alignment wrapText="1"/>
      <protection hidden="1"/>
    </xf>
    <xf numFmtId="0" fontId="3" fillId="3" borderId="25" xfId="5" applyFont="1" applyFill="1" applyBorder="1" applyAlignment="1" applyProtection="1">
      <alignment wrapText="1"/>
      <protection hidden="1"/>
    </xf>
    <xf numFmtId="0" fontId="3" fillId="3" borderId="10" xfId="5" applyFont="1" applyFill="1" applyBorder="1" applyAlignment="1" applyProtection="1">
      <alignment horizontal="left" vertical="top" wrapText="1"/>
      <protection hidden="1"/>
    </xf>
    <xf numFmtId="0" fontId="3" fillId="3" borderId="23" xfId="5" applyFont="1" applyFill="1" applyBorder="1" applyAlignment="1" applyProtection="1">
      <alignment horizontal="left" vertical="top" wrapText="1"/>
      <protection hidden="1"/>
    </xf>
    <xf numFmtId="0" fontId="3" fillId="3" borderId="25" xfId="5" applyFont="1" applyFill="1" applyBorder="1" applyAlignment="1" applyProtection="1">
      <alignment horizontal="left" vertical="top" wrapText="1"/>
      <protection hidden="1"/>
    </xf>
    <xf numFmtId="0" fontId="7" fillId="2" borderId="10" xfId="5" applyFont="1" applyFill="1" applyBorder="1" applyAlignment="1" applyProtection="1">
      <alignment vertical="center" wrapText="1"/>
      <protection hidden="1"/>
    </xf>
    <xf numFmtId="0" fontId="7" fillId="2" borderId="23" xfId="5" applyFont="1" applyFill="1" applyBorder="1" applyAlignment="1" applyProtection="1">
      <alignment vertical="center" wrapText="1"/>
      <protection hidden="1"/>
    </xf>
    <xf numFmtId="0" fontId="7" fillId="2" borderId="25" xfId="5" applyFont="1" applyFill="1" applyBorder="1" applyAlignment="1" applyProtection="1">
      <alignment vertical="center" wrapText="1"/>
      <protection hidden="1"/>
    </xf>
    <xf numFmtId="0" fontId="7" fillId="2" borderId="9" xfId="5" applyFont="1" applyFill="1" applyBorder="1" applyAlignment="1" applyProtection="1">
      <alignment horizontal="left" vertical="top" wrapText="1"/>
      <protection hidden="1"/>
    </xf>
    <xf numFmtId="0" fontId="7" fillId="2" borderId="79" xfId="5" applyFont="1" applyFill="1" applyBorder="1" applyAlignment="1" applyProtection="1">
      <alignment horizontal="left" vertical="top" wrapText="1"/>
      <protection hidden="1"/>
    </xf>
    <xf numFmtId="0" fontId="6" fillId="9" borderId="102" xfId="4" applyFont="1" applyFill="1" applyBorder="1" applyAlignment="1" applyProtection="1">
      <alignment horizontal="center" wrapText="1"/>
      <protection hidden="1"/>
    </xf>
    <xf numFmtId="0" fontId="6" fillId="9" borderId="103" xfId="4" applyFont="1" applyFill="1" applyBorder="1" applyAlignment="1" applyProtection="1">
      <alignment horizontal="center"/>
      <protection hidden="1"/>
    </xf>
    <xf numFmtId="0" fontId="6" fillId="9" borderId="104" xfId="4" applyFont="1" applyFill="1" applyBorder="1" applyAlignment="1" applyProtection="1">
      <alignment horizontal="center"/>
      <protection hidden="1"/>
    </xf>
    <xf numFmtId="0" fontId="3" fillId="3" borderId="10" xfId="5" applyNumberFormat="1" applyFont="1" applyFill="1" applyBorder="1" applyAlignment="1" applyProtection="1">
      <alignment horizontal="left" vertical="top" wrapText="1"/>
      <protection hidden="1"/>
    </xf>
    <xf numFmtId="0" fontId="26" fillId="0" borderId="23" xfId="5" applyBorder="1" applyAlignment="1" applyProtection="1">
      <alignment horizontal="left" vertical="top" wrapText="1"/>
      <protection hidden="1"/>
    </xf>
    <xf numFmtId="0" fontId="26" fillId="0" borderId="25" xfId="5" applyBorder="1" applyAlignment="1" applyProtection="1">
      <alignment horizontal="left" vertical="top" wrapText="1"/>
      <protection hidden="1"/>
    </xf>
    <xf numFmtId="0" fontId="23" fillId="19" borderId="9" xfId="0" applyFont="1" applyFill="1" applyBorder="1" applyAlignment="1">
      <alignment horizontal="center"/>
    </xf>
    <xf numFmtId="0" fontId="23" fillId="19" borderId="10" xfId="0" applyFont="1" applyFill="1" applyBorder="1" applyAlignment="1">
      <alignment horizontal="center"/>
    </xf>
    <xf numFmtId="0" fontId="23" fillId="15" borderId="10" xfId="0" applyFont="1" applyFill="1" applyBorder="1" applyAlignment="1">
      <alignment horizontal="center"/>
    </xf>
    <xf numFmtId="0" fontId="23" fillId="15" borderId="23" xfId="0" applyFont="1" applyFill="1" applyBorder="1" applyAlignment="1">
      <alignment horizontal="center"/>
    </xf>
    <xf numFmtId="0" fontId="23" fillId="15" borderId="11" xfId="0" applyFont="1" applyFill="1" applyBorder="1" applyAlignment="1">
      <alignment horizontal="center"/>
    </xf>
    <xf numFmtId="0" fontId="23" fillId="11" borderId="18" xfId="0" applyFont="1" applyFill="1" applyBorder="1" applyAlignment="1">
      <alignment horizontal="center"/>
    </xf>
    <xf numFmtId="0" fontId="23" fillId="11" borderId="32" xfId="0" applyFont="1" applyFill="1" applyBorder="1" applyAlignment="1">
      <alignment horizontal="center"/>
    </xf>
    <xf numFmtId="0" fontId="23" fillId="11" borderId="19" xfId="0" applyFont="1" applyFill="1" applyBorder="1" applyAlignment="1">
      <alignment horizontal="center"/>
    </xf>
    <xf numFmtId="0" fontId="23" fillId="13" borderId="11" xfId="0" applyFont="1" applyFill="1" applyBorder="1" applyAlignment="1">
      <alignment horizontal="center"/>
    </xf>
    <xf numFmtId="0" fontId="23" fillId="13" borderId="10" xfId="0" applyFont="1" applyFill="1" applyBorder="1" applyAlignment="1">
      <alignment horizontal="center"/>
    </xf>
    <xf numFmtId="0" fontId="23" fillId="14" borderId="10" xfId="0" applyFont="1" applyFill="1" applyBorder="1" applyAlignment="1">
      <alignment horizontal="center"/>
    </xf>
    <xf numFmtId="0" fontId="23" fillId="12" borderId="9" xfId="0" applyFont="1" applyFill="1" applyBorder="1" applyAlignment="1">
      <alignment horizontal="center"/>
    </xf>
    <xf numFmtId="0" fontId="23" fillId="12" borderId="10" xfId="0" applyFont="1" applyFill="1" applyBorder="1" applyAlignment="1">
      <alignment horizontal="center"/>
    </xf>
    <xf numFmtId="0" fontId="7" fillId="0" borderId="63" xfId="0" applyFont="1" applyFill="1" applyBorder="1" applyAlignment="1" applyProtection="1">
      <alignment horizontal="left" vertical="center" wrapText="1"/>
      <protection hidden="1"/>
    </xf>
    <xf numFmtId="0" fontId="7" fillId="0" borderId="114" xfId="0" applyFont="1" applyFill="1" applyBorder="1" applyAlignment="1" applyProtection="1">
      <alignment horizontal="left" vertical="center" wrapText="1"/>
      <protection hidden="1"/>
    </xf>
    <xf numFmtId="0" fontId="7" fillId="0" borderId="68" xfId="0" applyFont="1" applyFill="1" applyBorder="1" applyAlignment="1" applyProtection="1">
      <alignment horizontal="left" vertical="center" wrapText="1"/>
      <protection hidden="1"/>
    </xf>
    <xf numFmtId="0" fontId="7" fillId="0" borderId="81" xfId="0" applyFont="1" applyFill="1" applyBorder="1" applyAlignment="1" applyProtection="1">
      <alignment horizontal="left" vertical="center" wrapText="1"/>
      <protection hidden="1"/>
    </xf>
    <xf numFmtId="0" fontId="50" fillId="8" borderId="4" xfId="0" applyFont="1" applyFill="1" applyBorder="1" applyAlignment="1" applyProtection="1">
      <alignment horizontal="center" vertical="center" wrapText="1"/>
      <protection locked="0" hidden="1"/>
    </xf>
    <xf numFmtId="0" fontId="50" fillId="8" borderId="5" xfId="0" applyFont="1" applyFill="1" applyBorder="1" applyAlignment="1" applyProtection="1">
      <alignment horizontal="center" vertical="center" wrapText="1"/>
      <protection locked="0" hidden="1"/>
    </xf>
    <xf numFmtId="0" fontId="50" fillId="8" borderId="53" xfId="0" applyFont="1" applyFill="1" applyBorder="1" applyAlignment="1" applyProtection="1">
      <alignment horizontal="center" vertical="center" wrapText="1"/>
      <protection locked="0" hidden="1"/>
    </xf>
    <xf numFmtId="0" fontId="50" fillId="8" borderId="2" xfId="0" applyFont="1" applyFill="1" applyBorder="1" applyAlignment="1" applyProtection="1">
      <alignment horizontal="center" vertical="center" wrapText="1"/>
      <protection locked="0" hidden="1"/>
    </xf>
    <xf numFmtId="0" fontId="50" fillId="8" borderId="3" xfId="0" applyFont="1" applyFill="1" applyBorder="1" applyAlignment="1" applyProtection="1">
      <alignment horizontal="center" vertical="center" wrapText="1"/>
      <protection locked="0" hidden="1"/>
    </xf>
    <xf numFmtId="0" fontId="50" fillId="8" borderId="52" xfId="0" applyFont="1" applyFill="1" applyBorder="1" applyAlignment="1" applyProtection="1">
      <alignment horizontal="center" vertical="center" wrapText="1"/>
      <protection locked="0" hidden="1"/>
    </xf>
    <xf numFmtId="0" fontId="7" fillId="0" borderId="125" xfId="0" applyFont="1" applyFill="1" applyBorder="1" applyAlignment="1" applyProtection="1">
      <alignment horizontal="center" vertical="center" wrapText="1"/>
      <protection hidden="1"/>
    </xf>
    <xf numFmtId="0" fontId="7" fillId="0" borderId="52" xfId="0" applyFont="1" applyFill="1" applyBorder="1" applyAlignment="1" applyProtection="1">
      <alignment horizontal="center" vertical="center" wrapText="1"/>
      <protection hidden="1"/>
    </xf>
    <xf numFmtId="0" fontId="16" fillId="27" borderId="39" xfId="0" applyFont="1" applyFill="1" applyBorder="1" applyAlignment="1" applyProtection="1">
      <alignment horizontal="left" vertical="center" wrapText="1"/>
      <protection hidden="1"/>
    </xf>
    <xf numFmtId="0" fontId="3" fillId="27" borderId="25" xfId="0" applyFont="1" applyFill="1" applyBorder="1" applyAlignment="1" applyProtection="1">
      <alignment horizontal="left" vertical="center" wrapText="1"/>
      <protection hidden="1"/>
    </xf>
    <xf numFmtId="0" fontId="3" fillId="8" borderId="124" xfId="0" applyFont="1" applyFill="1" applyBorder="1" applyAlignment="1" applyProtection="1">
      <alignment horizontal="center" vertical="center" wrapText="1"/>
      <protection locked="0" hidden="1"/>
    </xf>
    <xf numFmtId="0" fontId="3" fillId="8" borderId="23" xfId="0" applyFont="1" applyFill="1" applyBorder="1" applyAlignment="1" applyProtection="1">
      <alignment horizontal="center" vertical="center" wrapText="1"/>
      <protection locked="0" hidden="1"/>
    </xf>
    <xf numFmtId="0" fontId="3" fillId="8" borderId="24" xfId="0" applyFont="1" applyFill="1" applyBorder="1" applyAlignment="1" applyProtection="1">
      <alignment horizontal="center" vertical="center" wrapText="1"/>
      <protection locked="0" hidden="1"/>
    </xf>
    <xf numFmtId="0" fontId="3" fillId="8" borderId="25" xfId="0" applyFont="1" applyFill="1" applyBorder="1" applyAlignment="1" applyProtection="1">
      <alignment horizontal="center" vertical="center" wrapText="1"/>
      <protection locked="0" hidden="1"/>
    </xf>
    <xf numFmtId="0" fontId="4" fillId="20" borderId="15" xfId="0" applyFont="1" applyFill="1" applyBorder="1" applyAlignment="1" applyProtection="1">
      <alignment horizontal="left" vertical="center" wrapText="1"/>
      <protection hidden="1"/>
    </xf>
    <xf numFmtId="0" fontId="4" fillId="20" borderId="17" xfId="0" applyFont="1" applyFill="1" applyBorder="1" applyAlignment="1" applyProtection="1">
      <alignment horizontal="left" vertical="center" wrapText="1"/>
      <protection hidden="1"/>
    </xf>
    <xf numFmtId="0" fontId="16" fillId="27" borderId="23" xfId="0" applyFont="1" applyFill="1" applyBorder="1" applyAlignment="1" applyProtection="1">
      <alignment horizontal="left" vertical="center" wrapText="1"/>
      <protection hidden="1"/>
    </xf>
    <xf numFmtId="0" fontId="16" fillId="27" borderId="25" xfId="0" applyFont="1" applyFill="1" applyBorder="1" applyAlignment="1" applyProtection="1">
      <alignment horizontal="left" vertical="center" wrapText="1"/>
      <protection hidden="1"/>
    </xf>
    <xf numFmtId="0" fontId="3" fillId="27" borderId="39" xfId="0" applyFont="1" applyFill="1" applyBorder="1" applyAlignment="1" applyProtection="1">
      <alignment horizontal="center" vertical="center" wrapText="1"/>
      <protection hidden="1"/>
    </xf>
    <xf numFmtId="0" fontId="3" fillId="27" borderId="23" xfId="0" applyFont="1" applyFill="1" applyBorder="1" applyAlignment="1" applyProtection="1">
      <alignment horizontal="center" vertical="center" wrapText="1"/>
      <protection hidden="1"/>
    </xf>
    <xf numFmtId="0" fontId="3" fillId="27" borderId="25" xfId="0" applyFont="1" applyFill="1" applyBorder="1" applyAlignment="1" applyProtection="1">
      <alignment horizontal="center" vertical="center" wrapText="1"/>
      <protection hidden="1"/>
    </xf>
    <xf numFmtId="0" fontId="7" fillId="7" borderId="64" xfId="0" applyFont="1" applyFill="1" applyBorder="1" applyAlignment="1" applyProtection="1">
      <alignment vertical="center" wrapText="1"/>
      <protection hidden="1"/>
    </xf>
    <xf numFmtId="0" fontId="7" fillId="7" borderId="35" xfId="0" applyFont="1" applyFill="1" applyBorder="1" applyAlignment="1" applyProtection="1">
      <alignment vertical="center" wrapText="1"/>
      <protection hidden="1"/>
    </xf>
    <xf numFmtId="0" fontId="7" fillId="7" borderId="39" xfId="0" applyFont="1" applyFill="1" applyBorder="1" applyAlignment="1" applyProtection="1">
      <alignment vertical="center" wrapText="1"/>
      <protection hidden="1"/>
    </xf>
    <xf numFmtId="0" fontId="7" fillId="7" borderId="23" xfId="0" applyFont="1" applyFill="1" applyBorder="1" applyAlignment="1" applyProtection="1">
      <alignment vertical="center" wrapText="1"/>
      <protection hidden="1"/>
    </xf>
    <xf numFmtId="0" fontId="7" fillId="7" borderId="76" xfId="0" applyFont="1" applyFill="1" applyBorder="1" applyAlignment="1" applyProtection="1">
      <alignment vertical="center" wrapText="1"/>
      <protection hidden="1"/>
    </xf>
    <xf numFmtId="0" fontId="7" fillId="7" borderId="27" xfId="0" applyFont="1" applyFill="1" applyBorder="1" applyAlignment="1" applyProtection="1">
      <alignment vertical="center" wrapText="1"/>
      <protection hidden="1"/>
    </xf>
    <xf numFmtId="0" fontId="3" fillId="8" borderId="27" xfId="0" applyFont="1" applyFill="1" applyBorder="1" applyAlignment="1" applyProtection="1">
      <alignment horizontal="center" vertical="center" wrapText="1"/>
      <protection locked="0" hidden="1"/>
    </xf>
    <xf numFmtId="0" fontId="3" fillId="8" borderId="77" xfId="0" applyFont="1" applyFill="1" applyBorder="1" applyAlignment="1" applyProtection="1">
      <alignment horizontal="center" vertical="center" wrapText="1"/>
      <protection locked="0" hidden="1"/>
    </xf>
    <xf numFmtId="0" fontId="7" fillId="7" borderId="3" xfId="0" applyFont="1" applyFill="1" applyBorder="1" applyAlignment="1" applyProtection="1">
      <alignment horizontal="center" vertical="center" wrapText="1"/>
      <protection hidden="1"/>
    </xf>
    <xf numFmtId="0" fontId="7" fillId="7" borderId="52" xfId="0" applyFont="1" applyFill="1" applyBorder="1" applyAlignment="1" applyProtection="1">
      <alignment horizontal="center" vertical="center" wrapText="1"/>
      <protection hidden="1"/>
    </xf>
    <xf numFmtId="0" fontId="7" fillId="7" borderId="63" xfId="0" applyFont="1" applyFill="1" applyBorder="1" applyAlignment="1" applyProtection="1">
      <alignment horizontal="left" vertical="center" wrapText="1"/>
      <protection hidden="1"/>
    </xf>
    <xf numFmtId="0" fontId="7" fillId="7" borderId="3" xfId="0" applyFont="1" applyFill="1" applyBorder="1" applyAlignment="1" applyProtection="1">
      <alignment horizontal="left" vertical="center" wrapText="1"/>
      <protection hidden="1"/>
    </xf>
    <xf numFmtId="0" fontId="7" fillId="8" borderId="23" xfId="0" applyFont="1" applyFill="1" applyBorder="1" applyAlignment="1" applyProtection="1">
      <alignment horizontal="center" vertical="center" wrapText="1"/>
      <protection locked="0" hidden="1"/>
    </xf>
    <xf numFmtId="0" fontId="7" fillId="8" borderId="25" xfId="0" applyFont="1" applyFill="1" applyBorder="1" applyAlignment="1" applyProtection="1">
      <alignment horizontal="center" vertical="center" wrapText="1"/>
      <protection locked="0" hidden="1"/>
    </xf>
    <xf numFmtId="0" fontId="4" fillId="22" borderId="14" xfId="0" applyFont="1" applyFill="1" applyBorder="1" applyAlignment="1" applyProtection="1">
      <alignment horizontal="center" vertical="center" wrapText="1"/>
      <protection hidden="1"/>
    </xf>
    <xf numFmtId="0" fontId="4" fillId="22" borderId="15" xfId="0" applyFont="1" applyFill="1" applyBorder="1" applyAlignment="1" applyProtection="1">
      <alignment horizontal="center" vertical="center" wrapText="1"/>
      <protection hidden="1"/>
    </xf>
    <xf numFmtId="0" fontId="4" fillId="22" borderId="17" xfId="0" applyFont="1" applyFill="1" applyBorder="1" applyAlignment="1" applyProtection="1">
      <alignment horizontal="center" vertical="center" wrapText="1"/>
      <protection hidden="1"/>
    </xf>
    <xf numFmtId="0" fontId="7" fillId="27" borderId="3" xfId="0" applyFont="1" applyFill="1" applyBorder="1" applyAlignment="1" applyProtection="1">
      <alignment horizontal="center" vertical="center" wrapText="1"/>
      <protection hidden="1"/>
    </xf>
    <xf numFmtId="0" fontId="7" fillId="27" borderId="52" xfId="0" applyFont="1" applyFill="1" applyBorder="1" applyAlignment="1" applyProtection="1">
      <alignment horizontal="center" vertical="center" wrapText="1"/>
      <protection hidden="1"/>
    </xf>
    <xf numFmtId="0" fontId="3" fillId="7" borderId="68" xfId="0" applyFont="1" applyFill="1" applyBorder="1" applyAlignment="1" applyProtection="1">
      <alignment horizontal="center" vertical="center" wrapText="1"/>
      <protection hidden="1"/>
    </xf>
    <xf numFmtId="0" fontId="3" fillId="7" borderId="5" xfId="0" applyFont="1" applyFill="1" applyBorder="1" applyAlignment="1" applyProtection="1">
      <alignment horizontal="center" vertical="center" wrapText="1"/>
      <protection hidden="1"/>
    </xf>
    <xf numFmtId="0" fontId="3" fillId="7" borderId="53" xfId="0" applyFont="1" applyFill="1" applyBorder="1" applyAlignment="1" applyProtection="1">
      <alignment horizontal="center" vertical="center" wrapText="1"/>
      <protection hidden="1"/>
    </xf>
    <xf numFmtId="0" fontId="3" fillId="7" borderId="39" xfId="0" applyFont="1" applyFill="1" applyBorder="1" applyAlignment="1" applyProtection="1">
      <alignment horizontal="center" vertical="center" wrapText="1"/>
      <protection hidden="1"/>
    </xf>
    <xf numFmtId="0" fontId="3" fillId="7" borderId="23" xfId="0" applyFont="1" applyFill="1" applyBorder="1" applyAlignment="1" applyProtection="1">
      <alignment horizontal="center" vertical="center" wrapText="1"/>
      <protection hidden="1"/>
    </xf>
    <xf numFmtId="0" fontId="3" fillId="7" borderId="25" xfId="0" applyFont="1" applyFill="1" applyBorder="1" applyAlignment="1" applyProtection="1">
      <alignment horizontal="center" vertical="center" wrapText="1"/>
      <protection hidden="1"/>
    </xf>
    <xf numFmtId="0" fontId="50" fillId="8" borderId="63" xfId="0" applyFont="1" applyFill="1" applyBorder="1" applyAlignment="1" applyProtection="1">
      <alignment horizontal="center" vertical="center" wrapText="1"/>
      <protection locked="0" hidden="1"/>
    </xf>
    <xf numFmtId="0" fontId="50" fillId="8" borderId="10" xfId="0" applyFont="1" applyFill="1" applyBorder="1" applyAlignment="1" applyProtection="1">
      <alignment horizontal="center" vertical="center" wrapText="1"/>
      <protection locked="0" hidden="1"/>
    </xf>
    <xf numFmtId="0" fontId="50" fillId="8" borderId="23" xfId="0" applyFont="1" applyFill="1" applyBorder="1" applyAlignment="1" applyProtection="1">
      <alignment horizontal="center" vertical="center" wrapText="1"/>
      <protection locked="0" hidden="1"/>
    </xf>
    <xf numFmtId="0" fontId="50" fillId="8" borderId="25" xfId="0" applyFont="1" applyFill="1" applyBorder="1" applyAlignment="1" applyProtection="1">
      <alignment horizontal="center" vertical="center" wrapText="1"/>
      <protection locked="0" hidden="1"/>
    </xf>
    <xf numFmtId="3" fontId="15" fillId="0" borderId="69" xfId="0" applyNumberFormat="1" applyFont="1" applyFill="1" applyBorder="1" applyAlignment="1" applyProtection="1">
      <alignment horizontal="center" vertical="center" wrapText="1"/>
      <protection hidden="1"/>
    </xf>
    <xf numFmtId="3" fontId="15" fillId="0" borderId="70" xfId="0" applyNumberFormat="1" applyFont="1" applyFill="1" applyBorder="1" applyAlignment="1" applyProtection="1">
      <alignment horizontal="center" vertical="center" wrapText="1"/>
      <protection hidden="1"/>
    </xf>
    <xf numFmtId="0" fontId="13" fillId="3" borderId="14" xfId="2" applyFont="1" applyFill="1" applyBorder="1" applyAlignment="1" applyProtection="1">
      <alignment horizontal="center" vertical="center" wrapText="1"/>
      <protection hidden="1"/>
    </xf>
    <xf numFmtId="0" fontId="13" fillId="3" borderId="15" xfId="2" applyFont="1" applyFill="1" applyBorder="1" applyAlignment="1" applyProtection="1">
      <alignment horizontal="center" vertical="center" wrapText="1"/>
      <protection hidden="1"/>
    </xf>
    <xf numFmtId="0" fontId="13" fillId="3" borderId="17" xfId="2" applyFont="1" applyFill="1" applyBorder="1" applyAlignment="1" applyProtection="1">
      <alignment horizontal="center" vertical="center" wrapText="1"/>
      <protection hidden="1"/>
    </xf>
    <xf numFmtId="0" fontId="50" fillId="27" borderId="22" xfId="0" applyFont="1" applyFill="1" applyBorder="1" applyAlignment="1" applyProtection="1">
      <alignment vertical="center" wrapText="1"/>
      <protection hidden="1"/>
    </xf>
    <xf numFmtId="0" fontId="50" fillId="27" borderId="9" xfId="0" applyFont="1" applyFill="1" applyBorder="1" applyAlignment="1" applyProtection="1">
      <alignment vertical="center" wrapText="1"/>
      <protection hidden="1"/>
    </xf>
    <xf numFmtId="0" fontId="50" fillId="27" borderId="79" xfId="0" applyFont="1" applyFill="1" applyBorder="1" applyAlignment="1" applyProtection="1">
      <alignment vertical="center" wrapText="1"/>
      <protection hidden="1"/>
    </xf>
    <xf numFmtId="0" fontId="51" fillId="0" borderId="39" xfId="0" applyFont="1" applyFill="1" applyBorder="1" applyAlignment="1" applyProtection="1">
      <alignment horizontal="center" vertical="center" wrapText="1"/>
      <protection hidden="1"/>
    </xf>
    <xf numFmtId="0" fontId="51" fillId="0" borderId="101" xfId="0" applyFont="1" applyFill="1" applyBorder="1" applyAlignment="1" applyProtection="1">
      <alignment horizontal="center" vertical="center" wrapText="1"/>
      <protection hidden="1"/>
    </xf>
    <xf numFmtId="0" fontId="7" fillId="8" borderId="63" xfId="0" applyFont="1" applyFill="1" applyBorder="1" applyAlignment="1" applyProtection="1">
      <alignment horizontal="center" vertical="center" wrapText="1"/>
      <protection locked="0" hidden="1"/>
    </xf>
    <xf numFmtId="0" fontId="7" fillId="8" borderId="3" xfId="0" applyFont="1" applyFill="1" applyBorder="1" applyAlignment="1" applyProtection="1">
      <alignment horizontal="center" vertical="center" wrapText="1"/>
      <protection locked="0" hidden="1"/>
    </xf>
    <xf numFmtId="0" fontId="7" fillId="8" borderId="52" xfId="0" applyFont="1" applyFill="1" applyBorder="1" applyAlignment="1" applyProtection="1">
      <alignment horizontal="center" vertical="center" wrapText="1"/>
      <protection locked="0" hidden="1"/>
    </xf>
    <xf numFmtId="0" fontId="3" fillId="27" borderId="110" xfId="0" applyFont="1" applyFill="1" applyBorder="1" applyAlignment="1" applyProtection="1">
      <alignment horizontal="left" vertical="center" wrapText="1"/>
      <protection hidden="1"/>
    </xf>
    <xf numFmtId="0" fontId="3" fillId="27" borderId="111" xfId="0" applyFont="1" applyFill="1" applyBorder="1" applyAlignment="1" applyProtection="1">
      <alignment horizontal="left" vertical="center" wrapText="1"/>
      <protection hidden="1"/>
    </xf>
    <xf numFmtId="0" fontId="51" fillId="0" borderId="121" xfId="0" applyFont="1" applyFill="1" applyBorder="1" applyAlignment="1" applyProtection="1">
      <alignment horizontal="center" vertical="center" wrapText="1"/>
      <protection hidden="1"/>
    </xf>
    <xf numFmtId="0" fontId="51" fillId="0" borderId="73" xfId="0" applyFont="1" applyFill="1" applyBorder="1" applyAlignment="1" applyProtection="1">
      <alignment horizontal="center" vertical="center" wrapText="1"/>
      <protection hidden="1"/>
    </xf>
    <xf numFmtId="0" fontId="51" fillId="0" borderId="122" xfId="0" applyFont="1" applyFill="1" applyBorder="1" applyAlignment="1" applyProtection="1">
      <alignment horizontal="center" vertical="center" wrapText="1"/>
      <protection hidden="1"/>
    </xf>
    <xf numFmtId="0" fontId="51" fillId="0" borderId="112" xfId="0" applyFont="1" applyFill="1" applyBorder="1" applyAlignment="1" applyProtection="1">
      <alignment horizontal="center" vertical="center" wrapText="1"/>
      <protection hidden="1"/>
    </xf>
    <xf numFmtId="0" fontId="51" fillId="0" borderId="123" xfId="0" applyFont="1" applyFill="1" applyBorder="1" applyAlignment="1" applyProtection="1">
      <alignment horizontal="center" vertical="center" wrapText="1"/>
      <protection hidden="1"/>
    </xf>
    <xf numFmtId="0" fontId="51" fillId="0" borderId="100" xfId="0" applyFont="1" applyFill="1" applyBorder="1" applyAlignment="1" applyProtection="1">
      <alignment horizontal="center" vertical="center" wrapText="1"/>
      <protection hidden="1"/>
    </xf>
    <xf numFmtId="0" fontId="50" fillId="8" borderId="124" xfId="0" applyFont="1" applyFill="1" applyBorder="1" applyAlignment="1" applyProtection="1">
      <alignment horizontal="center" vertical="center" wrapText="1"/>
      <protection locked="0" hidden="1"/>
    </xf>
    <xf numFmtId="0" fontId="35" fillId="15" borderId="67" xfId="4" applyFont="1" applyFill="1" applyBorder="1" applyAlignment="1" applyProtection="1">
      <alignment horizontal="center" wrapText="1"/>
      <protection hidden="1"/>
    </xf>
    <xf numFmtId="0" fontId="35" fillId="15" borderId="20" xfId="4" applyFont="1" applyFill="1" applyBorder="1" applyAlignment="1" applyProtection="1">
      <alignment horizontal="center" wrapText="1"/>
      <protection hidden="1"/>
    </xf>
    <xf numFmtId="0" fontId="35" fillId="15" borderId="44" xfId="4" applyFont="1" applyFill="1" applyBorder="1" applyAlignment="1" applyProtection="1">
      <alignment horizontal="center" wrapText="1"/>
      <protection hidden="1"/>
    </xf>
    <xf numFmtId="0" fontId="4" fillId="20" borderId="60" xfId="0" applyFont="1" applyFill="1" applyBorder="1" applyAlignment="1" applyProtection="1">
      <alignment horizontal="left" vertical="center" wrapText="1"/>
      <protection hidden="1"/>
    </xf>
    <xf numFmtId="0" fontId="4" fillId="20" borderId="47" xfId="0" applyFont="1" applyFill="1" applyBorder="1" applyAlignment="1" applyProtection="1">
      <alignment horizontal="left" vertical="center" wrapText="1"/>
      <protection hidden="1"/>
    </xf>
    <xf numFmtId="0" fontId="4" fillId="20" borderId="49" xfId="0" applyFont="1" applyFill="1" applyBorder="1" applyAlignment="1" applyProtection="1">
      <alignment horizontal="left" vertical="center" wrapText="1"/>
      <protection hidden="1"/>
    </xf>
    <xf numFmtId="0" fontId="3" fillId="4" borderId="20" xfId="0" applyFont="1" applyFill="1" applyBorder="1" applyAlignment="1" applyProtection="1">
      <alignment horizontal="left" vertical="center" wrapText="1"/>
      <protection locked="0" hidden="1"/>
    </xf>
    <xf numFmtId="0" fontId="3" fillId="4" borderId="44" xfId="0" applyFont="1" applyFill="1" applyBorder="1" applyAlignment="1" applyProtection="1">
      <alignment horizontal="left" vertical="center" wrapText="1"/>
      <protection locked="0" hidden="1"/>
    </xf>
    <xf numFmtId="0" fontId="51" fillId="7" borderId="39" xfId="0" applyFont="1" applyFill="1" applyBorder="1" applyAlignment="1" applyProtection="1">
      <alignment horizontal="center" vertical="center" wrapText="1"/>
      <protection hidden="1"/>
    </xf>
    <xf numFmtId="0" fontId="51" fillId="7" borderId="111" xfId="0" applyFont="1" applyFill="1" applyBorder="1" applyAlignment="1" applyProtection="1">
      <alignment horizontal="center" vertical="center" wrapText="1"/>
      <protection hidden="1"/>
    </xf>
    <xf numFmtId="0" fontId="51" fillId="7" borderId="112" xfId="0" applyFont="1" applyFill="1" applyBorder="1" applyAlignment="1" applyProtection="1">
      <alignment horizontal="center" vertical="center" wrapText="1"/>
      <protection hidden="1"/>
    </xf>
    <xf numFmtId="0" fontId="51" fillId="27" borderId="102" xfId="0" applyFont="1" applyFill="1" applyBorder="1" applyAlignment="1" applyProtection="1">
      <alignment horizontal="left" vertical="center" wrapText="1"/>
      <protection hidden="1"/>
    </xf>
    <xf numFmtId="0" fontId="51" fillId="27" borderId="103" xfId="0" applyFont="1" applyFill="1" applyBorder="1" applyAlignment="1" applyProtection="1">
      <alignment horizontal="left" vertical="center" wrapText="1"/>
      <protection hidden="1"/>
    </xf>
    <xf numFmtId="0" fontId="52" fillId="27" borderId="22" xfId="0" applyFont="1" applyFill="1" applyBorder="1" applyAlignment="1" applyProtection="1">
      <alignment horizontal="center" vertical="center" wrapText="1"/>
      <protection hidden="1"/>
    </xf>
    <xf numFmtId="0" fontId="52" fillId="27" borderId="9" xfId="0" applyFont="1" applyFill="1" applyBorder="1" applyAlignment="1" applyProtection="1">
      <alignment horizontal="center" vertical="center" wrapText="1"/>
      <protection hidden="1"/>
    </xf>
    <xf numFmtId="0" fontId="52" fillId="27" borderId="120" xfId="0" applyFont="1" applyFill="1" applyBorder="1" applyAlignment="1" applyProtection="1">
      <alignment horizontal="center" vertical="center" wrapText="1"/>
      <protection hidden="1"/>
    </xf>
    <xf numFmtId="0" fontId="51" fillId="27" borderId="22" xfId="0" applyFont="1" applyFill="1" applyBorder="1" applyAlignment="1" applyProtection="1">
      <alignment horizontal="left" vertical="center" wrapText="1"/>
      <protection hidden="1"/>
    </xf>
    <xf numFmtId="0" fontId="51" fillId="27" borderId="9" xfId="0" applyFont="1" applyFill="1" applyBorder="1" applyAlignment="1" applyProtection="1">
      <alignment horizontal="left" vertical="center" wrapText="1"/>
      <protection hidden="1"/>
    </xf>
    <xf numFmtId="0" fontId="50" fillId="8" borderId="9" xfId="0" applyFont="1" applyFill="1" applyBorder="1" applyAlignment="1" applyProtection="1">
      <alignment vertical="center" wrapText="1"/>
      <protection locked="0" hidden="1"/>
    </xf>
    <xf numFmtId="0" fontId="50" fillId="8" borderId="79" xfId="0" applyFont="1" applyFill="1" applyBorder="1" applyAlignment="1" applyProtection="1">
      <alignment vertical="center" wrapText="1"/>
      <protection locked="0" hidden="1"/>
    </xf>
    <xf numFmtId="0" fontId="6" fillId="11" borderId="14" xfId="0" applyFont="1" applyFill="1" applyBorder="1" applyAlignment="1" applyProtection="1">
      <alignment horizontal="center" vertical="center" wrapText="1"/>
      <protection hidden="1"/>
    </xf>
    <xf numFmtId="0" fontId="6" fillId="11" borderId="15" xfId="0" applyFont="1" applyFill="1" applyBorder="1" applyAlignment="1" applyProtection="1">
      <alignment horizontal="center" vertical="center" wrapText="1"/>
      <protection hidden="1"/>
    </xf>
    <xf numFmtId="0" fontId="6" fillId="11" borderId="17" xfId="0" applyFont="1" applyFill="1" applyBorder="1" applyAlignment="1" applyProtection="1">
      <alignment horizontal="center" vertical="center" wrapText="1"/>
      <protection hidden="1"/>
    </xf>
    <xf numFmtId="0" fontId="13" fillId="3" borderId="14" xfId="2" applyFill="1" applyBorder="1" applyAlignment="1" applyProtection="1">
      <alignment horizontal="center" vertical="center" wrapText="1"/>
      <protection hidden="1"/>
    </xf>
    <xf numFmtId="0" fontId="13" fillId="3" borderId="15" xfId="2" applyFill="1" applyBorder="1" applyAlignment="1" applyProtection="1">
      <alignment horizontal="center" vertical="center" wrapText="1"/>
      <protection hidden="1"/>
    </xf>
    <xf numFmtId="0" fontId="13" fillId="3" borderId="17" xfId="2" applyFill="1" applyBorder="1" applyAlignment="1" applyProtection="1">
      <alignment horizontal="center" vertical="center" wrapText="1"/>
      <protection hidden="1"/>
    </xf>
    <xf numFmtId="0" fontId="50" fillId="27" borderId="39" xfId="0" applyFont="1" applyFill="1" applyBorder="1" applyAlignment="1" applyProtection="1">
      <alignment horizontal="center" vertical="center" wrapText="1"/>
      <protection hidden="1"/>
    </xf>
    <xf numFmtId="0" fontId="50" fillId="27" borderId="23" xfId="0" applyFont="1" applyFill="1" applyBorder="1" applyAlignment="1" applyProtection="1">
      <alignment horizontal="center" vertical="center" wrapText="1"/>
      <protection hidden="1"/>
    </xf>
    <xf numFmtId="0" fontId="50" fillId="27" borderId="25" xfId="0" applyFont="1" applyFill="1" applyBorder="1" applyAlignment="1" applyProtection="1">
      <alignment horizontal="center" vertical="center" wrapText="1"/>
      <protection hidden="1"/>
    </xf>
    <xf numFmtId="0" fontId="13" fillId="3" borderId="39" xfId="2" applyFill="1" applyBorder="1" applyAlignment="1" applyProtection="1">
      <alignment horizontal="center" vertical="center" wrapText="1"/>
      <protection hidden="1"/>
    </xf>
    <xf numFmtId="0" fontId="13" fillId="3" borderId="23" xfId="2" applyFill="1" applyBorder="1" applyAlignment="1" applyProtection="1">
      <alignment horizontal="center" vertical="center" wrapText="1"/>
      <protection hidden="1"/>
    </xf>
    <xf numFmtId="0" fontId="13" fillId="3" borderId="25" xfId="2" applyFill="1" applyBorder="1" applyAlignment="1" applyProtection="1">
      <alignment horizontal="center" vertical="center" wrapText="1"/>
      <protection hidden="1"/>
    </xf>
    <xf numFmtId="0" fontId="3" fillId="7" borderId="63"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3" fillId="7" borderId="52" xfId="0" applyFont="1" applyFill="1" applyBorder="1" applyAlignment="1" applyProtection="1">
      <alignment horizontal="center" vertical="center" wrapText="1"/>
      <protection hidden="1"/>
    </xf>
    <xf numFmtId="0" fontId="13" fillId="27" borderId="68" xfId="2" applyFill="1" applyBorder="1" applyAlignment="1" applyProtection="1">
      <alignment horizontal="center" vertical="center" wrapText="1"/>
      <protection hidden="1"/>
    </xf>
    <xf numFmtId="0" fontId="13" fillId="27" borderId="5" xfId="2" applyFill="1" applyBorder="1" applyAlignment="1" applyProtection="1">
      <alignment horizontal="center" vertical="center" wrapText="1"/>
      <protection hidden="1"/>
    </xf>
    <xf numFmtId="0" fontId="13" fillId="27" borderId="53" xfId="2" applyFill="1" applyBorder="1" applyAlignment="1" applyProtection="1">
      <alignment horizontal="center" vertical="center" wrapText="1"/>
      <protection hidden="1"/>
    </xf>
    <xf numFmtId="0" fontId="25" fillId="13" borderId="63" xfId="0" applyFont="1" applyFill="1" applyBorder="1" applyAlignment="1">
      <alignment horizontal="center"/>
    </xf>
    <xf numFmtId="0" fontId="25" fillId="13" borderId="3" xfId="0" applyFont="1" applyFill="1" applyBorder="1" applyAlignment="1">
      <alignment horizontal="center"/>
    </xf>
    <xf numFmtId="0" fontId="25" fillId="13" borderId="52" xfId="0" applyFont="1" applyFill="1" applyBorder="1" applyAlignment="1">
      <alignment horizontal="center"/>
    </xf>
  </cellXfs>
  <cellStyles count="6">
    <cellStyle name="%" xfId="3" xr:uid="{00000000-0005-0000-0000-000000000000}"/>
    <cellStyle name="Κανονικό" xfId="0" builtinId="0"/>
    <cellStyle name="Κανονικό 2" xfId="4" xr:uid="{00000000-0005-0000-0000-000002000000}"/>
    <cellStyle name="Κανονικό 3" xfId="5" xr:uid="{00000000-0005-0000-0000-000003000000}"/>
    <cellStyle name="Ποσοστό" xfId="1" builtinId="5"/>
    <cellStyle name="Υπερ-σύνδεση" xfId="2"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color rgb="FFFFFF66"/>
      <color rgb="FF99CCFF"/>
      <color rgb="FF6699FF"/>
      <color rgb="FF0000FF"/>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DIRECTIVE_2018_838_EU_GR.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EU-2018-644.pdf" TargetMode="External"/><Relationship Id="rId6" Type="http://schemas.openxmlformats.org/officeDocument/2006/relationships/vmlDrawing" Target="../drawings/vmlDrawing3.vml"/><Relationship Id="rId5" Type="http://schemas.openxmlformats.org/officeDocument/2006/relationships/printerSettings" Target="../printerSettings/printerSettings6.bin"/><Relationship Id="rId4" Type="http://schemas.openxmlformats.org/officeDocument/2006/relationships/hyperlink" Target="https://www.eett.gr/opencms/export/sites/default/admin/downloads/PostLegalFramework/AP910-0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dimension ref="A1:O585"/>
  <sheetViews>
    <sheetView showGridLines="0" tabSelected="1" zoomScaleNormal="100" zoomScaleSheetLayoutView="90" workbookViewId="0">
      <selection activeCell="F17" sqref="F17"/>
    </sheetView>
  </sheetViews>
  <sheetFormatPr defaultColWidth="9.109375" defaultRowHeight="13.2" x14ac:dyDescent="0.25"/>
  <cols>
    <col min="1" max="1" width="13.6640625" style="258" customWidth="1"/>
    <col min="2" max="2" width="21.6640625" style="258" customWidth="1"/>
    <col min="3" max="3" width="32.6640625" style="258" customWidth="1"/>
    <col min="4" max="7" width="17.6640625" style="258" customWidth="1"/>
    <col min="8" max="8" width="17.33203125" style="258" customWidth="1"/>
    <col min="9" max="9" width="18.88671875" style="258" hidden="1" customWidth="1"/>
    <col min="10" max="10" width="14.5546875" style="261" hidden="1" customWidth="1"/>
    <col min="11" max="11" width="35.6640625" style="255" hidden="1" customWidth="1"/>
    <col min="12" max="13" width="9.109375" style="258" customWidth="1"/>
    <col min="14" max="14" width="14.5546875" style="258" customWidth="1"/>
    <col min="15" max="15" width="15.44140625" style="258" customWidth="1"/>
    <col min="16" max="16384" width="9.109375" style="258"/>
  </cols>
  <sheetData>
    <row r="1" spans="1:15" s="144" customFormat="1" ht="30" customHeight="1" x14ac:dyDescent="0.25">
      <c r="A1" s="613" t="s">
        <v>317</v>
      </c>
      <c r="B1" s="614"/>
      <c r="C1" s="614"/>
      <c r="D1" s="614"/>
      <c r="E1" s="614"/>
      <c r="F1" s="614"/>
      <c r="G1" s="615"/>
      <c r="H1" s="142"/>
      <c r="I1" s="143"/>
    </row>
    <row r="2" spans="1:15" s="144" customFormat="1" ht="20.100000000000001" customHeight="1" x14ac:dyDescent="0.3">
      <c r="A2" s="616" t="s">
        <v>559</v>
      </c>
      <c r="B2" s="617"/>
      <c r="C2" s="617"/>
      <c r="D2" s="617"/>
      <c r="E2" s="617"/>
      <c r="F2" s="617"/>
      <c r="G2" s="618"/>
      <c r="H2" s="142"/>
      <c r="I2" s="143"/>
      <c r="J2" s="144" t="s">
        <v>148</v>
      </c>
      <c r="K2" s="145" t="s">
        <v>572</v>
      </c>
      <c r="M2" s="146"/>
    </row>
    <row r="3" spans="1:15" s="144" customFormat="1" ht="20.100000000000001" customHeight="1" thickBot="1" x14ac:dyDescent="0.35">
      <c r="A3" s="619" t="s">
        <v>560</v>
      </c>
      <c r="B3" s="620"/>
      <c r="C3" s="620"/>
      <c r="D3" s="620"/>
      <c r="E3" s="620"/>
      <c r="F3" s="620"/>
      <c r="G3" s="621"/>
      <c r="H3" s="142"/>
      <c r="I3" s="143"/>
      <c r="J3" s="144" t="s">
        <v>281</v>
      </c>
      <c r="K3" s="145" t="s">
        <v>573</v>
      </c>
      <c r="M3" s="146"/>
    </row>
    <row r="4" spans="1:15" s="144" customFormat="1" ht="15" customHeight="1" x14ac:dyDescent="0.3">
      <c r="A4" s="604" t="s">
        <v>438</v>
      </c>
      <c r="B4" s="605"/>
      <c r="C4" s="605"/>
      <c r="D4" s="605"/>
      <c r="E4" s="605"/>
      <c r="F4" s="605"/>
      <c r="G4" s="606"/>
      <c r="H4" s="147"/>
      <c r="I4" s="147"/>
      <c r="J4" s="142"/>
      <c r="K4" s="145" t="s">
        <v>574</v>
      </c>
      <c r="O4" s="146"/>
    </row>
    <row r="5" spans="1:15" s="144" customFormat="1" ht="10.5" customHeight="1" thickBot="1" x14ac:dyDescent="0.35">
      <c r="A5" s="148"/>
      <c r="B5" s="149"/>
      <c r="C5" s="149"/>
      <c r="D5" s="149"/>
      <c r="E5" s="149"/>
      <c r="F5" s="149"/>
      <c r="G5" s="150"/>
      <c r="H5" s="147"/>
      <c r="I5" s="147"/>
      <c r="J5" s="142"/>
      <c r="K5" s="145" t="s">
        <v>575</v>
      </c>
      <c r="O5" s="146"/>
    </row>
    <row r="6" spans="1:15" s="144" customFormat="1" ht="30" customHeight="1" thickBot="1" x14ac:dyDescent="0.35">
      <c r="A6" s="558" t="s">
        <v>327</v>
      </c>
      <c r="B6" s="559"/>
      <c r="C6" s="560"/>
      <c r="D6" s="561"/>
      <c r="E6" s="562"/>
      <c r="F6" s="556" t="s">
        <v>441</v>
      </c>
      <c r="G6" s="557"/>
      <c r="H6" s="147"/>
      <c r="I6" s="147"/>
      <c r="J6" s="142"/>
      <c r="K6" s="145" t="s">
        <v>576</v>
      </c>
      <c r="O6" s="146"/>
    </row>
    <row r="7" spans="1:15" s="144" customFormat="1" ht="15" customHeight="1" x14ac:dyDescent="0.3">
      <c r="A7" s="151"/>
      <c r="B7" s="152"/>
      <c r="C7" s="152"/>
      <c r="D7" s="152"/>
      <c r="E7" s="152"/>
      <c r="F7" s="152"/>
      <c r="G7" s="153"/>
      <c r="H7" s="147"/>
      <c r="I7" s="147"/>
      <c r="J7" s="142"/>
      <c r="K7" s="145" t="s">
        <v>577</v>
      </c>
      <c r="O7" s="146"/>
    </row>
    <row r="8" spans="1:15" s="144" customFormat="1" ht="12.6" customHeight="1" thickBot="1" x14ac:dyDescent="0.35">
      <c r="A8" s="151"/>
      <c r="B8" s="152"/>
      <c r="C8" s="152"/>
      <c r="D8" s="152"/>
      <c r="E8" s="152"/>
      <c r="F8" s="152"/>
      <c r="G8" s="153"/>
      <c r="H8" s="147"/>
      <c r="I8" s="147"/>
      <c r="J8" s="142"/>
      <c r="K8" s="145" t="s">
        <v>578</v>
      </c>
      <c r="O8" s="146"/>
    </row>
    <row r="9" spans="1:15" s="144" customFormat="1" ht="45" customHeight="1" thickBot="1" x14ac:dyDescent="0.35">
      <c r="A9" s="151"/>
      <c r="B9" s="154"/>
      <c r="C9" s="155" t="s">
        <v>325</v>
      </c>
      <c r="D9" s="558" t="s">
        <v>299</v>
      </c>
      <c r="E9" s="565"/>
      <c r="F9" s="556" t="s">
        <v>326</v>
      </c>
      <c r="G9" s="557"/>
      <c r="H9" s="142"/>
      <c r="I9" s="143"/>
      <c r="K9" s="145" t="s">
        <v>579</v>
      </c>
      <c r="M9" s="146"/>
    </row>
    <row r="10" spans="1:15" s="144" customFormat="1" ht="15" customHeight="1" x14ac:dyDescent="0.3">
      <c r="A10" s="574" t="s">
        <v>1</v>
      </c>
      <c r="B10" s="575"/>
      <c r="C10" s="483"/>
      <c r="D10" s="566"/>
      <c r="E10" s="567"/>
      <c r="F10" s="152"/>
      <c r="G10" s="153"/>
      <c r="H10" s="142"/>
      <c r="I10" s="143"/>
      <c r="K10" s="145" t="s">
        <v>580</v>
      </c>
      <c r="M10" s="146"/>
    </row>
    <row r="11" spans="1:15" s="144" customFormat="1" ht="15" customHeight="1" x14ac:dyDescent="0.3">
      <c r="A11" s="576" t="s">
        <v>2</v>
      </c>
      <c r="B11" s="577"/>
      <c r="C11" s="484"/>
      <c r="D11" s="568"/>
      <c r="E11" s="569"/>
      <c r="F11" s="152"/>
      <c r="G11" s="153"/>
      <c r="H11" s="142"/>
      <c r="I11" s="143"/>
      <c r="K11" s="145" t="s">
        <v>581</v>
      </c>
      <c r="M11" s="146"/>
    </row>
    <row r="12" spans="1:15" s="144" customFormat="1" ht="24.75" customHeight="1" x14ac:dyDescent="0.3">
      <c r="A12" s="578" t="s">
        <v>431</v>
      </c>
      <c r="B12" s="579"/>
      <c r="C12" s="484"/>
      <c r="D12" s="568"/>
      <c r="E12" s="569"/>
      <c r="F12" s="152"/>
      <c r="G12" s="153"/>
      <c r="H12" s="142"/>
      <c r="I12" s="143"/>
      <c r="K12" s="145" t="s">
        <v>582</v>
      </c>
      <c r="M12" s="146"/>
    </row>
    <row r="13" spans="1:15" s="144" customFormat="1" ht="15" customHeight="1" x14ac:dyDescent="0.3">
      <c r="A13" s="576" t="s">
        <v>3</v>
      </c>
      <c r="B13" s="577"/>
      <c r="C13" s="484"/>
      <c r="D13" s="570"/>
      <c r="E13" s="571"/>
      <c r="F13" s="152"/>
      <c r="G13" s="153"/>
      <c r="H13" s="142"/>
      <c r="I13" s="143"/>
      <c r="K13" s="145" t="s">
        <v>583</v>
      </c>
      <c r="M13" s="146"/>
    </row>
    <row r="14" spans="1:15" s="144" customFormat="1" ht="15" customHeight="1" x14ac:dyDescent="0.3">
      <c r="A14" s="580" t="s">
        <v>4</v>
      </c>
      <c r="B14" s="579"/>
      <c r="C14" s="484"/>
      <c r="D14" s="568"/>
      <c r="E14" s="569"/>
      <c r="F14" s="152"/>
      <c r="G14" s="153"/>
      <c r="H14" s="142"/>
      <c r="I14" s="143"/>
      <c r="K14" s="145" t="s">
        <v>584</v>
      </c>
      <c r="M14" s="146"/>
    </row>
    <row r="15" spans="1:15" s="144" customFormat="1" ht="15" customHeight="1" thickBot="1" x14ac:dyDescent="0.35">
      <c r="A15" s="563" t="s">
        <v>5</v>
      </c>
      <c r="B15" s="564"/>
      <c r="C15" s="431"/>
      <c r="D15" s="572"/>
      <c r="E15" s="573"/>
      <c r="F15" s="152"/>
      <c r="G15" s="153"/>
      <c r="H15" s="142"/>
      <c r="I15" s="143"/>
      <c r="K15" s="145" t="s">
        <v>585</v>
      </c>
      <c r="M15" s="146"/>
    </row>
    <row r="16" spans="1:15" s="144" customFormat="1" ht="15" customHeight="1" thickBot="1" x14ac:dyDescent="0.35">
      <c r="A16" s="151"/>
      <c r="B16" s="152"/>
      <c r="C16" s="152"/>
      <c r="D16" s="152"/>
      <c r="E16" s="152"/>
      <c r="F16" s="152"/>
      <c r="G16" s="153"/>
      <c r="H16" s="147"/>
      <c r="I16" s="147"/>
      <c r="J16" s="142"/>
      <c r="K16" s="145" t="s">
        <v>586</v>
      </c>
      <c r="M16" s="147"/>
      <c r="O16" s="146"/>
    </row>
    <row r="17" spans="1:15" s="144" customFormat="1" ht="30" customHeight="1" thickBot="1" x14ac:dyDescent="0.35">
      <c r="A17" s="546" t="s">
        <v>561</v>
      </c>
      <c r="B17" s="547"/>
      <c r="C17" s="547"/>
      <c r="D17" s="547"/>
      <c r="E17" s="548"/>
      <c r="F17" s="432"/>
      <c r="G17" s="156" t="s">
        <v>440</v>
      </c>
      <c r="H17" s="147"/>
      <c r="I17" s="147"/>
      <c r="J17" s="142"/>
      <c r="K17" s="145" t="s">
        <v>587</v>
      </c>
      <c r="M17" s="147"/>
      <c r="O17" s="146"/>
    </row>
    <row r="18" spans="1:15" s="144" customFormat="1" ht="15" customHeight="1" thickBot="1" x14ac:dyDescent="0.35">
      <c r="A18" s="151"/>
      <c r="B18" s="152"/>
      <c r="C18" s="152"/>
      <c r="D18" s="152"/>
      <c r="E18" s="152"/>
      <c r="F18" s="152"/>
      <c r="G18" s="157"/>
      <c r="H18" s="147"/>
      <c r="I18" s="147"/>
      <c r="J18" s="142"/>
      <c r="K18" s="145" t="s">
        <v>588</v>
      </c>
      <c r="M18" s="147"/>
      <c r="O18" s="146"/>
    </row>
    <row r="19" spans="1:15" s="144" customFormat="1" ht="45" customHeight="1" thickBot="1" x14ac:dyDescent="0.35">
      <c r="A19" s="546" t="s">
        <v>432</v>
      </c>
      <c r="B19" s="581"/>
      <c r="C19" s="581"/>
      <c r="D19" s="581"/>
      <c r="E19" s="582"/>
      <c r="F19" s="432"/>
      <c r="G19" s="156" t="s">
        <v>440</v>
      </c>
      <c r="H19" s="147"/>
      <c r="I19" s="147"/>
      <c r="J19" s="142"/>
      <c r="K19" s="145" t="s">
        <v>589</v>
      </c>
      <c r="M19" s="147"/>
      <c r="O19" s="146"/>
    </row>
    <row r="20" spans="1:15" s="144" customFormat="1" ht="15" customHeight="1" x14ac:dyDescent="0.3">
      <c r="A20" s="151"/>
      <c r="B20" s="152"/>
      <c r="C20" s="152"/>
      <c r="D20" s="152"/>
      <c r="E20" s="152"/>
      <c r="F20" s="152"/>
      <c r="G20" s="153"/>
      <c r="H20" s="147"/>
      <c r="I20" s="147"/>
      <c r="J20" s="142"/>
      <c r="K20" s="145" t="s">
        <v>590</v>
      </c>
      <c r="M20" s="147"/>
      <c r="O20" s="146"/>
    </row>
    <row r="21" spans="1:15" s="144" customFormat="1" ht="39.75" customHeight="1" x14ac:dyDescent="0.3">
      <c r="A21" s="610" t="s">
        <v>1155</v>
      </c>
      <c r="B21" s="611"/>
      <c r="C21" s="611"/>
      <c r="D21" s="611"/>
      <c r="E21" s="611"/>
      <c r="F21" s="611"/>
      <c r="G21" s="612"/>
      <c r="H21" s="147"/>
      <c r="I21" s="147"/>
      <c r="J21" s="142"/>
      <c r="K21" s="145" t="s">
        <v>591</v>
      </c>
      <c r="M21" s="147"/>
      <c r="O21" s="146"/>
    </row>
    <row r="22" spans="1:15" s="144" customFormat="1" ht="15" customHeight="1" thickBot="1" x14ac:dyDescent="0.35">
      <c r="A22" s="151"/>
      <c r="B22" s="152"/>
      <c r="C22" s="152"/>
      <c r="D22" s="152"/>
      <c r="E22" s="152"/>
      <c r="F22" s="152"/>
      <c r="G22" s="153"/>
      <c r="H22" s="147"/>
      <c r="I22" s="147"/>
      <c r="J22" s="142"/>
      <c r="K22" s="145" t="s">
        <v>592</v>
      </c>
      <c r="O22" s="146"/>
    </row>
    <row r="23" spans="1:15" s="144" customFormat="1" ht="45" customHeight="1" thickBot="1" x14ac:dyDescent="0.35">
      <c r="A23" s="531" t="s">
        <v>328</v>
      </c>
      <c r="B23" s="532"/>
      <c r="C23" s="532"/>
      <c r="D23" s="532"/>
      <c r="E23" s="532"/>
      <c r="F23" s="532"/>
      <c r="G23" s="533"/>
      <c r="H23" s="147"/>
      <c r="I23" s="147"/>
      <c r="J23" s="142"/>
      <c r="K23" s="145" t="s">
        <v>593</v>
      </c>
      <c r="O23" s="146"/>
    </row>
    <row r="24" spans="1:15" s="144" customFormat="1" ht="12" customHeight="1" x14ac:dyDescent="0.3">
      <c r="A24" s="151"/>
      <c r="B24" s="152"/>
      <c r="C24" s="152"/>
      <c r="D24" s="152"/>
      <c r="E24" s="152"/>
      <c r="F24" s="152"/>
      <c r="G24" s="153"/>
      <c r="H24" s="147"/>
      <c r="I24" s="147"/>
      <c r="J24" s="142"/>
      <c r="K24" s="145" t="s">
        <v>594</v>
      </c>
      <c r="O24" s="146"/>
    </row>
    <row r="25" spans="1:15" s="144" customFormat="1" ht="12" customHeight="1" thickBot="1" x14ac:dyDescent="0.35">
      <c r="A25" s="151"/>
      <c r="B25" s="152"/>
      <c r="C25" s="152"/>
      <c r="D25" s="152"/>
      <c r="E25" s="152"/>
      <c r="F25" s="152"/>
      <c r="G25" s="153"/>
      <c r="H25" s="147"/>
      <c r="I25" s="147"/>
      <c r="J25" s="142"/>
      <c r="K25" s="145" t="s">
        <v>595</v>
      </c>
      <c r="O25" s="146"/>
    </row>
    <row r="26" spans="1:15" s="161" customFormat="1" ht="30" customHeight="1" thickBot="1" x14ac:dyDescent="0.35">
      <c r="A26" s="158" t="s">
        <v>6</v>
      </c>
      <c r="B26" s="513" t="s">
        <v>442</v>
      </c>
      <c r="C26" s="514"/>
      <c r="D26" s="514"/>
      <c r="E26" s="514"/>
      <c r="F26" s="514"/>
      <c r="G26" s="515"/>
      <c r="H26" s="159"/>
      <c r="I26" s="159"/>
      <c r="J26" s="160"/>
      <c r="K26" s="145" t="s">
        <v>596</v>
      </c>
      <c r="O26" s="162"/>
    </row>
    <row r="27" spans="1:15" s="161" customFormat="1" ht="30" customHeight="1" x14ac:dyDescent="0.3">
      <c r="A27" s="163"/>
      <c r="B27" s="159"/>
      <c r="C27" s="164"/>
      <c r="D27" s="165" t="s">
        <v>295</v>
      </c>
      <c r="E27" s="165" t="s">
        <v>331</v>
      </c>
      <c r="F27" s="165" t="s">
        <v>332</v>
      </c>
      <c r="G27" s="166" t="s">
        <v>297</v>
      </c>
      <c r="H27" s="159"/>
      <c r="I27" s="159"/>
      <c r="J27" s="160"/>
      <c r="K27" s="145" t="s">
        <v>597</v>
      </c>
      <c r="O27" s="162"/>
    </row>
    <row r="28" spans="1:15" s="161" customFormat="1" ht="15" customHeight="1" x14ac:dyDescent="0.3">
      <c r="A28" s="167"/>
      <c r="B28" s="540" t="s">
        <v>296</v>
      </c>
      <c r="C28" s="540"/>
      <c r="D28" s="540"/>
      <c r="E28" s="540"/>
      <c r="F28" s="540"/>
      <c r="G28" s="541"/>
      <c r="H28" s="159"/>
      <c r="I28" s="159"/>
      <c r="J28" s="160"/>
      <c r="K28" s="145" t="s">
        <v>598</v>
      </c>
      <c r="O28" s="162"/>
    </row>
    <row r="29" spans="1:15" s="161" customFormat="1" ht="15" customHeight="1" x14ac:dyDescent="0.3">
      <c r="A29" s="168" t="s">
        <v>7</v>
      </c>
      <c r="B29" s="537" t="s">
        <v>149</v>
      </c>
      <c r="C29" s="538"/>
      <c r="D29" s="264"/>
      <c r="E29" s="264"/>
      <c r="F29" s="264"/>
      <c r="G29" s="169">
        <f>SUM(D29:F29)</f>
        <v>0</v>
      </c>
      <c r="H29" s="159"/>
      <c r="I29" s="159"/>
      <c r="J29" s="160"/>
      <c r="K29" s="145" t="s">
        <v>599</v>
      </c>
      <c r="O29" s="162"/>
    </row>
    <row r="30" spans="1:15" s="161" customFormat="1" ht="15" customHeight="1" x14ac:dyDescent="0.3">
      <c r="A30" s="170" t="s">
        <v>8</v>
      </c>
      <c r="B30" s="537" t="s">
        <v>15</v>
      </c>
      <c r="C30" s="538"/>
      <c r="D30" s="265"/>
      <c r="E30" s="265"/>
      <c r="F30" s="265"/>
      <c r="G30" s="169">
        <f>SUM(D30:F30)</f>
        <v>0</v>
      </c>
      <c r="H30" s="159"/>
      <c r="I30" s="159"/>
      <c r="J30" s="160"/>
      <c r="K30" s="145" t="s">
        <v>600</v>
      </c>
      <c r="O30" s="162"/>
    </row>
    <row r="31" spans="1:15" s="161" customFormat="1" ht="15" customHeight="1" x14ac:dyDescent="0.3">
      <c r="A31" s="170" t="s">
        <v>143</v>
      </c>
      <c r="B31" s="537" t="s">
        <v>147</v>
      </c>
      <c r="C31" s="538"/>
      <c r="D31" s="265"/>
      <c r="E31" s="265"/>
      <c r="F31" s="265"/>
      <c r="G31" s="169">
        <f>SUM(D31:F31)</f>
        <v>0</v>
      </c>
      <c r="H31" s="159"/>
      <c r="I31" s="159"/>
      <c r="J31" s="160"/>
      <c r="K31" s="145" t="s">
        <v>601</v>
      </c>
      <c r="O31" s="162"/>
    </row>
    <row r="32" spans="1:15" s="161" customFormat="1" ht="15" customHeight="1" x14ac:dyDescent="0.3">
      <c r="A32" s="170" t="s">
        <v>142</v>
      </c>
      <c r="B32" s="537" t="s">
        <v>353</v>
      </c>
      <c r="C32" s="538"/>
      <c r="D32" s="265"/>
      <c r="E32" s="265"/>
      <c r="F32" s="265"/>
      <c r="G32" s="169">
        <f>SUM(D32:F32)</f>
        <v>0</v>
      </c>
      <c r="H32" s="159"/>
      <c r="I32" s="159"/>
      <c r="J32" s="160"/>
      <c r="K32" s="145" t="s">
        <v>602</v>
      </c>
      <c r="O32" s="162"/>
    </row>
    <row r="33" spans="1:15" s="161" customFormat="1" ht="15" customHeight="1" thickBot="1" x14ac:dyDescent="0.35">
      <c r="A33" s="171" t="s">
        <v>141</v>
      </c>
      <c r="B33" s="542" t="s">
        <v>354</v>
      </c>
      <c r="C33" s="543"/>
      <c r="D33" s="265"/>
      <c r="E33" s="265"/>
      <c r="F33" s="265"/>
      <c r="G33" s="169">
        <f>SUM(D33:F33)</f>
        <v>0</v>
      </c>
      <c r="H33" s="159"/>
      <c r="I33" s="159"/>
      <c r="J33" s="160"/>
      <c r="K33" s="145" t="s">
        <v>603</v>
      </c>
      <c r="O33" s="162"/>
    </row>
    <row r="34" spans="1:15" s="161" customFormat="1" ht="15" customHeight="1" thickTop="1" x14ac:dyDescent="0.3">
      <c r="A34" s="172"/>
      <c r="B34" s="544" t="s">
        <v>9</v>
      </c>
      <c r="C34" s="545"/>
      <c r="D34" s="173">
        <f>SUM(D29:D33)</f>
        <v>0</v>
      </c>
      <c r="E34" s="173">
        <f>SUM(E29:E33)</f>
        <v>0</v>
      </c>
      <c r="F34" s="173">
        <f>SUM(F29:F33)</f>
        <v>0</v>
      </c>
      <c r="G34" s="174">
        <f>SUM(G29:G33)</f>
        <v>0</v>
      </c>
      <c r="H34" s="159"/>
      <c r="I34" s="159"/>
      <c r="J34" s="160"/>
      <c r="K34" s="145" t="s">
        <v>604</v>
      </c>
      <c r="O34" s="162"/>
    </row>
    <row r="35" spans="1:15" s="144" customFormat="1" ht="12" customHeight="1" x14ac:dyDescent="0.3">
      <c r="A35" s="151"/>
      <c r="B35" s="152"/>
      <c r="C35" s="152"/>
      <c r="D35" s="152"/>
      <c r="E35" s="152"/>
      <c r="F35" s="152"/>
      <c r="G35" s="153"/>
      <c r="H35" s="147"/>
      <c r="I35" s="147"/>
      <c r="J35" s="142"/>
      <c r="K35" s="145" t="s">
        <v>605</v>
      </c>
      <c r="O35" s="146"/>
    </row>
    <row r="36" spans="1:15" s="144" customFormat="1" ht="12" customHeight="1" thickBot="1" x14ac:dyDescent="0.35">
      <c r="A36" s="151"/>
      <c r="B36" s="152"/>
      <c r="C36" s="152"/>
      <c r="D36" s="152"/>
      <c r="E36" s="152"/>
      <c r="F36" s="152"/>
      <c r="G36" s="153"/>
      <c r="H36" s="147"/>
      <c r="I36" s="147"/>
      <c r="J36" s="142"/>
      <c r="K36" s="145" t="s">
        <v>606</v>
      </c>
      <c r="O36" s="146"/>
    </row>
    <row r="37" spans="1:15" s="144" customFormat="1" ht="35.25" customHeight="1" thickBot="1" x14ac:dyDescent="0.35">
      <c r="A37" s="158" t="s">
        <v>11</v>
      </c>
      <c r="B37" s="513" t="s">
        <v>444</v>
      </c>
      <c r="C37" s="514"/>
      <c r="D37" s="514"/>
      <c r="E37" s="514"/>
      <c r="F37" s="514"/>
      <c r="G37" s="515"/>
      <c r="H37" s="159"/>
      <c r="I37" s="159"/>
      <c r="J37" s="142"/>
      <c r="K37" s="145" t="s">
        <v>607</v>
      </c>
      <c r="O37" s="146"/>
    </row>
    <row r="38" spans="1:15" s="161" customFormat="1" ht="30" customHeight="1" x14ac:dyDescent="0.3">
      <c r="A38" s="163"/>
      <c r="B38" s="159"/>
      <c r="C38" s="164"/>
      <c r="D38" s="165" t="s">
        <v>295</v>
      </c>
      <c r="E38" s="165" t="s">
        <v>331</v>
      </c>
      <c r="F38" s="165" t="s">
        <v>332</v>
      </c>
      <c r="G38" s="166" t="s">
        <v>297</v>
      </c>
      <c r="H38" s="535"/>
      <c r="I38" s="535"/>
      <c r="J38" s="160"/>
      <c r="K38" s="145" t="s">
        <v>608</v>
      </c>
      <c r="O38" s="162"/>
    </row>
    <row r="39" spans="1:15" s="144" customFormat="1" ht="15" customHeight="1" x14ac:dyDescent="0.3">
      <c r="A39" s="167"/>
      <c r="B39" s="540" t="s">
        <v>296</v>
      </c>
      <c r="C39" s="540"/>
      <c r="D39" s="540"/>
      <c r="E39" s="540"/>
      <c r="F39" s="540"/>
      <c r="G39" s="541"/>
      <c r="H39" s="535"/>
      <c r="I39" s="535"/>
      <c r="J39" s="142"/>
      <c r="K39" s="145" t="s">
        <v>609</v>
      </c>
      <c r="O39" s="146"/>
    </row>
    <row r="40" spans="1:15" s="144" customFormat="1" ht="15" customHeight="1" x14ac:dyDescent="0.3">
      <c r="A40" s="168" t="s">
        <v>136</v>
      </c>
      <c r="B40" s="537" t="s">
        <v>149</v>
      </c>
      <c r="C40" s="538"/>
      <c r="D40" s="264"/>
      <c r="E40" s="264"/>
      <c r="F40" s="264"/>
      <c r="G40" s="175">
        <f>SUM(D40:F40)</f>
        <v>0</v>
      </c>
      <c r="H40" s="535"/>
      <c r="I40" s="535"/>
      <c r="J40" s="142"/>
      <c r="K40" s="145" t="s">
        <v>610</v>
      </c>
      <c r="O40" s="146"/>
    </row>
    <row r="41" spans="1:15" s="144" customFormat="1" ht="15" customHeight="1" x14ac:dyDescent="0.3">
      <c r="A41" s="170" t="s">
        <v>134</v>
      </c>
      <c r="B41" s="537" t="s">
        <v>15</v>
      </c>
      <c r="C41" s="538"/>
      <c r="D41" s="265"/>
      <c r="E41" s="265"/>
      <c r="F41" s="265"/>
      <c r="G41" s="175">
        <f>SUM(D41:F41)</f>
        <v>0</v>
      </c>
      <c r="H41" s="535"/>
      <c r="I41" s="535"/>
      <c r="J41" s="176"/>
      <c r="K41" s="145" t="s">
        <v>611</v>
      </c>
      <c r="O41" s="146"/>
    </row>
    <row r="42" spans="1:15" s="144" customFormat="1" ht="15" customHeight="1" x14ac:dyDescent="0.3">
      <c r="A42" s="170" t="s">
        <v>132</v>
      </c>
      <c r="B42" s="537" t="s">
        <v>147</v>
      </c>
      <c r="C42" s="538"/>
      <c r="D42" s="265"/>
      <c r="E42" s="265"/>
      <c r="F42" s="265"/>
      <c r="G42" s="175">
        <f>SUM(D42:F42)</f>
        <v>0</v>
      </c>
      <c r="H42" s="535"/>
      <c r="I42" s="535"/>
      <c r="J42" s="176"/>
      <c r="K42" s="145" t="s">
        <v>612</v>
      </c>
      <c r="O42" s="146"/>
    </row>
    <row r="43" spans="1:15" s="144" customFormat="1" ht="15" customHeight="1" x14ac:dyDescent="0.3">
      <c r="A43" s="170" t="s">
        <v>130</v>
      </c>
      <c r="B43" s="537" t="s">
        <v>353</v>
      </c>
      <c r="C43" s="538"/>
      <c r="D43" s="265"/>
      <c r="E43" s="265"/>
      <c r="F43" s="265"/>
      <c r="G43" s="175">
        <f>SUM(D43:F43)</f>
        <v>0</v>
      </c>
      <c r="H43" s="535"/>
      <c r="I43" s="535"/>
      <c r="J43" s="176"/>
      <c r="K43" s="145" t="s">
        <v>613</v>
      </c>
      <c r="O43" s="146"/>
    </row>
    <row r="44" spans="1:15" s="144" customFormat="1" ht="15" customHeight="1" thickBot="1" x14ac:dyDescent="0.35">
      <c r="A44" s="171" t="s">
        <v>129</v>
      </c>
      <c r="B44" s="542" t="s">
        <v>354</v>
      </c>
      <c r="C44" s="543"/>
      <c r="D44" s="265"/>
      <c r="E44" s="265"/>
      <c r="F44" s="265"/>
      <c r="G44" s="175">
        <f>SUM(D44:F44)</f>
        <v>0</v>
      </c>
      <c r="H44" s="177"/>
      <c r="I44" s="177"/>
      <c r="J44" s="176"/>
      <c r="K44" s="145" t="s">
        <v>614</v>
      </c>
      <c r="O44" s="146"/>
    </row>
    <row r="45" spans="1:15" s="144" customFormat="1" ht="15" customHeight="1" thickTop="1" x14ac:dyDescent="0.3">
      <c r="A45" s="172"/>
      <c r="B45" s="544" t="s">
        <v>9</v>
      </c>
      <c r="C45" s="545"/>
      <c r="D45" s="173">
        <f>SUM(D40:D44)</f>
        <v>0</v>
      </c>
      <c r="E45" s="173">
        <f>SUM(E40:E44)</f>
        <v>0</v>
      </c>
      <c r="F45" s="173">
        <f>SUM(F40:F44)</f>
        <v>0</v>
      </c>
      <c r="G45" s="178">
        <f>SUM(G40:G44)</f>
        <v>0</v>
      </c>
      <c r="H45" s="177"/>
      <c r="I45" s="177"/>
      <c r="J45" s="179"/>
      <c r="K45" s="145" t="s">
        <v>615</v>
      </c>
      <c r="L45" s="179"/>
      <c r="M45" s="179"/>
      <c r="O45" s="146"/>
    </row>
    <row r="46" spans="1:15" s="144" customFormat="1" ht="12" customHeight="1" thickBot="1" x14ac:dyDescent="0.35">
      <c r="A46" s="151"/>
      <c r="B46" s="152"/>
      <c r="C46" s="152"/>
      <c r="D46" s="152"/>
      <c r="E46" s="152"/>
      <c r="F46" s="152"/>
      <c r="G46" s="153"/>
      <c r="H46" s="147"/>
      <c r="I46" s="147"/>
      <c r="J46" s="142"/>
      <c r="K46" s="145" t="s">
        <v>616</v>
      </c>
      <c r="O46" s="146"/>
    </row>
    <row r="47" spans="1:15" s="144" customFormat="1" ht="30" customHeight="1" thickBot="1" x14ac:dyDescent="0.35">
      <c r="A47" s="546" t="s">
        <v>562</v>
      </c>
      <c r="B47" s="547"/>
      <c r="C47" s="547"/>
      <c r="D47" s="547"/>
      <c r="E47" s="548"/>
      <c r="F47" s="432"/>
      <c r="G47" s="156" t="s">
        <v>440</v>
      </c>
      <c r="H47" s="147"/>
      <c r="I47" s="147"/>
      <c r="J47" s="142"/>
      <c r="K47" s="145" t="s">
        <v>617</v>
      </c>
      <c r="M47" s="147"/>
      <c r="O47" s="146"/>
    </row>
    <row r="48" spans="1:15" s="144" customFormat="1" ht="15.75" customHeight="1" thickBot="1" x14ac:dyDescent="0.35">
      <c r="A48" s="151"/>
      <c r="B48" s="152"/>
      <c r="C48" s="152"/>
      <c r="D48" s="152"/>
      <c r="E48" s="152"/>
      <c r="F48" s="152"/>
      <c r="G48" s="153"/>
      <c r="K48" s="145" t="s">
        <v>618</v>
      </c>
    </row>
    <row r="49" spans="1:11" s="144" customFormat="1" ht="42" customHeight="1" thickBot="1" x14ac:dyDescent="0.35">
      <c r="A49" s="158" t="s">
        <v>12</v>
      </c>
      <c r="B49" s="549" t="s">
        <v>532</v>
      </c>
      <c r="C49" s="550"/>
      <c r="D49" s="180" t="s">
        <v>469</v>
      </c>
      <c r="E49" s="180" t="s">
        <v>486</v>
      </c>
      <c r="F49" s="180" t="s">
        <v>450</v>
      </c>
      <c r="G49" s="181" t="s">
        <v>449</v>
      </c>
      <c r="J49" s="142"/>
      <c r="K49" s="145" t="s">
        <v>619</v>
      </c>
    </row>
    <row r="50" spans="1:11" s="144" customFormat="1" ht="30.75" customHeight="1" x14ac:dyDescent="0.3">
      <c r="A50" s="495" t="s">
        <v>1158</v>
      </c>
      <c r="B50" s="496"/>
      <c r="C50" s="496"/>
      <c r="D50" s="182">
        <f>SUM(D41:D43)</f>
        <v>0</v>
      </c>
      <c r="E50" s="266"/>
      <c r="F50" s="266"/>
      <c r="G50" s="267"/>
      <c r="J50" s="142"/>
      <c r="K50" s="145" t="s">
        <v>620</v>
      </c>
    </row>
    <row r="51" spans="1:11" s="144" customFormat="1" ht="30.75" customHeight="1" thickBot="1" x14ac:dyDescent="0.35">
      <c r="A51" s="495" t="s">
        <v>1159</v>
      </c>
      <c r="B51" s="496"/>
      <c r="C51" s="496"/>
      <c r="D51" s="182">
        <f>SUM(D30:D32)</f>
        <v>0</v>
      </c>
      <c r="E51" s="266"/>
      <c r="F51" s="266"/>
      <c r="G51" s="267"/>
      <c r="J51" s="142"/>
      <c r="K51" s="145" t="s">
        <v>621</v>
      </c>
    </row>
    <row r="52" spans="1:11" s="144" customFormat="1" ht="99" customHeight="1" thickBot="1" x14ac:dyDescent="0.35">
      <c r="A52" s="528" t="s">
        <v>10</v>
      </c>
      <c r="B52" s="529"/>
      <c r="C52" s="530"/>
      <c r="D52" s="512" t="s">
        <v>511</v>
      </c>
      <c r="E52" s="512"/>
      <c r="F52" s="183" t="str">
        <f>IF((D50=SUM(E50:F50,)),"ΟΚ","Πρέπει να ισούται με τα κελια E50:F50")</f>
        <v>ΟΚ</v>
      </c>
      <c r="G52" s="153"/>
      <c r="J52" s="142"/>
      <c r="K52" s="145" t="s">
        <v>622</v>
      </c>
    </row>
    <row r="53" spans="1:11" s="144" customFormat="1" ht="107.25" customHeight="1" thickBot="1" x14ac:dyDescent="0.35">
      <c r="A53" s="553" t="s">
        <v>10</v>
      </c>
      <c r="B53" s="554"/>
      <c r="C53" s="555"/>
      <c r="D53" s="551" t="s">
        <v>512</v>
      </c>
      <c r="E53" s="551"/>
      <c r="F53" s="184" t="str">
        <f>IF((D51=SUM(E51:F51,)),"ΟΚ","Πρέπει να ισούται με τα κελια E51:F51")</f>
        <v>ΟΚ</v>
      </c>
      <c r="G53" s="153"/>
      <c r="H53" s="147"/>
      <c r="J53" s="142"/>
      <c r="K53" s="145" t="s">
        <v>623</v>
      </c>
    </row>
    <row r="54" spans="1:11" s="144" customFormat="1" ht="12.75" customHeight="1" x14ac:dyDescent="0.3">
      <c r="A54" s="185"/>
      <c r="B54" s="186"/>
      <c r="C54" s="186"/>
      <c r="D54" s="186"/>
      <c r="E54" s="186"/>
      <c r="F54" s="186"/>
      <c r="G54" s="153"/>
      <c r="H54" s="147"/>
      <c r="J54" s="142"/>
      <c r="K54" s="145" t="s">
        <v>624</v>
      </c>
    </row>
    <row r="55" spans="1:11" s="144" customFormat="1" ht="15" thickBot="1" x14ac:dyDescent="0.35">
      <c r="A55" s="185"/>
      <c r="B55" s="186"/>
      <c r="C55" s="186"/>
      <c r="D55" s="186"/>
      <c r="E55" s="186"/>
      <c r="F55" s="186"/>
      <c r="G55" s="153"/>
      <c r="H55" s="147"/>
      <c r="J55" s="142"/>
      <c r="K55" s="145" t="s">
        <v>625</v>
      </c>
    </row>
    <row r="56" spans="1:11" s="144" customFormat="1" ht="38.25" customHeight="1" thickBot="1" x14ac:dyDescent="0.35">
      <c r="A56" s="158" t="s">
        <v>17</v>
      </c>
      <c r="B56" s="552" t="s">
        <v>535</v>
      </c>
      <c r="C56" s="550"/>
      <c r="D56" s="180" t="s">
        <v>469</v>
      </c>
      <c r="E56" s="180" t="s">
        <v>486</v>
      </c>
      <c r="F56" s="180" t="s">
        <v>450</v>
      </c>
      <c r="G56" s="181" t="s">
        <v>449</v>
      </c>
      <c r="H56" s="147"/>
      <c r="J56" s="142"/>
      <c r="K56" s="145" t="s">
        <v>626</v>
      </c>
    </row>
    <row r="57" spans="1:11" s="144" customFormat="1" ht="31.5" customHeight="1" x14ac:dyDescent="0.3">
      <c r="A57" s="495" t="s">
        <v>1160</v>
      </c>
      <c r="B57" s="496"/>
      <c r="C57" s="496"/>
      <c r="D57" s="182">
        <f>SUM(E41:E43)</f>
        <v>0</v>
      </c>
      <c r="E57" s="268"/>
      <c r="F57" s="268"/>
      <c r="G57" s="269"/>
      <c r="H57" s="147"/>
      <c r="J57" s="142"/>
      <c r="K57" s="145" t="s">
        <v>627</v>
      </c>
    </row>
    <row r="58" spans="1:11" s="144" customFormat="1" ht="26.25" customHeight="1" x14ac:dyDescent="0.3">
      <c r="A58" s="497" t="s">
        <v>1161</v>
      </c>
      <c r="B58" s="498"/>
      <c r="C58" s="498"/>
      <c r="D58" s="268"/>
      <c r="E58" s="268"/>
      <c r="F58" s="268"/>
      <c r="G58" s="269"/>
      <c r="H58" s="147"/>
      <c r="J58" s="142"/>
      <c r="K58" s="145" t="s">
        <v>628</v>
      </c>
    </row>
    <row r="59" spans="1:11" s="144" customFormat="1" ht="26.25" customHeight="1" x14ac:dyDescent="0.3">
      <c r="A59" s="497" t="s">
        <v>1162</v>
      </c>
      <c r="B59" s="498"/>
      <c r="C59" s="498"/>
      <c r="D59" s="268"/>
      <c r="E59" s="268"/>
      <c r="F59" s="268"/>
      <c r="G59" s="269"/>
      <c r="H59" s="147"/>
      <c r="J59" s="142"/>
      <c r="K59" s="145" t="s">
        <v>629</v>
      </c>
    </row>
    <row r="60" spans="1:11" s="144" customFormat="1" ht="32.25" customHeight="1" x14ac:dyDescent="0.3">
      <c r="A60" s="495" t="s">
        <v>1163</v>
      </c>
      <c r="B60" s="496"/>
      <c r="C60" s="496"/>
      <c r="D60" s="182">
        <f>SUM(E30:E32)</f>
        <v>0</v>
      </c>
      <c r="E60" s="268"/>
      <c r="F60" s="268"/>
      <c r="G60" s="269"/>
      <c r="H60" s="147"/>
      <c r="J60" s="142"/>
      <c r="K60" s="145" t="s">
        <v>630</v>
      </c>
    </row>
    <row r="61" spans="1:11" s="144" customFormat="1" ht="35.25" customHeight="1" x14ac:dyDescent="0.3">
      <c r="A61" s="497" t="s">
        <v>1164</v>
      </c>
      <c r="B61" s="498"/>
      <c r="C61" s="498"/>
      <c r="D61" s="268"/>
      <c r="E61" s="268"/>
      <c r="F61" s="268"/>
      <c r="G61" s="269"/>
      <c r="H61" s="147"/>
      <c r="J61" s="142"/>
      <c r="K61" s="145" t="s">
        <v>631</v>
      </c>
    </row>
    <row r="62" spans="1:11" s="144" customFormat="1" ht="35.25" customHeight="1" thickBot="1" x14ac:dyDescent="0.35">
      <c r="A62" s="497" t="s">
        <v>1165</v>
      </c>
      <c r="B62" s="498"/>
      <c r="C62" s="498"/>
      <c r="D62" s="268"/>
      <c r="E62" s="268"/>
      <c r="F62" s="268"/>
      <c r="G62" s="269"/>
      <c r="H62" s="147"/>
      <c r="J62" s="142"/>
      <c r="K62" s="145" t="s">
        <v>632</v>
      </c>
    </row>
    <row r="63" spans="1:11" s="144" customFormat="1" ht="100.5" customHeight="1" thickBot="1" x14ac:dyDescent="0.35">
      <c r="A63" s="528" t="s">
        <v>10</v>
      </c>
      <c r="B63" s="529"/>
      <c r="C63" s="530"/>
      <c r="D63" s="512" t="s">
        <v>513</v>
      </c>
      <c r="E63" s="512"/>
      <c r="F63" s="183" t="str">
        <f>IF((D57=SUM(E57:F57,)),"ΟΚ","Πρέπει να ισούται με τα κελια E57:F57")</f>
        <v>ΟΚ</v>
      </c>
      <c r="G63" s="183" t="str">
        <f>IF((D57=SUM(D58:D59,)),"ΟΚ","Το συνολικό Πλήθος Εισερχόμενων Δεμάτων πρέπει να ισούται με τα κελια D58:D59")</f>
        <v>ΟΚ</v>
      </c>
      <c r="H63" s="147"/>
      <c r="J63" s="142"/>
      <c r="K63" s="145" t="s">
        <v>633</v>
      </c>
    </row>
    <row r="64" spans="1:11" s="144" customFormat="1" ht="100.5" customHeight="1" thickBot="1" x14ac:dyDescent="0.35">
      <c r="A64" s="553" t="s">
        <v>10</v>
      </c>
      <c r="B64" s="554"/>
      <c r="C64" s="555"/>
      <c r="D64" s="551" t="s">
        <v>514</v>
      </c>
      <c r="E64" s="551"/>
      <c r="F64" s="183" t="str">
        <f>IF((D60=SUM(E60:F60,)),"ΟΚ","Πρέπει να ισούται με τα κελια E60:F60")</f>
        <v>ΟΚ</v>
      </c>
      <c r="G64" s="183" t="str">
        <f>IF((D60=SUM(D61:D62,)),"ΟΚ","Ο Συνολικός Κύκλος Εργασιών Εισερχόμενων Δεμάτων πρέπει να ισούται με τα κελια D61:D62")</f>
        <v>ΟΚ</v>
      </c>
      <c r="H64" s="147"/>
      <c r="J64" s="142"/>
      <c r="K64" s="145" t="s">
        <v>634</v>
      </c>
    </row>
    <row r="65" spans="1:15" s="144" customFormat="1" ht="12.75" customHeight="1" thickBot="1" x14ac:dyDescent="0.35">
      <c r="A65" s="185"/>
      <c r="B65" s="186"/>
      <c r="C65" s="186"/>
      <c r="D65" s="186"/>
      <c r="E65" s="186"/>
      <c r="F65" s="186"/>
      <c r="G65" s="153"/>
      <c r="H65" s="147"/>
      <c r="J65" s="142"/>
      <c r="K65" s="145" t="s">
        <v>635</v>
      </c>
    </row>
    <row r="66" spans="1:15" s="144" customFormat="1" ht="38.25" customHeight="1" thickBot="1" x14ac:dyDescent="0.35">
      <c r="A66" s="158" t="s">
        <v>27</v>
      </c>
      <c r="B66" s="552" t="s">
        <v>536</v>
      </c>
      <c r="C66" s="550"/>
      <c r="D66" s="180" t="s">
        <v>469</v>
      </c>
      <c r="E66" s="180" t="s">
        <v>486</v>
      </c>
      <c r="F66" s="180" t="s">
        <v>450</v>
      </c>
      <c r="G66" s="181" t="s">
        <v>449</v>
      </c>
      <c r="H66" s="147"/>
      <c r="J66" s="142"/>
      <c r="K66" s="145" t="s">
        <v>636</v>
      </c>
    </row>
    <row r="67" spans="1:15" s="144" customFormat="1" ht="27.75" customHeight="1" x14ac:dyDescent="0.3">
      <c r="A67" s="495" t="s">
        <v>1166</v>
      </c>
      <c r="B67" s="496"/>
      <c r="C67" s="496"/>
      <c r="D67" s="182">
        <f>SUM(F41:F43)</f>
        <v>0</v>
      </c>
      <c r="E67" s="268"/>
      <c r="F67" s="268"/>
      <c r="G67" s="269"/>
      <c r="H67" s="147"/>
      <c r="J67" s="142"/>
      <c r="K67" s="145" t="s">
        <v>637</v>
      </c>
    </row>
    <row r="68" spans="1:15" s="144" customFormat="1" ht="27" customHeight="1" x14ac:dyDescent="0.3">
      <c r="A68" s="497" t="s">
        <v>1167</v>
      </c>
      <c r="B68" s="498"/>
      <c r="C68" s="498"/>
      <c r="D68" s="268"/>
      <c r="E68" s="268"/>
      <c r="F68" s="268"/>
      <c r="G68" s="269"/>
      <c r="H68" s="147"/>
      <c r="J68" s="142"/>
      <c r="K68" s="145" t="s">
        <v>638</v>
      </c>
    </row>
    <row r="69" spans="1:15" s="144" customFormat="1" ht="31.5" customHeight="1" x14ac:dyDescent="0.3">
      <c r="A69" s="497" t="s">
        <v>1168</v>
      </c>
      <c r="B69" s="498"/>
      <c r="C69" s="498"/>
      <c r="D69" s="268"/>
      <c r="E69" s="268"/>
      <c r="F69" s="268"/>
      <c r="G69" s="269"/>
      <c r="H69" s="147"/>
      <c r="J69" s="142"/>
      <c r="K69" s="145" t="s">
        <v>639</v>
      </c>
    </row>
    <row r="70" spans="1:15" s="144" customFormat="1" ht="33" customHeight="1" x14ac:dyDescent="0.3">
      <c r="A70" s="495" t="s">
        <v>1169</v>
      </c>
      <c r="B70" s="496"/>
      <c r="C70" s="496"/>
      <c r="D70" s="182">
        <f>SUM(F30:F32)</f>
        <v>0</v>
      </c>
      <c r="E70" s="268"/>
      <c r="F70" s="268"/>
      <c r="G70" s="269"/>
      <c r="H70" s="147"/>
      <c r="J70" s="142"/>
      <c r="K70" s="145" t="s">
        <v>640</v>
      </c>
    </row>
    <row r="71" spans="1:15" s="144" customFormat="1" ht="33.75" customHeight="1" x14ac:dyDescent="0.25">
      <c r="A71" s="497" t="s">
        <v>1170</v>
      </c>
      <c r="B71" s="498"/>
      <c r="C71" s="498"/>
      <c r="D71" s="268"/>
      <c r="E71" s="268"/>
      <c r="F71" s="268"/>
      <c r="G71" s="269"/>
      <c r="H71" s="147"/>
      <c r="K71" s="143" t="s">
        <v>641</v>
      </c>
    </row>
    <row r="72" spans="1:15" s="144" customFormat="1" ht="38.25" customHeight="1" thickBot="1" x14ac:dyDescent="0.35">
      <c r="A72" s="497" t="s">
        <v>1171</v>
      </c>
      <c r="B72" s="498"/>
      <c r="C72" s="498"/>
      <c r="D72" s="268"/>
      <c r="E72" s="268"/>
      <c r="F72" s="268"/>
      <c r="G72" s="269"/>
      <c r="H72" s="147"/>
      <c r="K72" s="145" t="s">
        <v>642</v>
      </c>
    </row>
    <row r="73" spans="1:15" s="144" customFormat="1" ht="103.5" customHeight="1" thickBot="1" x14ac:dyDescent="0.35">
      <c r="A73" s="528" t="s">
        <v>10</v>
      </c>
      <c r="B73" s="529"/>
      <c r="C73" s="530"/>
      <c r="D73" s="512" t="s">
        <v>515</v>
      </c>
      <c r="E73" s="512"/>
      <c r="F73" s="183" t="str">
        <f>IF((D67=SUM(E67:F67,)),"ΟΚ","Πρέπει να ισούται με τα κελια E67:F67")</f>
        <v>ΟΚ</v>
      </c>
      <c r="G73" s="183" t="str">
        <f>IF((D67=SUM(D68:D69,)),"ΟΚ","Το συνολικό Πλήθος Εξερχόμενων Δεμάτων πρέπει να ισούται με τα κελια D68:D69")</f>
        <v>ΟΚ</v>
      </c>
      <c r="H73" s="147"/>
      <c r="K73" s="145" t="s">
        <v>643</v>
      </c>
    </row>
    <row r="74" spans="1:15" s="144" customFormat="1" ht="103.5" customHeight="1" thickBot="1" x14ac:dyDescent="0.35">
      <c r="A74" s="553" t="s">
        <v>10</v>
      </c>
      <c r="B74" s="554"/>
      <c r="C74" s="555"/>
      <c r="D74" s="551" t="s">
        <v>516</v>
      </c>
      <c r="E74" s="551"/>
      <c r="F74" s="183" t="str">
        <f>IF((D70=SUM(E70:F70,)),"ΟΚ","Πρέπει να ισούται με τα κελια E70:F70")</f>
        <v>ΟΚ</v>
      </c>
      <c r="G74" s="183" t="str">
        <f>IF((D70=SUM(D71:D72,)),"ΟΚ","Ο Συνολικός Κύκλος Εργασιών Εξερχόμενων Δεμάτων πρέπει να ισούται με τα κελια D71:D72")</f>
        <v>ΟΚ</v>
      </c>
      <c r="H74" s="147"/>
      <c r="K74" s="145" t="s">
        <v>644</v>
      </c>
    </row>
    <row r="75" spans="1:15" s="144" customFormat="1" ht="12" customHeight="1" x14ac:dyDescent="0.3">
      <c r="A75" s="151"/>
      <c r="B75" s="152"/>
      <c r="C75" s="152"/>
      <c r="D75" s="152"/>
      <c r="E75" s="152"/>
      <c r="F75" s="152"/>
      <c r="G75" s="153"/>
      <c r="H75" s="147"/>
      <c r="I75" s="147"/>
      <c r="J75" s="142"/>
      <c r="K75" s="145" t="s">
        <v>645</v>
      </c>
      <c r="O75" s="146"/>
    </row>
    <row r="76" spans="1:15" s="144" customFormat="1" ht="12" customHeight="1" thickBot="1" x14ac:dyDescent="0.35">
      <c r="A76" s="151"/>
      <c r="B76" s="152"/>
      <c r="C76" s="152"/>
      <c r="D76" s="152"/>
      <c r="E76" s="152"/>
      <c r="F76" s="152"/>
      <c r="G76" s="153"/>
      <c r="H76" s="147"/>
      <c r="I76" s="147"/>
      <c r="J76" s="142"/>
      <c r="K76" s="145" t="s">
        <v>646</v>
      </c>
      <c r="O76" s="146"/>
    </row>
    <row r="77" spans="1:15" s="144" customFormat="1" ht="30" customHeight="1" thickBot="1" x14ac:dyDescent="0.35">
      <c r="A77" s="158" t="s">
        <v>41</v>
      </c>
      <c r="B77" s="603" t="s">
        <v>329</v>
      </c>
      <c r="C77" s="514"/>
      <c r="D77" s="514"/>
      <c r="E77" s="515"/>
      <c r="F77" s="539"/>
      <c r="G77" s="536"/>
      <c r="H77" s="142"/>
      <c r="I77" s="143"/>
      <c r="K77" s="145" t="s">
        <v>647</v>
      </c>
      <c r="M77" s="146"/>
    </row>
    <row r="78" spans="1:15" s="144" customFormat="1" ht="45" customHeight="1" x14ac:dyDescent="0.3">
      <c r="A78" s="187"/>
      <c r="B78" s="516"/>
      <c r="C78" s="516"/>
      <c r="D78" s="188" t="s">
        <v>429</v>
      </c>
      <c r="E78" s="189" t="s">
        <v>330</v>
      </c>
      <c r="F78" s="539"/>
      <c r="G78" s="536"/>
      <c r="H78" s="142"/>
      <c r="I78" s="143"/>
      <c r="K78" s="145" t="s">
        <v>648</v>
      </c>
      <c r="M78" s="146"/>
    </row>
    <row r="79" spans="1:15" s="144" customFormat="1" ht="15" customHeight="1" x14ac:dyDescent="0.3">
      <c r="A79" s="190"/>
      <c r="B79" s="522" t="s">
        <v>298</v>
      </c>
      <c r="C79" s="523"/>
      <c r="D79" s="523"/>
      <c r="E79" s="524"/>
      <c r="F79" s="539"/>
      <c r="G79" s="536"/>
      <c r="H79" s="142"/>
      <c r="I79" s="143"/>
      <c r="K79" s="145" t="s">
        <v>649</v>
      </c>
      <c r="M79" s="146"/>
    </row>
    <row r="80" spans="1:15" s="144" customFormat="1" ht="15" customHeight="1" x14ac:dyDescent="0.3">
      <c r="A80" s="493">
        <v>6.1</v>
      </c>
      <c r="B80" s="191" t="s">
        <v>150</v>
      </c>
      <c r="C80" s="192"/>
      <c r="D80" s="264"/>
      <c r="E80" s="270"/>
      <c r="F80" s="539"/>
      <c r="G80" s="536"/>
      <c r="H80" s="142"/>
      <c r="I80" s="143"/>
      <c r="K80" s="145" t="s">
        <v>650</v>
      </c>
      <c r="M80" s="146"/>
    </row>
    <row r="81" spans="1:15" s="144" customFormat="1" ht="15" customHeight="1" x14ac:dyDescent="0.3">
      <c r="A81" s="490">
        <v>6.2</v>
      </c>
      <c r="B81" s="193" t="s">
        <v>197</v>
      </c>
      <c r="C81" s="194"/>
      <c r="D81" s="265"/>
      <c r="E81" s="271"/>
      <c r="F81" s="539"/>
      <c r="G81" s="536"/>
      <c r="H81" s="142"/>
      <c r="I81" s="143"/>
      <c r="K81" s="145" t="s">
        <v>651</v>
      </c>
      <c r="M81" s="146"/>
    </row>
    <row r="82" spans="1:15" s="144" customFormat="1" ht="15" customHeight="1" x14ac:dyDescent="0.3">
      <c r="A82" s="490">
        <v>6.3</v>
      </c>
      <c r="B82" s="195" t="s">
        <v>193</v>
      </c>
      <c r="C82" s="196"/>
      <c r="D82" s="265"/>
      <c r="E82" s="271"/>
      <c r="F82" s="539"/>
      <c r="G82" s="536"/>
      <c r="H82" s="142"/>
      <c r="I82" s="143"/>
      <c r="K82" s="145" t="s">
        <v>652</v>
      </c>
      <c r="M82" s="146"/>
    </row>
    <row r="83" spans="1:15" s="144" customFormat="1" ht="15" customHeight="1" x14ac:dyDescent="0.3">
      <c r="A83" s="490">
        <v>6.4</v>
      </c>
      <c r="B83" s="193" t="s">
        <v>192</v>
      </c>
      <c r="C83" s="194"/>
      <c r="D83" s="265"/>
      <c r="E83" s="271"/>
      <c r="F83" s="197"/>
      <c r="G83" s="198"/>
      <c r="H83" s="142"/>
      <c r="I83" s="143"/>
      <c r="K83" s="145" t="s">
        <v>653</v>
      </c>
      <c r="M83" s="146"/>
    </row>
    <row r="84" spans="1:15" s="144" customFormat="1" ht="15" customHeight="1" x14ac:dyDescent="0.3">
      <c r="A84" s="490">
        <v>6.5</v>
      </c>
      <c r="B84" s="195" t="s">
        <v>198</v>
      </c>
      <c r="C84" s="196"/>
      <c r="D84" s="265"/>
      <c r="E84" s="271"/>
      <c r="F84" s="197"/>
      <c r="G84" s="198"/>
      <c r="H84" s="142"/>
      <c r="I84" s="143"/>
      <c r="K84" s="145" t="s">
        <v>654</v>
      </c>
      <c r="M84" s="146"/>
    </row>
    <row r="85" spans="1:15" s="144" customFormat="1" ht="15" customHeight="1" x14ac:dyDescent="0.3">
      <c r="A85" s="490">
        <v>6.6</v>
      </c>
      <c r="B85" s="195" t="s">
        <v>195</v>
      </c>
      <c r="C85" s="196"/>
      <c r="D85" s="264"/>
      <c r="E85" s="270"/>
      <c r="F85" s="197"/>
      <c r="G85" s="198"/>
      <c r="H85" s="142"/>
      <c r="I85" s="143"/>
      <c r="K85" s="145" t="s">
        <v>655</v>
      </c>
      <c r="M85" s="146"/>
    </row>
    <row r="86" spans="1:15" s="144" customFormat="1" ht="15" customHeight="1" x14ac:dyDescent="0.3">
      <c r="A86" s="490">
        <v>6.7</v>
      </c>
      <c r="B86" s="199" t="s">
        <v>196</v>
      </c>
      <c r="C86" s="200"/>
      <c r="D86" s="265"/>
      <c r="E86" s="271"/>
      <c r="F86" s="197"/>
      <c r="G86" s="198"/>
      <c r="H86" s="142"/>
      <c r="I86" s="143"/>
      <c r="K86" s="145" t="s">
        <v>656</v>
      </c>
      <c r="M86" s="146"/>
    </row>
    <row r="87" spans="1:15" s="144" customFormat="1" ht="15" customHeight="1" x14ac:dyDescent="0.3">
      <c r="A87" s="490">
        <v>6.8</v>
      </c>
      <c r="B87" s="193" t="s">
        <v>194</v>
      </c>
      <c r="C87" s="194"/>
      <c r="D87" s="265"/>
      <c r="E87" s="271"/>
      <c r="F87" s="197"/>
      <c r="G87" s="198"/>
      <c r="H87" s="142"/>
      <c r="I87" s="143"/>
      <c r="K87" s="145" t="s">
        <v>657</v>
      </c>
      <c r="M87" s="146"/>
    </row>
    <row r="88" spans="1:15" s="144" customFormat="1" ht="15" customHeight="1" x14ac:dyDescent="0.3">
      <c r="A88" s="490">
        <v>6.9</v>
      </c>
      <c r="B88" s="193" t="s">
        <v>199</v>
      </c>
      <c r="C88" s="194"/>
      <c r="D88" s="265"/>
      <c r="E88" s="271"/>
      <c r="F88" s="197"/>
      <c r="G88" s="198"/>
      <c r="H88" s="142"/>
      <c r="I88" s="143"/>
      <c r="K88" s="145" t="s">
        <v>658</v>
      </c>
      <c r="M88" s="146"/>
    </row>
    <row r="89" spans="1:15" s="144" customFormat="1" ht="15" customHeight="1" thickBot="1" x14ac:dyDescent="0.35">
      <c r="A89" s="491">
        <v>6.1</v>
      </c>
      <c r="B89" s="202" t="s">
        <v>151</v>
      </c>
      <c r="C89" s="203"/>
      <c r="D89" s="272"/>
      <c r="E89" s="273"/>
      <c r="F89" s="197"/>
      <c r="G89" s="198"/>
      <c r="H89" s="142"/>
      <c r="I89" s="143"/>
      <c r="K89" s="145" t="s">
        <v>659</v>
      </c>
      <c r="M89" s="146"/>
    </row>
    <row r="90" spans="1:15" s="144" customFormat="1" ht="15" customHeight="1" thickTop="1" thickBot="1" x14ac:dyDescent="0.35">
      <c r="A90" s="204"/>
      <c r="B90" s="534" t="s">
        <v>9</v>
      </c>
      <c r="C90" s="499"/>
      <c r="D90" s="205">
        <f>SUM(D80:D89)</f>
        <v>0</v>
      </c>
      <c r="E90" s="206">
        <f>SUM(E80:E89)</f>
        <v>0</v>
      </c>
      <c r="F90" s="207"/>
      <c r="G90" s="208"/>
      <c r="H90" s="142"/>
      <c r="I90" s="143"/>
      <c r="K90" s="145" t="s">
        <v>660</v>
      </c>
      <c r="M90" s="146"/>
    </row>
    <row r="91" spans="1:15" s="144" customFormat="1" ht="46.5" customHeight="1" thickBot="1" x14ac:dyDescent="0.35">
      <c r="A91" s="209" t="s">
        <v>10</v>
      </c>
      <c r="B91" s="512" t="s">
        <v>434</v>
      </c>
      <c r="C91" s="512"/>
      <c r="D91" s="183" t="str">
        <f>IF((D90=SUM(D45,F45)),"ΟΚ","Πρέπει να ισούται με τα κελια D45 συν F45")</f>
        <v>ΟΚ</v>
      </c>
      <c r="E91" s="210"/>
      <c r="F91" s="207"/>
      <c r="G91" s="208"/>
      <c r="H91" s="142"/>
      <c r="I91" s="143"/>
      <c r="K91" s="145" t="s">
        <v>661</v>
      </c>
      <c r="M91" s="146"/>
    </row>
    <row r="92" spans="1:15" s="144" customFormat="1" ht="46.5" customHeight="1" thickBot="1" x14ac:dyDescent="0.35">
      <c r="A92" s="209" t="s">
        <v>10</v>
      </c>
      <c r="B92" s="512" t="s">
        <v>500</v>
      </c>
      <c r="C92" s="512"/>
      <c r="D92" s="210"/>
      <c r="E92" s="183" t="str">
        <f>IF((E90=SUM(D45,E45)),"ΟΚ","Πρέπει να ισούται με τα κελια D45 συν E45")</f>
        <v>ΟΚ</v>
      </c>
      <c r="F92" s="207"/>
      <c r="G92" s="208"/>
      <c r="H92" s="142"/>
      <c r="I92" s="143"/>
      <c r="K92" s="145" t="s">
        <v>662</v>
      </c>
      <c r="M92" s="146"/>
    </row>
    <row r="93" spans="1:15" s="144" customFormat="1" ht="12" customHeight="1" x14ac:dyDescent="0.3">
      <c r="A93" s="151"/>
      <c r="B93" s="152"/>
      <c r="C93" s="152"/>
      <c r="D93" s="152"/>
      <c r="E93" s="152"/>
      <c r="F93" s="152"/>
      <c r="G93" s="211"/>
      <c r="H93" s="147"/>
      <c r="I93" s="147"/>
      <c r="J93" s="142"/>
      <c r="K93" s="145" t="s">
        <v>663</v>
      </c>
      <c r="O93" s="146"/>
    </row>
    <row r="94" spans="1:15" s="144" customFormat="1" ht="12" customHeight="1" thickBot="1" x14ac:dyDescent="0.35">
      <c r="A94" s="151"/>
      <c r="B94" s="152"/>
      <c r="C94" s="152"/>
      <c r="D94" s="152"/>
      <c r="E94" s="152"/>
      <c r="F94" s="152"/>
      <c r="G94" s="211"/>
      <c r="H94" s="147"/>
      <c r="I94" s="147"/>
      <c r="J94" s="142"/>
      <c r="K94" s="145" t="s">
        <v>664</v>
      </c>
      <c r="O94" s="146"/>
    </row>
    <row r="95" spans="1:15" s="144" customFormat="1" ht="30" customHeight="1" thickBot="1" x14ac:dyDescent="0.35">
      <c r="A95" s="158" t="s">
        <v>46</v>
      </c>
      <c r="B95" s="603" t="s">
        <v>329</v>
      </c>
      <c r="C95" s="514"/>
      <c r="D95" s="514"/>
      <c r="E95" s="515"/>
      <c r="F95" s="535"/>
      <c r="G95" s="536"/>
      <c r="H95" s="147"/>
      <c r="I95" s="147"/>
      <c r="J95" s="142"/>
      <c r="K95" s="145" t="s">
        <v>665</v>
      </c>
      <c r="O95" s="146"/>
    </row>
    <row r="96" spans="1:15" s="144" customFormat="1" ht="42.75" customHeight="1" x14ac:dyDescent="0.3">
      <c r="A96" s="187"/>
      <c r="B96" s="516"/>
      <c r="C96" s="516"/>
      <c r="D96" s="188" t="s">
        <v>435</v>
      </c>
      <c r="E96" s="189" t="s">
        <v>436</v>
      </c>
      <c r="F96" s="535"/>
      <c r="G96" s="536"/>
      <c r="H96" s="147"/>
      <c r="I96" s="147"/>
      <c r="J96" s="142"/>
      <c r="K96" s="145" t="s">
        <v>666</v>
      </c>
      <c r="O96" s="146"/>
    </row>
    <row r="97" spans="1:15" s="144" customFormat="1" ht="15" customHeight="1" x14ac:dyDescent="0.3">
      <c r="A97" s="190"/>
      <c r="B97" s="522" t="s">
        <v>300</v>
      </c>
      <c r="C97" s="523"/>
      <c r="D97" s="523"/>
      <c r="E97" s="524"/>
      <c r="F97" s="535"/>
      <c r="G97" s="536"/>
      <c r="H97" s="147"/>
      <c r="I97" s="147"/>
      <c r="J97" s="142"/>
      <c r="K97" s="145" t="s">
        <v>667</v>
      </c>
      <c r="O97" s="146"/>
    </row>
    <row r="98" spans="1:15" s="144" customFormat="1" ht="15" customHeight="1" x14ac:dyDescent="0.3">
      <c r="A98" s="493">
        <v>7.1</v>
      </c>
      <c r="B98" s="191" t="s">
        <v>211</v>
      </c>
      <c r="C98" s="192"/>
      <c r="D98" s="264"/>
      <c r="E98" s="264"/>
      <c r="F98" s="535"/>
      <c r="G98" s="536"/>
      <c r="H98" s="147"/>
      <c r="I98" s="147"/>
      <c r="J98" s="142"/>
      <c r="K98" s="145" t="s">
        <v>668</v>
      </c>
      <c r="O98" s="146"/>
    </row>
    <row r="99" spans="1:15" s="144" customFormat="1" ht="15" customHeight="1" x14ac:dyDescent="0.3">
      <c r="A99" s="490">
        <v>7.2</v>
      </c>
      <c r="B99" s="193" t="s">
        <v>30</v>
      </c>
      <c r="C99" s="194"/>
      <c r="D99" s="265"/>
      <c r="E99" s="265"/>
      <c r="F99" s="535"/>
      <c r="G99" s="536"/>
      <c r="H99" s="147"/>
      <c r="I99" s="147"/>
      <c r="J99" s="142"/>
      <c r="K99" s="145" t="s">
        <v>669</v>
      </c>
      <c r="O99" s="146"/>
    </row>
    <row r="100" spans="1:15" s="144" customFormat="1" ht="15" customHeight="1" x14ac:dyDescent="0.3">
      <c r="A100" s="490">
        <v>7.3</v>
      </c>
      <c r="B100" s="195" t="s">
        <v>32</v>
      </c>
      <c r="C100" s="196"/>
      <c r="D100" s="265"/>
      <c r="E100" s="265"/>
      <c r="F100" s="535"/>
      <c r="G100" s="536"/>
      <c r="H100" s="147"/>
      <c r="I100" s="147"/>
      <c r="J100" s="142"/>
      <c r="K100" s="145" t="s">
        <v>670</v>
      </c>
      <c r="O100" s="146"/>
    </row>
    <row r="101" spans="1:15" s="144" customFormat="1" ht="15" customHeight="1" x14ac:dyDescent="0.3">
      <c r="A101" s="490">
        <v>7.4</v>
      </c>
      <c r="B101" s="193" t="s">
        <v>34</v>
      </c>
      <c r="C101" s="194"/>
      <c r="D101" s="265"/>
      <c r="E101" s="265"/>
      <c r="F101" s="197"/>
      <c r="G101" s="198"/>
      <c r="H101" s="147"/>
      <c r="I101" s="147"/>
      <c r="J101" s="142"/>
      <c r="K101" s="145" t="s">
        <v>671</v>
      </c>
      <c r="O101" s="146"/>
    </row>
    <row r="102" spans="1:15" s="144" customFormat="1" ht="15" customHeight="1" x14ac:dyDescent="0.3">
      <c r="A102" s="490">
        <v>7.5</v>
      </c>
      <c r="B102" s="195" t="s">
        <v>36</v>
      </c>
      <c r="C102" s="196"/>
      <c r="D102" s="265"/>
      <c r="E102" s="265"/>
      <c r="F102" s="197"/>
      <c r="G102" s="198"/>
      <c r="H102" s="147"/>
      <c r="I102" s="147"/>
      <c r="J102" s="142"/>
      <c r="K102" s="145" t="s">
        <v>672</v>
      </c>
      <c r="O102" s="146"/>
    </row>
    <row r="103" spans="1:15" s="144" customFormat="1" ht="15" customHeight="1" x14ac:dyDescent="0.3">
      <c r="A103" s="490">
        <v>7.6</v>
      </c>
      <c r="B103" s="195" t="s">
        <v>38</v>
      </c>
      <c r="C103" s="196"/>
      <c r="D103" s="264"/>
      <c r="E103" s="264"/>
      <c r="F103" s="197"/>
      <c r="G103" s="198"/>
      <c r="H103" s="147"/>
      <c r="I103" s="147"/>
      <c r="J103" s="142"/>
      <c r="K103" s="145" t="s">
        <v>673</v>
      </c>
      <c r="O103" s="146"/>
    </row>
    <row r="104" spans="1:15" s="144" customFormat="1" ht="15" customHeight="1" thickBot="1" x14ac:dyDescent="0.35">
      <c r="A104" s="491">
        <v>7.7</v>
      </c>
      <c r="B104" s="212" t="s">
        <v>40</v>
      </c>
      <c r="C104" s="213"/>
      <c r="D104" s="272"/>
      <c r="E104" s="272"/>
      <c r="F104" s="197"/>
      <c r="G104" s="198"/>
      <c r="H104" s="147"/>
      <c r="I104" s="147"/>
      <c r="J104" s="142"/>
      <c r="K104" s="145" t="s">
        <v>674</v>
      </c>
      <c r="O104" s="146"/>
    </row>
    <row r="105" spans="1:15" s="144" customFormat="1" ht="15" customHeight="1" thickTop="1" thickBot="1" x14ac:dyDescent="0.35">
      <c r="A105" s="204"/>
      <c r="B105" s="534" t="s">
        <v>9</v>
      </c>
      <c r="C105" s="499"/>
      <c r="D105" s="205">
        <f>SUM(D98:D104)</f>
        <v>0</v>
      </c>
      <c r="E105" s="206">
        <f>SUM(E98:E104)</f>
        <v>0</v>
      </c>
      <c r="F105" s="207"/>
      <c r="G105" s="208"/>
      <c r="H105" s="147"/>
      <c r="I105" s="147"/>
      <c r="J105" s="142"/>
      <c r="K105" s="145" t="s">
        <v>675</v>
      </c>
      <c r="O105" s="146"/>
    </row>
    <row r="106" spans="1:15" s="144" customFormat="1" ht="30" customHeight="1" thickBot="1" x14ac:dyDescent="0.35">
      <c r="A106" s="214" t="s">
        <v>10</v>
      </c>
      <c r="B106" s="512" t="s">
        <v>533</v>
      </c>
      <c r="C106" s="512"/>
      <c r="D106" s="215" t="str">
        <f>IF(D105=E45,"ΟΚ","Πρέπει να ισούται με το κελί E45")</f>
        <v>ΟΚ</v>
      </c>
      <c r="E106" s="216" t="str">
        <f>IF(E105=F45,"ΟΚ","Πρέπει να ισούται με το κελί F45")</f>
        <v>ΟΚ</v>
      </c>
      <c r="F106" s="207"/>
      <c r="G106" s="208"/>
      <c r="H106" s="147"/>
      <c r="I106" s="147"/>
      <c r="J106" s="142"/>
      <c r="K106" s="145" t="s">
        <v>676</v>
      </c>
      <c r="O106" s="146"/>
    </row>
    <row r="107" spans="1:15" s="144" customFormat="1" ht="12" customHeight="1" x14ac:dyDescent="0.3">
      <c r="A107" s="151"/>
      <c r="B107" s="152"/>
      <c r="C107" s="152"/>
      <c r="D107" s="152"/>
      <c r="E107" s="152"/>
      <c r="F107" s="152"/>
      <c r="G107" s="211"/>
      <c r="H107" s="147"/>
      <c r="I107" s="147"/>
      <c r="J107" s="142"/>
      <c r="K107" s="145" t="s">
        <v>677</v>
      </c>
      <c r="O107" s="146"/>
    </row>
    <row r="108" spans="1:15" s="144" customFormat="1" ht="12" customHeight="1" thickBot="1" x14ac:dyDescent="0.35">
      <c r="A108" s="151"/>
      <c r="B108" s="152"/>
      <c r="C108" s="152"/>
      <c r="D108" s="152"/>
      <c r="E108" s="152"/>
      <c r="F108" s="152"/>
      <c r="G108" s="211"/>
      <c r="H108" s="147"/>
      <c r="I108" s="147"/>
      <c r="J108" s="142"/>
      <c r="K108" s="145" t="s">
        <v>678</v>
      </c>
      <c r="O108" s="146"/>
    </row>
    <row r="109" spans="1:15" s="143" customFormat="1" ht="30" customHeight="1" thickBot="1" x14ac:dyDescent="0.35">
      <c r="A109" s="158" t="s">
        <v>47</v>
      </c>
      <c r="B109" s="603" t="s">
        <v>334</v>
      </c>
      <c r="C109" s="514"/>
      <c r="D109" s="514"/>
      <c r="E109" s="515"/>
      <c r="F109" s="161"/>
      <c r="G109" s="217"/>
      <c r="K109" s="145" t="s">
        <v>679</v>
      </c>
      <c r="M109" s="218"/>
      <c r="O109" s="218"/>
    </row>
    <row r="110" spans="1:15" s="143" customFormat="1" ht="33.75" customHeight="1" x14ac:dyDescent="0.3">
      <c r="A110" s="187"/>
      <c r="B110" s="516"/>
      <c r="C110" s="516"/>
      <c r="D110" s="188" t="s">
        <v>18</v>
      </c>
      <c r="E110" s="189" t="s">
        <v>212</v>
      </c>
      <c r="F110" s="161"/>
      <c r="G110" s="217"/>
      <c r="K110" s="145" t="s">
        <v>680</v>
      </c>
      <c r="M110" s="218"/>
      <c r="O110" s="218"/>
    </row>
    <row r="111" spans="1:15" s="143" customFormat="1" ht="15" customHeight="1" x14ac:dyDescent="0.3">
      <c r="A111" s="190"/>
      <c r="B111" s="522" t="s">
        <v>309</v>
      </c>
      <c r="C111" s="523"/>
      <c r="D111" s="523"/>
      <c r="E111" s="524"/>
      <c r="F111" s="161"/>
      <c r="G111" s="217"/>
      <c r="K111" s="145" t="s">
        <v>681</v>
      </c>
      <c r="M111" s="218"/>
      <c r="O111" s="218"/>
    </row>
    <row r="112" spans="1:15" s="143" customFormat="1" ht="15" customHeight="1" x14ac:dyDescent="0.3">
      <c r="A112" s="493">
        <v>8.1</v>
      </c>
      <c r="B112" s="191" t="s">
        <v>308</v>
      </c>
      <c r="C112" s="192"/>
      <c r="D112" s="264"/>
      <c r="E112" s="274"/>
      <c r="F112" s="161"/>
      <c r="G112" s="217"/>
      <c r="K112" s="145" t="s">
        <v>682</v>
      </c>
      <c r="M112" s="218"/>
      <c r="O112" s="218"/>
    </row>
    <row r="113" spans="1:15" s="143" customFormat="1" ht="15" customHeight="1" thickBot="1" x14ac:dyDescent="0.35">
      <c r="A113" s="491">
        <v>8.1999999999999993</v>
      </c>
      <c r="B113" s="191" t="s">
        <v>57</v>
      </c>
      <c r="C113" s="194"/>
      <c r="D113" s="265"/>
      <c r="E113" s="275"/>
      <c r="F113" s="161"/>
      <c r="G113" s="217"/>
      <c r="K113" s="145" t="s">
        <v>683</v>
      </c>
      <c r="M113" s="218"/>
      <c r="O113" s="218"/>
    </row>
    <row r="114" spans="1:15" s="143" customFormat="1" ht="15" customHeight="1" thickTop="1" thickBot="1" x14ac:dyDescent="0.35">
      <c r="A114" s="204"/>
      <c r="B114" s="504" t="s">
        <v>9</v>
      </c>
      <c r="C114" s="505"/>
      <c r="D114" s="205">
        <f>SUM(D112:D113)</f>
        <v>0</v>
      </c>
      <c r="E114" s="219">
        <f>SUM(E112:E113)</f>
        <v>0</v>
      </c>
      <c r="F114" s="161"/>
      <c r="G114" s="217"/>
      <c r="K114" s="145" t="s">
        <v>684</v>
      </c>
      <c r="M114" s="218"/>
      <c r="O114" s="218"/>
    </row>
    <row r="115" spans="1:15" s="144" customFormat="1" ht="30" customHeight="1" thickBot="1" x14ac:dyDescent="0.35">
      <c r="A115" s="214" t="s">
        <v>10</v>
      </c>
      <c r="B115" s="512" t="s">
        <v>534</v>
      </c>
      <c r="C115" s="512"/>
      <c r="D115" s="220" t="str">
        <f>IF(D114=G45,"ΟΚ","Πρέπει να ισούται με το κελί G45")</f>
        <v>ΟΚ</v>
      </c>
      <c r="E115" s="220" t="str">
        <f>IF(E114=G34,"ΟΚ","Πρέπει να ισούται με το κελί G34")</f>
        <v>ΟΚ</v>
      </c>
      <c r="F115" s="207"/>
      <c r="G115" s="208"/>
      <c r="H115" s="147"/>
      <c r="I115" s="147"/>
      <c r="J115" s="142"/>
      <c r="K115" s="145" t="s">
        <v>685</v>
      </c>
      <c r="O115" s="146"/>
    </row>
    <row r="116" spans="1:15" s="144" customFormat="1" ht="12" customHeight="1" x14ac:dyDescent="0.3">
      <c r="A116" s="221"/>
      <c r="B116" s="222"/>
      <c r="C116" s="222"/>
      <c r="D116" s="223"/>
      <c r="E116" s="223"/>
      <c r="F116" s="207"/>
      <c r="G116" s="208"/>
      <c r="H116" s="147"/>
      <c r="I116" s="147"/>
      <c r="J116" s="142"/>
      <c r="K116" s="145" t="s">
        <v>686</v>
      </c>
      <c r="O116" s="146"/>
    </row>
    <row r="117" spans="1:15" s="144" customFormat="1" ht="12" customHeight="1" thickBot="1" x14ac:dyDescent="0.35">
      <c r="A117" s="151"/>
      <c r="B117" s="152"/>
      <c r="C117" s="152"/>
      <c r="D117" s="152"/>
      <c r="E117" s="152"/>
      <c r="F117" s="152"/>
      <c r="G117" s="211"/>
      <c r="H117" s="147"/>
      <c r="I117" s="147"/>
      <c r="J117" s="142"/>
      <c r="K117" s="145" t="s">
        <v>687</v>
      </c>
      <c r="O117" s="146"/>
    </row>
    <row r="118" spans="1:15" s="144" customFormat="1" ht="30" customHeight="1" thickBot="1" x14ac:dyDescent="0.35">
      <c r="A118" s="224" t="s">
        <v>48</v>
      </c>
      <c r="B118" s="525" t="s">
        <v>310</v>
      </c>
      <c r="C118" s="526"/>
      <c r="D118" s="526"/>
      <c r="E118" s="526"/>
      <c r="F118" s="527"/>
      <c r="G118" s="225"/>
      <c r="H118" s="143"/>
      <c r="K118" s="145" t="s">
        <v>688</v>
      </c>
      <c r="L118" s="146"/>
    </row>
    <row r="119" spans="1:15" s="144" customFormat="1" ht="28.5" customHeight="1" x14ac:dyDescent="0.3">
      <c r="A119" s="482"/>
      <c r="B119" s="226"/>
      <c r="C119" s="227"/>
      <c r="D119" s="227"/>
      <c r="E119" s="228"/>
      <c r="F119" s="189" t="s">
        <v>311</v>
      </c>
      <c r="G119" s="225"/>
      <c r="H119" s="143"/>
      <c r="K119" s="145" t="s">
        <v>689</v>
      </c>
      <c r="L119" s="146"/>
    </row>
    <row r="120" spans="1:15" s="144" customFormat="1" ht="30" customHeight="1" x14ac:dyDescent="0.3">
      <c r="A120" s="490">
        <v>9.1</v>
      </c>
      <c r="B120" s="519" t="s">
        <v>153</v>
      </c>
      <c r="C120" s="520"/>
      <c r="D120" s="520"/>
      <c r="E120" s="520"/>
      <c r="F120" s="276"/>
      <c r="G120" s="217"/>
      <c r="K120" s="145" t="s">
        <v>690</v>
      </c>
      <c r="L120" s="146"/>
    </row>
    <row r="121" spans="1:15" s="144" customFormat="1" ht="30" customHeight="1" x14ac:dyDescent="0.3">
      <c r="A121" s="490">
        <v>9.1999999999999993</v>
      </c>
      <c r="B121" s="519" t="s">
        <v>152</v>
      </c>
      <c r="C121" s="520"/>
      <c r="D121" s="520"/>
      <c r="E121" s="521"/>
      <c r="F121" s="229">
        <f>SUM(F122:F124)</f>
        <v>0</v>
      </c>
      <c r="G121" s="217"/>
      <c r="K121" s="145" t="s">
        <v>691</v>
      </c>
      <c r="L121" s="146"/>
    </row>
    <row r="122" spans="1:15" s="144" customFormat="1" ht="15" customHeight="1" x14ac:dyDescent="0.3">
      <c r="A122" s="170" t="s">
        <v>339</v>
      </c>
      <c r="B122" s="519" t="s">
        <v>59</v>
      </c>
      <c r="C122" s="520"/>
      <c r="D122" s="520"/>
      <c r="E122" s="521"/>
      <c r="F122" s="276"/>
      <c r="G122" s="217"/>
      <c r="K122" s="145" t="s">
        <v>692</v>
      </c>
      <c r="L122" s="146"/>
    </row>
    <row r="123" spans="1:15" s="144" customFormat="1" ht="15" customHeight="1" x14ac:dyDescent="0.3">
      <c r="A123" s="170" t="s">
        <v>340</v>
      </c>
      <c r="B123" s="519" t="s">
        <v>313</v>
      </c>
      <c r="C123" s="520"/>
      <c r="D123" s="520"/>
      <c r="E123" s="521"/>
      <c r="F123" s="276"/>
      <c r="G123" s="217"/>
      <c r="K123" s="145" t="s">
        <v>693</v>
      </c>
      <c r="L123" s="146"/>
    </row>
    <row r="124" spans="1:15" s="144" customFormat="1" ht="15" customHeight="1" x14ac:dyDescent="0.3">
      <c r="A124" s="170" t="s">
        <v>520</v>
      </c>
      <c r="B124" s="519" t="s">
        <v>312</v>
      </c>
      <c r="C124" s="520"/>
      <c r="D124" s="520"/>
      <c r="E124" s="521"/>
      <c r="F124" s="276"/>
      <c r="G124" s="217"/>
      <c r="K124" s="145" t="s">
        <v>694</v>
      </c>
      <c r="L124" s="146"/>
    </row>
    <row r="125" spans="1:15" s="144" customFormat="1" ht="30" customHeight="1" thickBot="1" x14ac:dyDescent="0.35">
      <c r="A125" s="494">
        <v>9.3000000000000007</v>
      </c>
      <c r="B125" s="506" t="s">
        <v>186</v>
      </c>
      <c r="C125" s="507"/>
      <c r="D125" s="507"/>
      <c r="E125" s="508"/>
      <c r="F125" s="277"/>
      <c r="G125" s="230"/>
      <c r="K125" s="145" t="s">
        <v>695</v>
      </c>
      <c r="L125" s="146"/>
    </row>
    <row r="126" spans="1:15" s="144" customFormat="1" ht="30" customHeight="1" thickBot="1" x14ac:dyDescent="0.35">
      <c r="A126" s="214" t="s">
        <v>10</v>
      </c>
      <c r="B126" s="509" t="s">
        <v>537</v>
      </c>
      <c r="C126" s="510"/>
      <c r="D126" s="510"/>
      <c r="E126" s="511"/>
      <c r="F126" s="231" t="str">
        <f>IF(F121=100%,"ΟΚ","Εισάγετε σωστά τα στοιχεία")</f>
        <v>Εισάγετε σωστά τα στοιχεία</v>
      </c>
      <c r="G126" s="211"/>
      <c r="H126" s="147"/>
      <c r="I126" s="147"/>
      <c r="J126" s="142"/>
      <c r="K126" s="145" t="s">
        <v>696</v>
      </c>
      <c r="O126" s="146"/>
    </row>
    <row r="127" spans="1:15" s="144" customFormat="1" ht="12" customHeight="1" x14ac:dyDescent="0.3">
      <c r="A127" s="151"/>
      <c r="B127" s="152"/>
      <c r="C127" s="152"/>
      <c r="D127" s="152"/>
      <c r="E127" s="152"/>
      <c r="F127" s="152"/>
      <c r="G127" s="211"/>
      <c r="H127" s="147"/>
      <c r="I127" s="147"/>
      <c r="J127" s="142"/>
      <c r="K127" s="145" t="s">
        <v>697</v>
      </c>
      <c r="O127" s="146"/>
    </row>
    <row r="128" spans="1:15" s="144" customFormat="1" ht="12" customHeight="1" thickBot="1" x14ac:dyDescent="0.35">
      <c r="A128" s="151"/>
      <c r="B128" s="152"/>
      <c r="C128" s="152"/>
      <c r="D128" s="152"/>
      <c r="E128" s="152"/>
      <c r="F128" s="152"/>
      <c r="G128" s="211"/>
      <c r="H128" s="147"/>
      <c r="I128" s="147"/>
      <c r="J128" s="142"/>
      <c r="K128" s="145" t="s">
        <v>698</v>
      </c>
      <c r="O128" s="146"/>
    </row>
    <row r="129" spans="1:15" s="144" customFormat="1" ht="30" customHeight="1" thickBot="1" x14ac:dyDescent="0.35">
      <c r="A129" s="158" t="s">
        <v>53</v>
      </c>
      <c r="B129" s="513" t="s">
        <v>335</v>
      </c>
      <c r="C129" s="514"/>
      <c r="D129" s="514"/>
      <c r="E129" s="515"/>
      <c r="F129" s="152"/>
      <c r="G129" s="153"/>
      <c r="H129" s="147"/>
      <c r="I129" s="147"/>
      <c r="J129" s="143"/>
      <c r="K129" s="145" t="s">
        <v>699</v>
      </c>
      <c r="N129" s="146"/>
      <c r="O129" s="146"/>
    </row>
    <row r="130" spans="1:15" s="144" customFormat="1" ht="30" customHeight="1" x14ac:dyDescent="0.3">
      <c r="A130" s="187"/>
      <c r="B130" s="516"/>
      <c r="C130" s="516"/>
      <c r="D130" s="188" t="s">
        <v>315</v>
      </c>
      <c r="E130" s="189" t="s">
        <v>316</v>
      </c>
      <c r="F130" s="152"/>
      <c r="G130" s="153"/>
      <c r="H130" s="147"/>
      <c r="I130" s="147"/>
      <c r="J130" s="143"/>
      <c r="K130" s="145" t="s">
        <v>700</v>
      </c>
      <c r="N130" s="146"/>
      <c r="O130" s="146"/>
    </row>
    <row r="131" spans="1:15" s="144" customFormat="1" ht="15" customHeight="1" x14ac:dyDescent="0.3">
      <c r="A131" s="190"/>
      <c r="B131" s="522" t="s">
        <v>314</v>
      </c>
      <c r="C131" s="523"/>
      <c r="D131" s="523"/>
      <c r="E131" s="524"/>
      <c r="F131" s="152"/>
      <c r="G131" s="153"/>
      <c r="H131" s="147"/>
      <c r="I131" s="147"/>
      <c r="J131" s="143"/>
      <c r="K131" s="145" t="s">
        <v>701</v>
      </c>
      <c r="N131" s="146"/>
      <c r="O131" s="146"/>
    </row>
    <row r="132" spans="1:15" s="144" customFormat="1" ht="15" customHeight="1" x14ac:dyDescent="0.3">
      <c r="A132" s="493">
        <v>10.1</v>
      </c>
      <c r="B132" s="517" t="s">
        <v>381</v>
      </c>
      <c r="C132" s="518"/>
      <c r="D132" s="264"/>
      <c r="E132" s="274"/>
      <c r="F132" s="152"/>
      <c r="G132" s="153"/>
      <c r="H132" s="147"/>
      <c r="I132" s="147"/>
      <c r="J132" s="143"/>
      <c r="K132" s="145" t="s">
        <v>702</v>
      </c>
      <c r="N132" s="146"/>
      <c r="O132" s="146"/>
    </row>
    <row r="133" spans="1:15" s="144" customFormat="1" ht="15" customHeight="1" x14ac:dyDescent="0.3">
      <c r="A133" s="493">
        <v>10.199999999999999</v>
      </c>
      <c r="B133" s="517" t="s">
        <v>382</v>
      </c>
      <c r="C133" s="518"/>
      <c r="D133" s="264"/>
      <c r="E133" s="274"/>
      <c r="F133" s="152"/>
      <c r="G133" s="153"/>
      <c r="H133" s="147"/>
      <c r="I133" s="147"/>
      <c r="J133" s="143"/>
      <c r="K133" s="145" t="s">
        <v>703</v>
      </c>
      <c r="N133" s="146"/>
      <c r="O133" s="146"/>
    </row>
    <row r="134" spans="1:15" s="144" customFormat="1" ht="15" customHeight="1" x14ac:dyDescent="0.3">
      <c r="A134" s="493">
        <v>10.3</v>
      </c>
      <c r="B134" s="517" t="s">
        <v>383</v>
      </c>
      <c r="C134" s="518"/>
      <c r="D134" s="264"/>
      <c r="E134" s="274"/>
      <c r="F134" s="152"/>
      <c r="G134" s="153"/>
      <c r="H134" s="147"/>
      <c r="I134" s="147"/>
      <c r="J134" s="143"/>
      <c r="K134" s="145" t="s">
        <v>704</v>
      </c>
      <c r="N134" s="146"/>
      <c r="O134" s="146"/>
    </row>
    <row r="135" spans="1:15" s="144" customFormat="1" ht="15" customHeight="1" x14ac:dyDescent="0.3">
      <c r="A135" s="493">
        <v>10.4</v>
      </c>
      <c r="B135" s="517" t="s">
        <v>384</v>
      </c>
      <c r="C135" s="518"/>
      <c r="D135" s="264"/>
      <c r="E135" s="274"/>
      <c r="F135" s="152"/>
      <c r="G135" s="153"/>
      <c r="H135" s="147"/>
      <c r="I135" s="147"/>
      <c r="J135" s="143"/>
      <c r="K135" s="145" t="s">
        <v>705</v>
      </c>
      <c r="N135" s="146"/>
      <c r="O135" s="146"/>
    </row>
    <row r="136" spans="1:15" s="144" customFormat="1" ht="15" customHeight="1" x14ac:dyDescent="0.3">
      <c r="A136" s="493">
        <v>10.5</v>
      </c>
      <c r="B136" s="517" t="s">
        <v>379</v>
      </c>
      <c r="C136" s="518"/>
      <c r="D136" s="264"/>
      <c r="E136" s="274"/>
      <c r="F136" s="152"/>
      <c r="G136" s="153"/>
      <c r="H136" s="147"/>
      <c r="I136" s="147"/>
      <c r="J136" s="143"/>
      <c r="K136" s="145" t="s">
        <v>706</v>
      </c>
      <c r="N136" s="146"/>
      <c r="O136" s="146"/>
    </row>
    <row r="137" spans="1:15" s="144" customFormat="1" ht="15" customHeight="1" thickBot="1" x14ac:dyDescent="0.35">
      <c r="A137" s="491">
        <v>10.6</v>
      </c>
      <c r="B137" s="191" t="s">
        <v>60</v>
      </c>
      <c r="C137" s="194"/>
      <c r="D137" s="265"/>
      <c r="E137" s="275"/>
      <c r="F137" s="152"/>
      <c r="G137" s="153"/>
      <c r="H137" s="147"/>
      <c r="I137" s="147"/>
      <c r="J137" s="143"/>
      <c r="K137" s="145" t="s">
        <v>707</v>
      </c>
      <c r="N137" s="146"/>
      <c r="O137" s="146"/>
    </row>
    <row r="138" spans="1:15" s="144" customFormat="1" ht="15" customHeight="1" thickTop="1" thickBot="1" x14ac:dyDescent="0.35">
      <c r="A138" s="204"/>
      <c r="B138" s="504" t="s">
        <v>9</v>
      </c>
      <c r="C138" s="505"/>
      <c r="D138" s="205">
        <f>SUM(D132:D137)</f>
        <v>0</v>
      </c>
      <c r="E138" s="219">
        <f>SUM(E132:E137)</f>
        <v>0</v>
      </c>
      <c r="F138" s="152"/>
      <c r="G138" s="153"/>
      <c r="H138" s="143"/>
      <c r="K138" s="145" t="s">
        <v>708</v>
      </c>
      <c r="L138" s="146"/>
      <c r="M138" s="146"/>
    </row>
    <row r="139" spans="1:15" s="144" customFormat="1" ht="12" customHeight="1" x14ac:dyDescent="0.3">
      <c r="A139" s="151"/>
      <c r="B139" s="152"/>
      <c r="C139" s="152"/>
      <c r="D139" s="152"/>
      <c r="E139" s="152"/>
      <c r="F139" s="152"/>
      <c r="G139" s="211"/>
      <c r="H139" s="147"/>
      <c r="I139" s="147"/>
      <c r="J139" s="142"/>
      <c r="K139" s="145" t="s">
        <v>709</v>
      </c>
      <c r="O139" s="146"/>
    </row>
    <row r="140" spans="1:15" s="144" customFormat="1" ht="12" customHeight="1" x14ac:dyDescent="0.3">
      <c r="A140" s="151"/>
      <c r="B140" s="152"/>
      <c r="C140" s="152"/>
      <c r="D140" s="152"/>
      <c r="E140" s="152"/>
      <c r="F140" s="152"/>
      <c r="G140" s="211"/>
      <c r="H140" s="147"/>
      <c r="I140" s="147"/>
      <c r="J140" s="142"/>
      <c r="K140" s="145" t="s">
        <v>710</v>
      </c>
      <c r="O140" s="146"/>
    </row>
    <row r="141" spans="1:15" s="144" customFormat="1" ht="38.25" customHeight="1" x14ac:dyDescent="0.3">
      <c r="A141" s="607" t="s">
        <v>341</v>
      </c>
      <c r="B141" s="608"/>
      <c r="C141" s="608"/>
      <c r="D141" s="608"/>
      <c r="E141" s="608"/>
      <c r="F141" s="608"/>
      <c r="G141" s="609"/>
      <c r="H141" s="147"/>
      <c r="I141" s="147"/>
      <c r="J141" s="142"/>
      <c r="K141" s="145" t="s">
        <v>711</v>
      </c>
      <c r="L141" s="144" t="s">
        <v>433</v>
      </c>
      <c r="M141" s="147"/>
      <c r="O141" s="146"/>
    </row>
    <row r="142" spans="1:15" s="144" customFormat="1" ht="12" customHeight="1" thickBot="1" x14ac:dyDescent="0.35">
      <c r="A142" s="151"/>
      <c r="B142" s="152"/>
      <c r="C142" s="152"/>
      <c r="D142" s="152"/>
      <c r="E142" s="152"/>
      <c r="F142" s="152"/>
      <c r="G142" s="211"/>
      <c r="H142" s="147"/>
      <c r="I142" s="147"/>
      <c r="J142" s="142"/>
      <c r="K142" s="145" t="s">
        <v>712</v>
      </c>
      <c r="O142" s="146"/>
    </row>
    <row r="143" spans="1:15" s="144" customFormat="1" ht="45" customHeight="1" thickBot="1" x14ac:dyDescent="0.35">
      <c r="A143" s="600" t="s">
        <v>333</v>
      </c>
      <c r="B143" s="601"/>
      <c r="C143" s="601"/>
      <c r="D143" s="601"/>
      <c r="E143" s="601"/>
      <c r="F143" s="601"/>
      <c r="G143" s="602"/>
      <c r="H143" s="147"/>
      <c r="I143" s="147"/>
      <c r="J143" s="142"/>
      <c r="K143" s="145" t="s">
        <v>713</v>
      </c>
      <c r="O143" s="146"/>
    </row>
    <row r="144" spans="1:15" s="144" customFormat="1" ht="12" customHeight="1" x14ac:dyDescent="0.3">
      <c r="A144" s="151"/>
      <c r="B144" s="152"/>
      <c r="C144" s="152"/>
      <c r="D144" s="152"/>
      <c r="E144" s="152"/>
      <c r="F144" s="152"/>
      <c r="G144" s="211"/>
      <c r="H144" s="147"/>
      <c r="I144" s="147"/>
      <c r="J144" s="142"/>
      <c r="K144" s="145" t="s">
        <v>1172</v>
      </c>
      <c r="O144" s="146"/>
    </row>
    <row r="145" spans="1:15" s="144" customFormat="1" ht="12" customHeight="1" thickBot="1" x14ac:dyDescent="0.35">
      <c r="A145" s="151"/>
      <c r="B145" s="152"/>
      <c r="C145" s="152"/>
      <c r="D145" s="152"/>
      <c r="E145" s="152"/>
      <c r="F145" s="152"/>
      <c r="G145" s="153"/>
      <c r="H145" s="147"/>
      <c r="I145" s="147"/>
      <c r="J145" s="142"/>
      <c r="K145" s="145" t="s">
        <v>714</v>
      </c>
      <c r="O145" s="146"/>
    </row>
    <row r="146" spans="1:15" s="144" customFormat="1" ht="30" customHeight="1" thickBot="1" x14ac:dyDescent="0.35">
      <c r="A146" s="232" t="s">
        <v>56</v>
      </c>
      <c r="B146" s="501" t="s">
        <v>336</v>
      </c>
      <c r="C146" s="502"/>
      <c r="D146" s="502"/>
      <c r="E146" s="503"/>
      <c r="F146" s="159"/>
      <c r="G146" s="225"/>
      <c r="H146" s="159"/>
      <c r="I146" s="159"/>
      <c r="J146" s="142"/>
      <c r="K146" s="145" t="s">
        <v>715</v>
      </c>
      <c r="O146" s="146"/>
    </row>
    <row r="147" spans="1:15" s="144" customFormat="1" ht="30" customHeight="1" thickBot="1" x14ac:dyDescent="0.35">
      <c r="A147" s="492">
        <v>11.1</v>
      </c>
      <c r="B147" s="593" t="s">
        <v>301</v>
      </c>
      <c r="C147" s="594"/>
      <c r="D147" s="595"/>
      <c r="E147" s="278"/>
      <c r="F147" s="233"/>
      <c r="G147" s="234"/>
      <c r="H147" s="233"/>
      <c r="I147" s="235"/>
      <c r="J147" s="142"/>
      <c r="K147" s="145" t="s">
        <v>716</v>
      </c>
      <c r="O147" s="146"/>
    </row>
    <row r="148" spans="1:15" s="144" customFormat="1" ht="12" customHeight="1" x14ac:dyDescent="0.3">
      <c r="A148" s="151"/>
      <c r="B148" s="152"/>
      <c r="C148" s="152"/>
      <c r="D148" s="152"/>
      <c r="E148" s="152"/>
      <c r="F148" s="152"/>
      <c r="G148" s="153"/>
      <c r="H148" s="147"/>
      <c r="I148" s="147"/>
      <c r="J148" s="142"/>
      <c r="K148" s="145" t="s">
        <v>717</v>
      </c>
      <c r="O148" s="146"/>
    </row>
    <row r="149" spans="1:15" s="144" customFormat="1" ht="12" customHeight="1" thickBot="1" x14ac:dyDescent="0.35">
      <c r="A149" s="151"/>
      <c r="B149" s="152"/>
      <c r="C149" s="152"/>
      <c r="D149" s="152"/>
      <c r="E149" s="152"/>
      <c r="F149" s="152"/>
      <c r="G149" s="153"/>
      <c r="H149" s="147"/>
      <c r="I149" s="147"/>
      <c r="J149" s="142"/>
      <c r="K149" s="145" t="s">
        <v>718</v>
      </c>
      <c r="O149" s="146"/>
    </row>
    <row r="150" spans="1:15" s="144" customFormat="1" ht="30" customHeight="1" thickBot="1" x14ac:dyDescent="0.35">
      <c r="A150" s="232" t="s">
        <v>517</v>
      </c>
      <c r="B150" s="501" t="s">
        <v>337</v>
      </c>
      <c r="C150" s="502"/>
      <c r="D150" s="502"/>
      <c r="E150" s="502"/>
      <c r="F150" s="503"/>
      <c r="G150" s="217"/>
      <c r="K150" s="145" t="s">
        <v>719</v>
      </c>
    </row>
    <row r="151" spans="1:15" s="144" customFormat="1" ht="45" customHeight="1" x14ac:dyDescent="0.3">
      <c r="A151" s="624"/>
      <c r="B151" s="625"/>
      <c r="C151" s="626"/>
      <c r="D151" s="236" t="s">
        <v>210</v>
      </c>
      <c r="E151" s="237" t="s">
        <v>304</v>
      </c>
      <c r="F151" s="166" t="s">
        <v>297</v>
      </c>
      <c r="G151" s="217"/>
      <c r="K151" s="145" t="s">
        <v>720</v>
      </c>
    </row>
    <row r="152" spans="1:15" s="144" customFormat="1" ht="15" customHeight="1" x14ac:dyDescent="0.3">
      <c r="A152" s="490">
        <v>12.1</v>
      </c>
      <c r="B152" s="523" t="s">
        <v>302</v>
      </c>
      <c r="C152" s="523"/>
      <c r="D152" s="238"/>
      <c r="E152" s="238"/>
      <c r="F152" s="239"/>
      <c r="G152" s="217"/>
      <c r="K152" s="145" t="s">
        <v>721</v>
      </c>
    </row>
    <row r="153" spans="1:15" s="144" customFormat="1" ht="15" customHeight="1" x14ac:dyDescent="0.3">
      <c r="A153" s="170" t="s">
        <v>521</v>
      </c>
      <c r="B153" s="520" t="s">
        <v>305</v>
      </c>
      <c r="C153" s="520"/>
      <c r="D153" s="279"/>
      <c r="E153" s="279"/>
      <c r="F153" s="240">
        <f>SUM(D153:E153)</f>
        <v>0</v>
      </c>
      <c r="G153" s="217"/>
      <c r="K153" s="145" t="s">
        <v>722</v>
      </c>
    </row>
    <row r="154" spans="1:15" s="144" customFormat="1" ht="15" customHeight="1" x14ac:dyDescent="0.3">
      <c r="A154" s="490">
        <v>12.2</v>
      </c>
      <c r="B154" s="523" t="s">
        <v>303</v>
      </c>
      <c r="C154" s="523"/>
      <c r="D154" s="241"/>
      <c r="E154" s="241"/>
      <c r="F154" s="239"/>
      <c r="G154" s="217"/>
      <c r="K154" s="145" t="s">
        <v>723</v>
      </c>
    </row>
    <row r="155" spans="1:15" s="144" customFormat="1" ht="15" customHeight="1" x14ac:dyDescent="0.3">
      <c r="A155" s="170" t="s">
        <v>522</v>
      </c>
      <c r="B155" s="520" t="s">
        <v>305</v>
      </c>
      <c r="C155" s="520"/>
      <c r="D155" s="264"/>
      <c r="E155" s="270"/>
      <c r="F155" s="242">
        <f>SUM(D155:E155)</f>
        <v>0</v>
      </c>
      <c r="G155" s="211"/>
      <c r="I155" s="146"/>
      <c r="K155" s="145" t="s">
        <v>724</v>
      </c>
    </row>
    <row r="156" spans="1:15" s="144" customFormat="1" ht="15" customHeight="1" thickBot="1" x14ac:dyDescent="0.35">
      <c r="A156" s="201" t="s">
        <v>523</v>
      </c>
      <c r="B156" s="627" t="s">
        <v>437</v>
      </c>
      <c r="C156" s="627"/>
      <c r="D156" s="280"/>
      <c r="E156" s="281"/>
      <c r="F156" s="243">
        <f>SUM(D156:E156)</f>
        <v>0</v>
      </c>
      <c r="G156" s="211"/>
      <c r="I156" s="146"/>
      <c r="K156" s="145" t="s">
        <v>725</v>
      </c>
    </row>
    <row r="157" spans="1:15" s="144" customFormat="1" ht="15" customHeight="1" thickTop="1" thickBot="1" x14ac:dyDescent="0.35">
      <c r="A157" s="244"/>
      <c r="B157" s="499" t="s">
        <v>430</v>
      </c>
      <c r="C157" s="500"/>
      <c r="D157" s="205">
        <f>SUM(D153+D155)</f>
        <v>0</v>
      </c>
      <c r="E157" s="205">
        <f>SUM(E153+E155)</f>
        <v>0</v>
      </c>
      <c r="F157" s="206">
        <f>F153+F155</f>
        <v>0</v>
      </c>
      <c r="G157" s="211"/>
      <c r="I157" s="146"/>
      <c r="K157" s="145" t="s">
        <v>726</v>
      </c>
    </row>
    <row r="158" spans="1:15" s="144" customFormat="1" ht="12" customHeight="1" x14ac:dyDescent="0.3">
      <c r="A158" s="151"/>
      <c r="B158" s="152"/>
      <c r="C158" s="152"/>
      <c r="D158" s="152"/>
      <c r="E158" s="152"/>
      <c r="F158" s="152"/>
      <c r="G158" s="153"/>
      <c r="H158" s="147"/>
      <c r="I158" s="147"/>
      <c r="K158" s="145" t="s">
        <v>727</v>
      </c>
      <c r="M158" s="146"/>
      <c r="O158" s="146"/>
    </row>
    <row r="159" spans="1:15" s="144" customFormat="1" ht="12" customHeight="1" thickBot="1" x14ac:dyDescent="0.35">
      <c r="A159" s="151"/>
      <c r="B159" s="152"/>
      <c r="C159" s="152"/>
      <c r="D159" s="152"/>
      <c r="E159" s="152"/>
      <c r="F159" s="152"/>
      <c r="G159" s="153"/>
      <c r="H159" s="147"/>
      <c r="I159" s="147"/>
      <c r="K159" s="145" t="s">
        <v>728</v>
      </c>
      <c r="M159" s="146"/>
      <c r="O159" s="146"/>
    </row>
    <row r="160" spans="1:15" s="144" customFormat="1" ht="30" customHeight="1" thickBot="1" x14ac:dyDescent="0.35">
      <c r="A160" s="232" t="s">
        <v>518</v>
      </c>
      <c r="B160" s="501" t="s">
        <v>421</v>
      </c>
      <c r="C160" s="622"/>
      <c r="D160" s="622"/>
      <c r="E160" s="622"/>
      <c r="F160" s="623"/>
      <c r="G160" s="153"/>
      <c r="H160" s="147"/>
      <c r="I160" s="147"/>
      <c r="K160" s="145" t="s">
        <v>729</v>
      </c>
      <c r="M160" s="146"/>
      <c r="O160" s="146"/>
    </row>
    <row r="161" spans="1:15" s="144" customFormat="1" ht="45" customHeight="1" x14ac:dyDescent="0.3">
      <c r="A161" s="585"/>
      <c r="B161" s="586"/>
      <c r="C161" s="587"/>
      <c r="D161" s="245" t="s">
        <v>210</v>
      </c>
      <c r="E161" s="246" t="s">
        <v>304</v>
      </c>
      <c r="F161" s="166" t="s">
        <v>297</v>
      </c>
      <c r="G161" s="153"/>
      <c r="H161" s="147"/>
      <c r="I161" s="147"/>
      <c r="K161" s="145" t="s">
        <v>730</v>
      </c>
      <c r="M161" s="146"/>
      <c r="O161" s="146"/>
    </row>
    <row r="162" spans="1:15" s="144" customFormat="1" ht="15" customHeight="1" x14ac:dyDescent="0.3">
      <c r="A162" s="170"/>
      <c r="B162" s="628" t="s">
        <v>306</v>
      </c>
      <c r="C162" s="522"/>
      <c r="D162" s="238"/>
      <c r="E162" s="238"/>
      <c r="F162" s="247"/>
      <c r="G162" s="153"/>
      <c r="H162" s="147"/>
      <c r="I162" s="147"/>
      <c r="K162" s="145" t="s">
        <v>731</v>
      </c>
      <c r="M162" s="146"/>
      <c r="O162" s="146"/>
    </row>
    <row r="163" spans="1:15" s="144" customFormat="1" ht="30" customHeight="1" x14ac:dyDescent="0.3">
      <c r="A163" s="170" t="s">
        <v>524</v>
      </c>
      <c r="B163" s="596" t="s">
        <v>49</v>
      </c>
      <c r="C163" s="597"/>
      <c r="D163" s="264"/>
      <c r="E163" s="270"/>
      <c r="F163" s="248">
        <f t="shared" ref="F163:F168" si="0">SUM(D163:E163)</f>
        <v>0</v>
      </c>
      <c r="G163" s="153"/>
      <c r="H163" s="147"/>
      <c r="I163" s="147"/>
      <c r="K163" s="145" t="s">
        <v>732</v>
      </c>
      <c r="M163" s="146"/>
      <c r="O163" s="146"/>
    </row>
    <row r="164" spans="1:15" s="144" customFormat="1" ht="15" customHeight="1" x14ac:dyDescent="0.3">
      <c r="A164" s="170" t="s">
        <v>525</v>
      </c>
      <c r="B164" s="596" t="s">
        <v>50</v>
      </c>
      <c r="C164" s="597"/>
      <c r="D164" s="264"/>
      <c r="E164" s="270"/>
      <c r="F164" s="248">
        <f t="shared" si="0"/>
        <v>0</v>
      </c>
      <c r="G164" s="153"/>
      <c r="H164" s="147"/>
      <c r="I164" s="147"/>
      <c r="K164" s="145" t="s">
        <v>733</v>
      </c>
      <c r="M164" s="146"/>
      <c r="O164" s="146"/>
    </row>
    <row r="165" spans="1:15" s="144" customFormat="1" ht="15" customHeight="1" x14ac:dyDescent="0.3">
      <c r="A165" s="170" t="s">
        <v>526</v>
      </c>
      <c r="B165" s="596" t="s">
        <v>51</v>
      </c>
      <c r="C165" s="519"/>
      <c r="D165" s="264"/>
      <c r="E165" s="270"/>
      <c r="F165" s="248">
        <f t="shared" si="0"/>
        <v>0</v>
      </c>
      <c r="G165" s="153"/>
      <c r="H165" s="147"/>
      <c r="I165" s="147"/>
      <c r="K165" s="145" t="s">
        <v>734</v>
      </c>
      <c r="M165" s="146"/>
      <c r="O165" s="146"/>
    </row>
    <row r="166" spans="1:15" s="144" customFormat="1" ht="15" customHeight="1" x14ac:dyDescent="0.3">
      <c r="A166" s="170" t="s">
        <v>527</v>
      </c>
      <c r="B166" s="596" t="s">
        <v>52</v>
      </c>
      <c r="C166" s="597"/>
      <c r="D166" s="264"/>
      <c r="E166" s="270"/>
      <c r="F166" s="248">
        <f t="shared" si="0"/>
        <v>0</v>
      </c>
      <c r="G166" s="153"/>
      <c r="H166" s="147"/>
      <c r="I166" s="147"/>
      <c r="K166" s="145" t="s">
        <v>735</v>
      </c>
      <c r="M166" s="146"/>
      <c r="O166" s="146"/>
    </row>
    <row r="167" spans="1:15" s="144" customFormat="1" ht="15" customHeight="1" x14ac:dyDescent="0.3">
      <c r="A167" s="170" t="s">
        <v>528</v>
      </c>
      <c r="B167" s="596" t="s">
        <v>307</v>
      </c>
      <c r="C167" s="597"/>
      <c r="D167" s="264"/>
      <c r="E167" s="270"/>
      <c r="F167" s="248">
        <f t="shared" si="0"/>
        <v>0</v>
      </c>
      <c r="G167" s="153"/>
      <c r="H167" s="147"/>
      <c r="I167" s="147"/>
      <c r="K167" s="145" t="s">
        <v>736</v>
      </c>
      <c r="M167" s="146"/>
      <c r="O167" s="146"/>
    </row>
    <row r="168" spans="1:15" s="144" customFormat="1" ht="15" customHeight="1" thickBot="1" x14ac:dyDescent="0.35">
      <c r="A168" s="201" t="s">
        <v>529</v>
      </c>
      <c r="B168" s="598" t="s">
        <v>318</v>
      </c>
      <c r="C168" s="599"/>
      <c r="D168" s="272"/>
      <c r="E168" s="273"/>
      <c r="F168" s="248">
        <f t="shared" si="0"/>
        <v>0</v>
      </c>
      <c r="G168" s="153"/>
      <c r="H168" s="147"/>
      <c r="I168" s="147"/>
      <c r="K168" s="145" t="s">
        <v>737</v>
      </c>
      <c r="M168" s="146"/>
      <c r="O168" s="146"/>
    </row>
    <row r="169" spans="1:15" s="144" customFormat="1" ht="15" customHeight="1" thickTop="1" thickBot="1" x14ac:dyDescent="0.35">
      <c r="A169" s="244"/>
      <c r="B169" s="249" t="s">
        <v>9</v>
      </c>
      <c r="C169" s="250"/>
      <c r="D169" s="251">
        <f>SUM(D163:D168)</f>
        <v>0</v>
      </c>
      <c r="E169" s="252">
        <f>SUM(E163:E168)</f>
        <v>0</v>
      </c>
      <c r="F169" s="206">
        <f>SUM(F163:F168)</f>
        <v>0</v>
      </c>
      <c r="G169" s="153"/>
      <c r="H169" s="147"/>
      <c r="I169" s="147"/>
      <c r="K169" s="145" t="s">
        <v>738</v>
      </c>
      <c r="M169" s="146"/>
      <c r="O169" s="146"/>
    </row>
    <row r="170" spans="1:15" s="143" customFormat="1" ht="12" customHeight="1" x14ac:dyDescent="0.3">
      <c r="A170" s="221"/>
      <c r="B170" s="253"/>
      <c r="C170" s="253"/>
      <c r="D170" s="223"/>
      <c r="E170" s="223"/>
      <c r="F170" s="161"/>
      <c r="G170" s="217"/>
      <c r="K170" s="145" t="s">
        <v>739</v>
      </c>
      <c r="M170" s="218"/>
      <c r="O170" s="218"/>
    </row>
    <row r="171" spans="1:15" s="143" customFormat="1" ht="12" customHeight="1" thickBot="1" x14ac:dyDescent="0.35">
      <c r="A171" s="221"/>
      <c r="B171" s="253"/>
      <c r="C171" s="253"/>
      <c r="D171" s="223"/>
      <c r="E171" s="223"/>
      <c r="F171" s="161"/>
      <c r="G171" s="217"/>
      <c r="K171" s="145" t="s">
        <v>740</v>
      </c>
      <c r="M171" s="218"/>
      <c r="O171" s="218"/>
    </row>
    <row r="172" spans="1:15" s="143" customFormat="1" ht="30" customHeight="1" thickBot="1" x14ac:dyDescent="0.35">
      <c r="A172" s="232" t="s">
        <v>519</v>
      </c>
      <c r="B172" s="501" t="s">
        <v>338</v>
      </c>
      <c r="C172" s="622"/>
      <c r="D172" s="622"/>
      <c r="E172" s="622"/>
      <c r="F172" s="623"/>
      <c r="G172" s="217"/>
      <c r="K172" s="145" t="s">
        <v>741</v>
      </c>
      <c r="M172" s="218"/>
      <c r="O172" s="218"/>
    </row>
    <row r="173" spans="1:15" s="143" customFormat="1" ht="54.6" customHeight="1" x14ac:dyDescent="0.3">
      <c r="A173" s="585"/>
      <c r="B173" s="586"/>
      <c r="C173" s="587"/>
      <c r="D173" s="245" t="s">
        <v>210</v>
      </c>
      <c r="E173" s="246" t="s">
        <v>304</v>
      </c>
      <c r="F173" s="166" t="s">
        <v>297</v>
      </c>
      <c r="G173" s="217"/>
      <c r="K173" s="145" t="s">
        <v>742</v>
      </c>
      <c r="M173" s="218"/>
      <c r="O173" s="218"/>
    </row>
    <row r="174" spans="1:15" s="143" customFormat="1" ht="15" customHeight="1" x14ac:dyDescent="0.3">
      <c r="A174" s="170"/>
      <c r="B174" s="588" t="s">
        <v>1173</v>
      </c>
      <c r="C174" s="589"/>
      <c r="D174" s="238"/>
      <c r="E174" s="238"/>
      <c r="F174" s="247"/>
      <c r="G174" s="211"/>
      <c r="K174" s="145" t="s">
        <v>743</v>
      </c>
      <c r="M174" s="218"/>
      <c r="O174" s="218"/>
    </row>
    <row r="175" spans="1:15" s="143" customFormat="1" ht="15" customHeight="1" x14ac:dyDescent="0.3">
      <c r="A175" s="170">
        <v>14.1</v>
      </c>
      <c r="B175" s="590" t="s">
        <v>54</v>
      </c>
      <c r="C175" s="591"/>
      <c r="D175" s="279"/>
      <c r="E175" s="279"/>
      <c r="F175" s="248">
        <f>SUM(D175:E175)</f>
        <v>0</v>
      </c>
      <c r="G175" s="211"/>
      <c r="K175" s="145" t="s">
        <v>744</v>
      </c>
      <c r="M175" s="218"/>
      <c r="O175" s="218"/>
    </row>
    <row r="176" spans="1:15" s="143" customFormat="1" ht="15" customHeight="1" x14ac:dyDescent="0.3">
      <c r="A176" s="490">
        <v>14.2</v>
      </c>
      <c r="B176" s="592" t="s">
        <v>55</v>
      </c>
      <c r="C176" s="590"/>
      <c r="D176" s="279"/>
      <c r="E176" s="279"/>
      <c r="F176" s="248">
        <f>SUM(D176:E176)</f>
        <v>0</v>
      </c>
      <c r="G176" s="211"/>
      <c r="K176" s="145" t="s">
        <v>745</v>
      </c>
      <c r="M176" s="218"/>
      <c r="O176" s="218"/>
    </row>
    <row r="177" spans="1:15" s="144" customFormat="1" ht="29.4" customHeight="1" x14ac:dyDescent="0.3">
      <c r="A177" s="485"/>
      <c r="B177" s="629" t="s">
        <v>1174</v>
      </c>
      <c r="C177" s="630"/>
      <c r="D177" s="489"/>
      <c r="E177" s="489"/>
      <c r="F177" s="486"/>
      <c r="G177" s="211"/>
      <c r="H177" s="147"/>
      <c r="I177" s="147"/>
      <c r="K177" s="145" t="s">
        <v>746</v>
      </c>
      <c r="M177" s="146"/>
      <c r="O177" s="146"/>
    </row>
    <row r="178" spans="1:15" s="255" customFormat="1" ht="17.25" customHeight="1" x14ac:dyDescent="0.3">
      <c r="A178" s="170" t="s">
        <v>1175</v>
      </c>
      <c r="B178" s="631" t="s">
        <v>54</v>
      </c>
      <c r="C178" s="632"/>
      <c r="D178" s="279"/>
      <c r="E178" s="279"/>
      <c r="F178" s="248">
        <f>SUM(D178:E178)</f>
        <v>0</v>
      </c>
      <c r="G178" s="211"/>
      <c r="H178" s="254"/>
      <c r="I178" s="254"/>
      <c r="K178" s="145" t="s">
        <v>747</v>
      </c>
      <c r="M178" s="256"/>
      <c r="O178" s="256"/>
    </row>
    <row r="179" spans="1:15" s="255" customFormat="1" ht="13.5" customHeight="1" thickBot="1" x14ac:dyDescent="0.35">
      <c r="A179" s="491">
        <v>14.4</v>
      </c>
      <c r="B179" s="633" t="s">
        <v>55</v>
      </c>
      <c r="C179" s="634"/>
      <c r="D179" s="282"/>
      <c r="E179" s="282"/>
      <c r="F179" s="248">
        <f>SUM(D179:E179)</f>
        <v>0</v>
      </c>
      <c r="G179" s="211"/>
      <c r="H179" s="254"/>
      <c r="I179" s="254"/>
      <c r="K179" s="145" t="s">
        <v>748</v>
      </c>
      <c r="M179" s="256"/>
      <c r="O179" s="256"/>
    </row>
    <row r="180" spans="1:15" ht="12" customHeight="1" thickTop="1" thickBot="1" x14ac:dyDescent="0.35">
      <c r="A180" s="244"/>
      <c r="B180" s="635" t="s">
        <v>9</v>
      </c>
      <c r="C180" s="636"/>
      <c r="D180" s="251">
        <f>D175+D176+D178+D179</f>
        <v>0</v>
      </c>
      <c r="E180" s="252">
        <f>E175+E176+E178+E179</f>
        <v>0</v>
      </c>
      <c r="F180" s="206">
        <f>F175+F176+F178+F179</f>
        <v>0</v>
      </c>
      <c r="G180" s="487"/>
      <c r="H180" s="257"/>
      <c r="I180" s="257"/>
      <c r="J180" s="254"/>
      <c r="K180" s="145" t="s">
        <v>749</v>
      </c>
      <c r="N180" s="259"/>
      <c r="O180" s="259"/>
    </row>
    <row r="181" spans="1:15" ht="12.75" customHeight="1" x14ac:dyDescent="0.3">
      <c r="A181" s="260"/>
      <c r="B181" s="260"/>
      <c r="C181" s="260"/>
      <c r="D181" s="260"/>
      <c r="E181" s="583"/>
      <c r="F181" s="583"/>
      <c r="G181" s="583"/>
      <c r="H181" s="260"/>
      <c r="I181" s="260"/>
      <c r="K181" s="145" t="s">
        <v>750</v>
      </c>
      <c r="O181" s="259"/>
    </row>
    <row r="182" spans="1:15" ht="39" customHeight="1" x14ac:dyDescent="0.3">
      <c r="A182" s="260"/>
      <c r="B182" s="260"/>
      <c r="C182" s="260"/>
      <c r="D182" s="260"/>
      <c r="E182" s="583"/>
      <c r="F182" s="583"/>
      <c r="G182" s="583"/>
      <c r="H182" s="260"/>
      <c r="I182" s="260"/>
      <c r="K182" s="145" t="s">
        <v>751</v>
      </c>
      <c r="O182" s="259"/>
    </row>
    <row r="183" spans="1:15" ht="14.4" x14ac:dyDescent="0.3">
      <c r="A183" s="262"/>
      <c r="B183" s="262"/>
      <c r="C183" s="262"/>
      <c r="D183" s="262"/>
      <c r="E183" s="584"/>
      <c r="F183" s="584"/>
      <c r="G183" s="584"/>
      <c r="H183" s="262"/>
      <c r="I183" s="262"/>
      <c r="K183" s="145" t="s">
        <v>752</v>
      </c>
      <c r="O183" s="259"/>
    </row>
    <row r="184" spans="1:15" ht="14.4" x14ac:dyDescent="0.3">
      <c r="K184" s="145" t="s">
        <v>753</v>
      </c>
      <c r="O184" s="259"/>
    </row>
    <row r="185" spans="1:15" ht="14.4" x14ac:dyDescent="0.3">
      <c r="K185" s="145" t="s">
        <v>754</v>
      </c>
      <c r="O185" s="259"/>
    </row>
    <row r="186" spans="1:15" ht="14.4" x14ac:dyDescent="0.3">
      <c r="K186" s="145" t="s">
        <v>755</v>
      </c>
      <c r="O186" s="259"/>
    </row>
    <row r="187" spans="1:15" ht="14.4" x14ac:dyDescent="0.3">
      <c r="K187" s="145" t="s">
        <v>756</v>
      </c>
      <c r="O187" s="259"/>
    </row>
    <row r="188" spans="1:15" ht="14.4" x14ac:dyDescent="0.3">
      <c r="K188" s="145" t="s">
        <v>757</v>
      </c>
      <c r="O188" s="259"/>
    </row>
    <row r="189" spans="1:15" ht="14.4" x14ac:dyDescent="0.3">
      <c r="K189" s="145" t="s">
        <v>758</v>
      </c>
      <c r="O189" s="259"/>
    </row>
    <row r="190" spans="1:15" ht="15" customHeight="1" x14ac:dyDescent="0.3">
      <c r="K190" s="145" t="s">
        <v>759</v>
      </c>
      <c r="O190" s="259"/>
    </row>
    <row r="191" spans="1:15" ht="13.5" customHeight="1" x14ac:dyDescent="0.3">
      <c r="K191" s="145" t="s">
        <v>760</v>
      </c>
      <c r="O191" s="259"/>
    </row>
    <row r="192" spans="1:15" ht="25.5" customHeight="1" x14ac:dyDescent="0.3">
      <c r="K192" s="145" t="s">
        <v>761</v>
      </c>
      <c r="O192" s="259"/>
    </row>
    <row r="193" spans="11:15" ht="12.75" customHeight="1" x14ac:dyDescent="0.3">
      <c r="K193" s="145" t="s">
        <v>762</v>
      </c>
      <c r="O193" s="259"/>
    </row>
    <row r="194" spans="11:15" ht="12.75" customHeight="1" x14ac:dyDescent="0.3">
      <c r="K194" s="145" t="s">
        <v>763</v>
      </c>
      <c r="O194" s="259"/>
    </row>
    <row r="195" spans="11:15" ht="11.25" customHeight="1" x14ac:dyDescent="0.3">
      <c r="K195" s="145" t="s">
        <v>764</v>
      </c>
      <c r="O195" s="259"/>
    </row>
    <row r="196" spans="11:15" ht="11.25" customHeight="1" x14ac:dyDescent="0.3">
      <c r="K196" s="145" t="s">
        <v>765</v>
      </c>
      <c r="O196" s="259"/>
    </row>
    <row r="197" spans="11:15" ht="12.75" customHeight="1" x14ac:dyDescent="0.3">
      <c r="K197" s="145" t="s">
        <v>766</v>
      </c>
      <c r="O197" s="259"/>
    </row>
    <row r="198" spans="11:15" ht="12.75" customHeight="1" x14ac:dyDescent="0.3">
      <c r="K198" s="145" t="s">
        <v>767</v>
      </c>
      <c r="O198" s="259"/>
    </row>
    <row r="199" spans="11:15" ht="12.75" customHeight="1" x14ac:dyDescent="0.3">
      <c r="K199" s="145" t="s">
        <v>768</v>
      </c>
      <c r="O199" s="259"/>
    </row>
    <row r="200" spans="11:15" ht="12.75" customHeight="1" x14ac:dyDescent="0.3">
      <c r="K200" s="145" t="s">
        <v>769</v>
      </c>
      <c r="O200" s="259"/>
    </row>
    <row r="201" spans="11:15" ht="12.75" customHeight="1" x14ac:dyDescent="0.3">
      <c r="K201" s="145" t="s">
        <v>770</v>
      </c>
      <c r="O201" s="259"/>
    </row>
    <row r="202" spans="11:15" ht="12.75" customHeight="1" x14ac:dyDescent="0.3">
      <c r="K202" s="145" t="s">
        <v>771</v>
      </c>
      <c r="O202" s="259"/>
    </row>
    <row r="203" spans="11:15" ht="12.75" customHeight="1" x14ac:dyDescent="0.3">
      <c r="K203" s="145" t="s">
        <v>772</v>
      </c>
      <c r="O203" s="259"/>
    </row>
    <row r="204" spans="11:15" ht="12.75" customHeight="1" x14ac:dyDescent="0.3">
      <c r="K204" s="145" t="s">
        <v>773</v>
      </c>
      <c r="O204" s="259"/>
    </row>
    <row r="205" spans="11:15" ht="12.75" customHeight="1" x14ac:dyDescent="0.3">
      <c r="K205" s="145" t="s">
        <v>774</v>
      </c>
      <c r="O205" s="259"/>
    </row>
    <row r="206" spans="11:15" ht="27" customHeight="1" x14ac:dyDescent="0.3">
      <c r="K206" s="145" t="s">
        <v>775</v>
      </c>
      <c r="O206" s="259"/>
    </row>
    <row r="207" spans="11:15" ht="12.75" customHeight="1" x14ac:dyDescent="0.3">
      <c r="K207" s="145" t="s">
        <v>776</v>
      </c>
      <c r="O207" s="259"/>
    </row>
    <row r="208" spans="11:15" ht="12.75" customHeight="1" x14ac:dyDescent="0.3">
      <c r="K208" s="145" t="s">
        <v>777</v>
      </c>
      <c r="O208" s="259"/>
    </row>
    <row r="209" spans="1:15" ht="27.75" customHeight="1" x14ac:dyDescent="0.3">
      <c r="K209" s="145" t="s">
        <v>778</v>
      </c>
      <c r="O209" s="259"/>
    </row>
    <row r="210" spans="1:15" ht="12.75" customHeight="1" x14ac:dyDescent="0.3">
      <c r="K210" s="145" t="s">
        <v>779</v>
      </c>
      <c r="O210" s="259"/>
    </row>
    <row r="211" spans="1:15" ht="12.75" customHeight="1" x14ac:dyDescent="0.3">
      <c r="K211" s="145" t="s">
        <v>780</v>
      </c>
      <c r="O211" s="259"/>
    </row>
    <row r="212" spans="1:15" s="263" customFormat="1" ht="26.25" customHeight="1" x14ac:dyDescent="0.3">
      <c r="A212" s="258"/>
      <c r="B212" s="258"/>
      <c r="C212" s="258"/>
      <c r="D212" s="258"/>
      <c r="E212" s="258"/>
      <c r="F212" s="258"/>
      <c r="G212" s="258"/>
      <c r="H212" s="258"/>
      <c r="I212" s="258"/>
      <c r="J212" s="261"/>
      <c r="K212" s="145" t="s">
        <v>781</v>
      </c>
      <c r="O212" s="259"/>
    </row>
    <row r="213" spans="1:15" ht="14.4" x14ac:dyDescent="0.3">
      <c r="K213" s="145" t="s">
        <v>782</v>
      </c>
      <c r="O213" s="259"/>
    </row>
    <row r="214" spans="1:15" ht="14.4" x14ac:dyDescent="0.3">
      <c r="K214" s="145" t="s">
        <v>783</v>
      </c>
      <c r="O214" s="259"/>
    </row>
    <row r="215" spans="1:15" ht="14.4" x14ac:dyDescent="0.3">
      <c r="K215" s="145" t="s">
        <v>784</v>
      </c>
      <c r="O215" s="259"/>
    </row>
    <row r="216" spans="1:15" ht="14.4" x14ac:dyDescent="0.3">
      <c r="K216" s="145" t="s">
        <v>785</v>
      </c>
      <c r="O216" s="259"/>
    </row>
    <row r="217" spans="1:15" ht="14.4" x14ac:dyDescent="0.3">
      <c r="K217" s="145" t="s">
        <v>786</v>
      </c>
      <c r="O217" s="259"/>
    </row>
    <row r="218" spans="1:15" ht="14.4" x14ac:dyDescent="0.3">
      <c r="K218" s="145" t="s">
        <v>787</v>
      </c>
      <c r="O218" s="259"/>
    </row>
    <row r="219" spans="1:15" ht="14.4" x14ac:dyDescent="0.3">
      <c r="K219" s="145" t="s">
        <v>788</v>
      </c>
      <c r="O219" s="259"/>
    </row>
    <row r="220" spans="1:15" ht="14.4" x14ac:dyDescent="0.3">
      <c r="K220" s="145" t="s">
        <v>789</v>
      </c>
      <c r="O220" s="259"/>
    </row>
    <row r="221" spans="1:15" ht="14.4" x14ac:dyDescent="0.3">
      <c r="K221" s="145" t="s">
        <v>790</v>
      </c>
      <c r="O221" s="259"/>
    </row>
    <row r="222" spans="1:15" ht="14.4" x14ac:dyDescent="0.3">
      <c r="K222" s="145" t="s">
        <v>791</v>
      </c>
      <c r="O222" s="259"/>
    </row>
    <row r="223" spans="1:15" ht="14.4" x14ac:dyDescent="0.3">
      <c r="K223" s="145" t="s">
        <v>792</v>
      </c>
      <c r="O223" s="259"/>
    </row>
    <row r="224" spans="1:15" ht="14.4" x14ac:dyDescent="0.3">
      <c r="K224" s="145" t="s">
        <v>793</v>
      </c>
      <c r="O224" s="259"/>
    </row>
    <row r="225" spans="11:15" ht="14.4" x14ac:dyDescent="0.3">
      <c r="K225" s="145" t="s">
        <v>794</v>
      </c>
      <c r="O225" s="259"/>
    </row>
    <row r="226" spans="11:15" ht="14.4" x14ac:dyDescent="0.3">
      <c r="K226" s="145" t="s">
        <v>795</v>
      </c>
      <c r="O226" s="259"/>
    </row>
    <row r="227" spans="11:15" ht="14.4" x14ac:dyDescent="0.3">
      <c r="K227" s="145" t="s">
        <v>796</v>
      </c>
      <c r="O227" s="259"/>
    </row>
    <row r="228" spans="11:15" ht="14.4" x14ac:dyDescent="0.3">
      <c r="K228" s="145" t="s">
        <v>797</v>
      </c>
      <c r="O228" s="259"/>
    </row>
    <row r="229" spans="11:15" ht="14.4" x14ac:dyDescent="0.3">
      <c r="K229" s="145" t="s">
        <v>798</v>
      </c>
      <c r="O229" s="259"/>
    </row>
    <row r="230" spans="11:15" ht="14.4" x14ac:dyDescent="0.3">
      <c r="K230" s="145" t="s">
        <v>799</v>
      </c>
      <c r="O230" s="259"/>
    </row>
    <row r="231" spans="11:15" ht="14.4" x14ac:dyDescent="0.3">
      <c r="K231" s="145" t="s">
        <v>800</v>
      </c>
      <c r="O231" s="259"/>
    </row>
    <row r="232" spans="11:15" ht="14.4" x14ac:dyDescent="0.3">
      <c r="K232" s="145" t="s">
        <v>801</v>
      </c>
      <c r="O232" s="259"/>
    </row>
    <row r="233" spans="11:15" ht="14.4" x14ac:dyDescent="0.3">
      <c r="K233" s="145" t="s">
        <v>802</v>
      </c>
      <c r="O233" s="259"/>
    </row>
    <row r="234" spans="11:15" ht="14.4" x14ac:dyDescent="0.3">
      <c r="K234" s="145" t="s">
        <v>803</v>
      </c>
      <c r="O234" s="259"/>
    </row>
    <row r="235" spans="11:15" ht="14.4" x14ac:dyDescent="0.3">
      <c r="K235" s="145" t="s">
        <v>804</v>
      </c>
      <c r="O235" s="259"/>
    </row>
    <row r="236" spans="11:15" ht="14.4" x14ac:dyDescent="0.3">
      <c r="K236" s="145" t="s">
        <v>805</v>
      </c>
      <c r="O236" s="259"/>
    </row>
    <row r="237" spans="11:15" ht="14.4" x14ac:dyDescent="0.3">
      <c r="K237" s="145" t="s">
        <v>806</v>
      </c>
      <c r="O237" s="259"/>
    </row>
    <row r="238" spans="11:15" ht="14.4" x14ac:dyDescent="0.3">
      <c r="K238" s="145" t="s">
        <v>807</v>
      </c>
      <c r="O238" s="259"/>
    </row>
    <row r="239" spans="11:15" ht="14.4" x14ac:dyDescent="0.3">
      <c r="K239" s="145" t="s">
        <v>808</v>
      </c>
      <c r="O239" s="259"/>
    </row>
    <row r="240" spans="11:15" ht="14.4" x14ac:dyDescent="0.3">
      <c r="K240" s="145" t="s">
        <v>809</v>
      </c>
      <c r="O240" s="259"/>
    </row>
    <row r="241" spans="11:15" ht="14.4" x14ac:dyDescent="0.3">
      <c r="K241" s="145" t="s">
        <v>810</v>
      </c>
      <c r="O241" s="259"/>
    </row>
    <row r="242" spans="11:15" ht="14.4" x14ac:dyDescent="0.3">
      <c r="K242" s="145" t="s">
        <v>811</v>
      </c>
      <c r="O242" s="259"/>
    </row>
    <row r="243" spans="11:15" ht="14.4" x14ac:dyDescent="0.3">
      <c r="K243" s="145" t="s">
        <v>812</v>
      </c>
      <c r="O243" s="259"/>
    </row>
    <row r="244" spans="11:15" ht="14.4" x14ac:dyDescent="0.3">
      <c r="K244" s="145" t="s">
        <v>813</v>
      </c>
      <c r="O244" s="259"/>
    </row>
    <row r="245" spans="11:15" ht="14.4" x14ac:dyDescent="0.3">
      <c r="K245" s="145" t="s">
        <v>814</v>
      </c>
      <c r="O245" s="259"/>
    </row>
    <row r="246" spans="11:15" ht="14.4" x14ac:dyDescent="0.3">
      <c r="K246" s="145" t="s">
        <v>815</v>
      </c>
      <c r="O246" s="259"/>
    </row>
    <row r="247" spans="11:15" ht="14.4" x14ac:dyDescent="0.3">
      <c r="K247" s="145" t="s">
        <v>816</v>
      </c>
      <c r="O247" s="259"/>
    </row>
    <row r="248" spans="11:15" ht="14.4" x14ac:dyDescent="0.3">
      <c r="K248" s="145" t="s">
        <v>817</v>
      </c>
      <c r="O248" s="259"/>
    </row>
    <row r="249" spans="11:15" ht="14.4" x14ac:dyDescent="0.3">
      <c r="K249" s="145" t="s">
        <v>818</v>
      </c>
      <c r="O249" s="259"/>
    </row>
    <row r="250" spans="11:15" ht="14.4" x14ac:dyDescent="0.3">
      <c r="K250" s="145" t="s">
        <v>819</v>
      </c>
      <c r="O250" s="259"/>
    </row>
    <row r="251" spans="11:15" ht="14.4" x14ac:dyDescent="0.3">
      <c r="K251" s="145" t="s">
        <v>820</v>
      </c>
      <c r="O251" s="259"/>
    </row>
    <row r="252" spans="11:15" ht="14.4" x14ac:dyDescent="0.3">
      <c r="K252" s="145" t="s">
        <v>821</v>
      </c>
      <c r="O252" s="259"/>
    </row>
    <row r="253" spans="11:15" ht="14.4" x14ac:dyDescent="0.3">
      <c r="K253" s="145" t="s">
        <v>822</v>
      </c>
      <c r="O253" s="259"/>
    </row>
    <row r="254" spans="11:15" ht="14.4" x14ac:dyDescent="0.3">
      <c r="K254" s="145" t="s">
        <v>823</v>
      </c>
      <c r="O254" s="259"/>
    </row>
    <row r="255" spans="11:15" ht="14.4" x14ac:dyDescent="0.3">
      <c r="K255" s="145" t="s">
        <v>824</v>
      </c>
      <c r="O255" s="259"/>
    </row>
    <row r="256" spans="11:15" ht="14.4" x14ac:dyDescent="0.3">
      <c r="K256" s="145" t="s">
        <v>825</v>
      </c>
      <c r="O256" s="259"/>
    </row>
    <row r="257" spans="11:15" ht="14.4" x14ac:dyDescent="0.3">
      <c r="K257" s="145" t="s">
        <v>826</v>
      </c>
      <c r="O257" s="259"/>
    </row>
    <row r="258" spans="11:15" ht="14.4" x14ac:dyDescent="0.3">
      <c r="K258" s="145" t="s">
        <v>827</v>
      </c>
      <c r="O258" s="259"/>
    </row>
    <row r="259" spans="11:15" ht="14.4" x14ac:dyDescent="0.3">
      <c r="K259" s="145" t="s">
        <v>828</v>
      </c>
      <c r="O259" s="259"/>
    </row>
    <row r="260" spans="11:15" ht="14.4" x14ac:dyDescent="0.3">
      <c r="K260" s="145" t="s">
        <v>829</v>
      </c>
      <c r="O260" s="259"/>
    </row>
    <row r="261" spans="11:15" ht="14.4" x14ac:dyDescent="0.3">
      <c r="K261" s="145" t="s">
        <v>830</v>
      </c>
      <c r="O261" s="259"/>
    </row>
    <row r="262" spans="11:15" ht="14.4" x14ac:dyDescent="0.3">
      <c r="K262" s="145" t="s">
        <v>831</v>
      </c>
      <c r="O262" s="259"/>
    </row>
    <row r="263" spans="11:15" ht="14.4" x14ac:dyDescent="0.3">
      <c r="K263" s="145" t="s">
        <v>832</v>
      </c>
      <c r="O263" s="259"/>
    </row>
    <row r="264" spans="11:15" ht="14.4" x14ac:dyDescent="0.3">
      <c r="K264" s="145" t="s">
        <v>833</v>
      </c>
      <c r="O264" s="259"/>
    </row>
    <row r="265" spans="11:15" ht="14.4" x14ac:dyDescent="0.3">
      <c r="K265" s="145" t="s">
        <v>834</v>
      </c>
      <c r="O265" s="259"/>
    </row>
    <row r="266" spans="11:15" ht="14.4" x14ac:dyDescent="0.3">
      <c r="K266" s="145" t="s">
        <v>835</v>
      </c>
      <c r="O266" s="259"/>
    </row>
    <row r="267" spans="11:15" ht="14.4" x14ac:dyDescent="0.3">
      <c r="K267" s="145" t="s">
        <v>836</v>
      </c>
      <c r="O267" s="259"/>
    </row>
    <row r="268" spans="11:15" ht="14.4" x14ac:dyDescent="0.3">
      <c r="K268" s="145" t="s">
        <v>837</v>
      </c>
      <c r="O268" s="259"/>
    </row>
    <row r="269" spans="11:15" ht="14.4" x14ac:dyDescent="0.3">
      <c r="K269" s="145" t="s">
        <v>838</v>
      </c>
      <c r="O269" s="259"/>
    </row>
    <row r="270" spans="11:15" ht="14.4" x14ac:dyDescent="0.3">
      <c r="K270" s="145" t="s">
        <v>839</v>
      </c>
      <c r="O270" s="259"/>
    </row>
    <row r="271" spans="11:15" ht="14.4" x14ac:dyDescent="0.3">
      <c r="K271" s="145" t="s">
        <v>840</v>
      </c>
      <c r="O271" s="259"/>
    </row>
    <row r="272" spans="11:15" ht="14.4" x14ac:dyDescent="0.3">
      <c r="K272" s="145" t="s">
        <v>841</v>
      </c>
      <c r="O272" s="259"/>
    </row>
    <row r="273" spans="11:15" ht="14.4" x14ac:dyDescent="0.3">
      <c r="K273" s="145" t="s">
        <v>842</v>
      </c>
      <c r="O273" s="259"/>
    </row>
    <row r="274" spans="11:15" ht="14.4" x14ac:dyDescent="0.3">
      <c r="K274" s="145" t="s">
        <v>843</v>
      </c>
      <c r="O274" s="259"/>
    </row>
    <row r="275" spans="11:15" ht="14.4" x14ac:dyDescent="0.3">
      <c r="K275" s="145" t="s">
        <v>844</v>
      </c>
      <c r="O275" s="259"/>
    </row>
    <row r="276" spans="11:15" ht="14.4" x14ac:dyDescent="0.3">
      <c r="K276" s="145" t="s">
        <v>845</v>
      </c>
      <c r="O276" s="259"/>
    </row>
    <row r="277" spans="11:15" ht="14.4" x14ac:dyDescent="0.3">
      <c r="K277" s="145" t="s">
        <v>846</v>
      </c>
      <c r="O277" s="259"/>
    </row>
    <row r="278" spans="11:15" ht="14.4" x14ac:dyDescent="0.3">
      <c r="K278" s="145" t="s">
        <v>847</v>
      </c>
      <c r="O278" s="259"/>
    </row>
    <row r="279" spans="11:15" ht="14.4" x14ac:dyDescent="0.3">
      <c r="K279" s="145" t="s">
        <v>848</v>
      </c>
      <c r="O279" s="259"/>
    </row>
    <row r="280" spans="11:15" ht="14.4" x14ac:dyDescent="0.3">
      <c r="K280" s="145" t="s">
        <v>849</v>
      </c>
      <c r="O280" s="259"/>
    </row>
    <row r="281" spans="11:15" ht="14.4" x14ac:dyDescent="0.3">
      <c r="K281" s="145" t="s">
        <v>850</v>
      </c>
      <c r="O281" s="259"/>
    </row>
    <row r="282" spans="11:15" ht="14.4" x14ac:dyDescent="0.3">
      <c r="K282" s="145" t="s">
        <v>851</v>
      </c>
      <c r="O282" s="259"/>
    </row>
    <row r="283" spans="11:15" ht="14.4" x14ac:dyDescent="0.3">
      <c r="K283" s="145" t="s">
        <v>852</v>
      </c>
      <c r="O283" s="259"/>
    </row>
    <row r="284" spans="11:15" ht="14.4" x14ac:dyDescent="0.3">
      <c r="K284" s="145" t="s">
        <v>853</v>
      </c>
      <c r="O284" s="259"/>
    </row>
    <row r="285" spans="11:15" ht="14.4" x14ac:dyDescent="0.3">
      <c r="K285" s="145" t="s">
        <v>854</v>
      </c>
      <c r="O285" s="259"/>
    </row>
    <row r="286" spans="11:15" ht="14.4" x14ac:dyDescent="0.3">
      <c r="K286" s="145" t="s">
        <v>855</v>
      </c>
      <c r="O286" s="259"/>
    </row>
    <row r="287" spans="11:15" ht="14.4" x14ac:dyDescent="0.3">
      <c r="K287" s="145" t="s">
        <v>856</v>
      </c>
      <c r="O287" s="259"/>
    </row>
    <row r="288" spans="11:15" ht="14.4" x14ac:dyDescent="0.3">
      <c r="K288" s="145" t="s">
        <v>857</v>
      </c>
      <c r="O288" s="259"/>
    </row>
    <row r="289" spans="11:15" ht="14.4" x14ac:dyDescent="0.3">
      <c r="K289" s="145" t="s">
        <v>858</v>
      </c>
      <c r="O289" s="259"/>
    </row>
    <row r="290" spans="11:15" ht="14.4" x14ac:dyDescent="0.3">
      <c r="K290" s="145" t="s">
        <v>859</v>
      </c>
      <c r="O290" s="259"/>
    </row>
    <row r="291" spans="11:15" ht="14.4" x14ac:dyDescent="0.3">
      <c r="K291" s="145" t="s">
        <v>860</v>
      </c>
      <c r="O291" s="259"/>
    </row>
    <row r="292" spans="11:15" ht="14.4" x14ac:dyDescent="0.3">
      <c r="K292" s="145" t="s">
        <v>861</v>
      </c>
      <c r="O292" s="259"/>
    </row>
    <row r="293" spans="11:15" ht="14.4" x14ac:dyDescent="0.3">
      <c r="K293" s="145" t="s">
        <v>862</v>
      </c>
      <c r="O293" s="259"/>
    </row>
    <row r="294" spans="11:15" ht="14.4" x14ac:dyDescent="0.3">
      <c r="K294" s="145" t="s">
        <v>863</v>
      </c>
      <c r="O294" s="259"/>
    </row>
    <row r="295" spans="11:15" ht="14.4" x14ac:dyDescent="0.3">
      <c r="K295" s="145" t="s">
        <v>864</v>
      </c>
      <c r="O295" s="259"/>
    </row>
    <row r="296" spans="11:15" ht="14.4" x14ac:dyDescent="0.3">
      <c r="K296" s="145" t="s">
        <v>865</v>
      </c>
      <c r="O296" s="259"/>
    </row>
    <row r="297" spans="11:15" ht="14.4" x14ac:dyDescent="0.3">
      <c r="K297" s="145" t="s">
        <v>866</v>
      </c>
      <c r="O297" s="259"/>
    </row>
    <row r="298" spans="11:15" ht="14.4" x14ac:dyDescent="0.3">
      <c r="K298" s="145" t="s">
        <v>867</v>
      </c>
      <c r="O298" s="259"/>
    </row>
    <row r="299" spans="11:15" ht="14.4" x14ac:dyDescent="0.3">
      <c r="K299" s="145" t="s">
        <v>868</v>
      </c>
      <c r="O299" s="259"/>
    </row>
    <row r="300" spans="11:15" ht="14.4" x14ac:dyDescent="0.3">
      <c r="K300" s="145" t="s">
        <v>869</v>
      </c>
      <c r="O300" s="259"/>
    </row>
    <row r="301" spans="11:15" ht="14.4" x14ac:dyDescent="0.3">
      <c r="K301" s="145" t="s">
        <v>870</v>
      </c>
      <c r="O301" s="259"/>
    </row>
    <row r="302" spans="11:15" ht="14.4" x14ac:dyDescent="0.3">
      <c r="K302" s="145" t="s">
        <v>871</v>
      </c>
      <c r="O302" s="259"/>
    </row>
    <row r="303" spans="11:15" ht="14.4" x14ac:dyDescent="0.3">
      <c r="K303" s="145" t="s">
        <v>872</v>
      </c>
      <c r="O303" s="259"/>
    </row>
    <row r="304" spans="11:15" ht="14.4" x14ac:dyDescent="0.3">
      <c r="K304" s="145" t="s">
        <v>873</v>
      </c>
      <c r="O304" s="259"/>
    </row>
    <row r="305" spans="11:15" ht="14.4" x14ac:dyDescent="0.3">
      <c r="K305" s="145" t="s">
        <v>874</v>
      </c>
      <c r="O305" s="259"/>
    </row>
    <row r="306" spans="11:15" ht="14.4" x14ac:dyDescent="0.3">
      <c r="K306" s="145" t="s">
        <v>875</v>
      </c>
      <c r="O306" s="259"/>
    </row>
    <row r="307" spans="11:15" ht="14.4" x14ac:dyDescent="0.3">
      <c r="K307" s="145" t="s">
        <v>876</v>
      </c>
      <c r="O307" s="259"/>
    </row>
    <row r="308" spans="11:15" ht="14.4" x14ac:dyDescent="0.3">
      <c r="K308" s="145" t="s">
        <v>877</v>
      </c>
      <c r="O308" s="259"/>
    </row>
    <row r="309" spans="11:15" ht="14.4" x14ac:dyDescent="0.3">
      <c r="K309" s="145" t="s">
        <v>878</v>
      </c>
      <c r="O309" s="259"/>
    </row>
    <row r="310" spans="11:15" ht="14.4" x14ac:dyDescent="0.3">
      <c r="K310" s="145" t="s">
        <v>879</v>
      </c>
      <c r="O310" s="259"/>
    </row>
    <row r="311" spans="11:15" ht="14.4" x14ac:dyDescent="0.3">
      <c r="K311" s="145" t="s">
        <v>880</v>
      </c>
      <c r="O311" s="259"/>
    </row>
    <row r="312" spans="11:15" ht="14.4" x14ac:dyDescent="0.3">
      <c r="K312" s="145" t="s">
        <v>881</v>
      </c>
      <c r="O312" s="259"/>
    </row>
    <row r="313" spans="11:15" ht="14.4" x14ac:dyDescent="0.3">
      <c r="K313" s="145" t="s">
        <v>882</v>
      </c>
      <c r="O313" s="259"/>
    </row>
    <row r="314" spans="11:15" ht="14.4" x14ac:dyDescent="0.3">
      <c r="K314" s="145" t="s">
        <v>883</v>
      </c>
      <c r="O314" s="259"/>
    </row>
    <row r="315" spans="11:15" ht="14.4" x14ac:dyDescent="0.3">
      <c r="K315" s="145" t="s">
        <v>884</v>
      </c>
      <c r="O315" s="259"/>
    </row>
    <row r="316" spans="11:15" ht="14.4" x14ac:dyDescent="0.3">
      <c r="K316" s="145" t="s">
        <v>885</v>
      </c>
      <c r="O316" s="259"/>
    </row>
    <row r="317" spans="11:15" ht="14.4" x14ac:dyDescent="0.3">
      <c r="K317" s="145" t="s">
        <v>886</v>
      </c>
      <c r="O317" s="259"/>
    </row>
    <row r="318" spans="11:15" ht="14.4" x14ac:dyDescent="0.3">
      <c r="K318" s="145" t="s">
        <v>887</v>
      </c>
      <c r="O318" s="259"/>
    </row>
    <row r="319" spans="11:15" ht="14.4" x14ac:dyDescent="0.3">
      <c r="K319" s="145" t="s">
        <v>888</v>
      </c>
      <c r="O319" s="259"/>
    </row>
    <row r="320" spans="11:15" ht="14.4" x14ac:dyDescent="0.3">
      <c r="K320" s="145" t="s">
        <v>889</v>
      </c>
      <c r="O320" s="259"/>
    </row>
    <row r="321" spans="11:15" ht="14.4" x14ac:dyDescent="0.3">
      <c r="K321" s="145" t="s">
        <v>890</v>
      </c>
      <c r="O321" s="259"/>
    </row>
    <row r="322" spans="11:15" ht="14.4" x14ac:dyDescent="0.3">
      <c r="K322" s="145" t="s">
        <v>891</v>
      </c>
      <c r="O322" s="259"/>
    </row>
    <row r="323" spans="11:15" ht="14.4" x14ac:dyDescent="0.3">
      <c r="K323" s="145" t="s">
        <v>892</v>
      </c>
      <c r="O323" s="259"/>
    </row>
    <row r="324" spans="11:15" ht="14.4" x14ac:dyDescent="0.3">
      <c r="K324" s="145" t="s">
        <v>893</v>
      </c>
      <c r="O324" s="259"/>
    </row>
    <row r="325" spans="11:15" ht="14.4" x14ac:dyDescent="0.3">
      <c r="K325" s="145" t="s">
        <v>894</v>
      </c>
      <c r="O325" s="259"/>
    </row>
    <row r="326" spans="11:15" ht="14.4" x14ac:dyDescent="0.3">
      <c r="K326" s="145" t="s">
        <v>895</v>
      </c>
      <c r="O326" s="259"/>
    </row>
    <row r="327" spans="11:15" ht="14.4" x14ac:dyDescent="0.3">
      <c r="K327" s="145" t="s">
        <v>896</v>
      </c>
      <c r="O327" s="259"/>
    </row>
    <row r="328" spans="11:15" ht="14.4" x14ac:dyDescent="0.3">
      <c r="K328" s="145" t="s">
        <v>897</v>
      </c>
      <c r="O328" s="259"/>
    </row>
    <row r="329" spans="11:15" ht="14.4" x14ac:dyDescent="0.3">
      <c r="K329" s="145" t="s">
        <v>898</v>
      </c>
      <c r="O329" s="259"/>
    </row>
    <row r="330" spans="11:15" ht="14.4" x14ac:dyDescent="0.3">
      <c r="K330" s="145" t="s">
        <v>899</v>
      </c>
      <c r="O330" s="259"/>
    </row>
    <row r="331" spans="11:15" ht="14.4" x14ac:dyDescent="0.3">
      <c r="K331" s="145" t="s">
        <v>900</v>
      </c>
      <c r="O331" s="259"/>
    </row>
    <row r="332" spans="11:15" ht="14.4" x14ac:dyDescent="0.3">
      <c r="K332" s="145" t="s">
        <v>901</v>
      </c>
      <c r="O332" s="259"/>
    </row>
    <row r="333" spans="11:15" ht="14.4" x14ac:dyDescent="0.3">
      <c r="K333" s="145" t="s">
        <v>902</v>
      </c>
      <c r="O333" s="259"/>
    </row>
    <row r="334" spans="11:15" ht="14.4" x14ac:dyDescent="0.3">
      <c r="K334" s="145" t="s">
        <v>903</v>
      </c>
      <c r="O334" s="259"/>
    </row>
    <row r="335" spans="11:15" ht="14.4" x14ac:dyDescent="0.3">
      <c r="K335" s="145" t="s">
        <v>904</v>
      </c>
      <c r="O335" s="259"/>
    </row>
    <row r="336" spans="11:15" ht="14.4" x14ac:dyDescent="0.3">
      <c r="K336" s="145" t="s">
        <v>905</v>
      </c>
      <c r="O336" s="259"/>
    </row>
    <row r="337" spans="11:15" ht="14.4" x14ac:dyDescent="0.3">
      <c r="K337" s="145" t="s">
        <v>906</v>
      </c>
      <c r="O337" s="259"/>
    </row>
    <row r="338" spans="11:15" ht="14.4" x14ac:dyDescent="0.3">
      <c r="K338" s="145" t="s">
        <v>907</v>
      </c>
      <c r="O338" s="259"/>
    </row>
    <row r="339" spans="11:15" ht="14.4" x14ac:dyDescent="0.3">
      <c r="K339" s="145" t="s">
        <v>908</v>
      </c>
      <c r="O339" s="259"/>
    </row>
    <row r="340" spans="11:15" ht="14.4" x14ac:dyDescent="0.3">
      <c r="K340" s="145" t="s">
        <v>909</v>
      </c>
      <c r="O340" s="259"/>
    </row>
    <row r="341" spans="11:15" ht="14.4" x14ac:dyDescent="0.3">
      <c r="K341" s="145" t="s">
        <v>910</v>
      </c>
      <c r="O341" s="259"/>
    </row>
    <row r="342" spans="11:15" ht="14.4" x14ac:dyDescent="0.3">
      <c r="K342" s="145" t="s">
        <v>911</v>
      </c>
      <c r="O342" s="259"/>
    </row>
    <row r="343" spans="11:15" ht="14.4" x14ac:dyDescent="0.3">
      <c r="K343" s="145" t="s">
        <v>912</v>
      </c>
      <c r="O343" s="259"/>
    </row>
    <row r="344" spans="11:15" ht="14.4" x14ac:dyDescent="0.3">
      <c r="K344" s="145" t="s">
        <v>913</v>
      </c>
      <c r="O344" s="259"/>
    </row>
    <row r="345" spans="11:15" ht="14.4" x14ac:dyDescent="0.3">
      <c r="K345" s="145" t="s">
        <v>914</v>
      </c>
      <c r="O345" s="259"/>
    </row>
    <row r="346" spans="11:15" ht="14.4" x14ac:dyDescent="0.3">
      <c r="K346" s="145" t="s">
        <v>915</v>
      </c>
      <c r="O346" s="259"/>
    </row>
    <row r="347" spans="11:15" ht="14.4" x14ac:dyDescent="0.3">
      <c r="K347" s="145" t="s">
        <v>916</v>
      </c>
      <c r="O347" s="259"/>
    </row>
    <row r="348" spans="11:15" ht="14.4" x14ac:dyDescent="0.3">
      <c r="K348" s="145" t="s">
        <v>917</v>
      </c>
      <c r="O348" s="259"/>
    </row>
    <row r="349" spans="11:15" ht="14.4" x14ac:dyDescent="0.3">
      <c r="K349" s="145" t="s">
        <v>918</v>
      </c>
      <c r="O349" s="259"/>
    </row>
    <row r="350" spans="11:15" ht="14.4" x14ac:dyDescent="0.3">
      <c r="K350" s="145" t="s">
        <v>919</v>
      </c>
      <c r="O350" s="259"/>
    </row>
    <row r="351" spans="11:15" ht="14.4" x14ac:dyDescent="0.3">
      <c r="K351" s="145" t="s">
        <v>920</v>
      </c>
      <c r="O351" s="259"/>
    </row>
    <row r="352" spans="11:15" ht="14.4" x14ac:dyDescent="0.3">
      <c r="K352" s="145" t="s">
        <v>921</v>
      </c>
      <c r="O352" s="259"/>
    </row>
    <row r="353" spans="11:15" ht="14.4" x14ac:dyDescent="0.3">
      <c r="K353" s="145" t="s">
        <v>922</v>
      </c>
      <c r="O353" s="259"/>
    </row>
    <row r="354" spans="11:15" ht="14.4" x14ac:dyDescent="0.3">
      <c r="K354" s="145" t="s">
        <v>923</v>
      </c>
      <c r="O354" s="259"/>
    </row>
    <row r="355" spans="11:15" ht="14.4" x14ac:dyDescent="0.3">
      <c r="K355" s="145" t="s">
        <v>924</v>
      </c>
      <c r="O355" s="259"/>
    </row>
    <row r="356" spans="11:15" ht="14.4" x14ac:dyDescent="0.3">
      <c r="K356" s="145" t="s">
        <v>925</v>
      </c>
      <c r="O356" s="259"/>
    </row>
    <row r="357" spans="11:15" ht="14.4" x14ac:dyDescent="0.3">
      <c r="K357" s="145" t="s">
        <v>926</v>
      </c>
      <c r="O357" s="259"/>
    </row>
    <row r="358" spans="11:15" ht="14.4" x14ac:dyDescent="0.3">
      <c r="K358" s="145" t="s">
        <v>927</v>
      </c>
      <c r="O358" s="259"/>
    </row>
    <row r="359" spans="11:15" ht="14.4" x14ac:dyDescent="0.3">
      <c r="K359" s="145" t="s">
        <v>928</v>
      </c>
      <c r="O359" s="259"/>
    </row>
    <row r="360" spans="11:15" ht="14.4" x14ac:dyDescent="0.3">
      <c r="K360" s="145" t="s">
        <v>929</v>
      </c>
      <c r="O360" s="259"/>
    </row>
    <row r="361" spans="11:15" ht="14.4" x14ac:dyDescent="0.3">
      <c r="K361" s="145" t="s">
        <v>930</v>
      </c>
      <c r="O361" s="259"/>
    </row>
    <row r="362" spans="11:15" ht="14.4" x14ac:dyDescent="0.3">
      <c r="K362" s="145" t="s">
        <v>931</v>
      </c>
      <c r="O362" s="259"/>
    </row>
    <row r="363" spans="11:15" ht="14.4" x14ac:dyDescent="0.3">
      <c r="K363" s="145" t="s">
        <v>932</v>
      </c>
      <c r="O363" s="259"/>
    </row>
    <row r="364" spans="11:15" ht="14.4" x14ac:dyDescent="0.3">
      <c r="K364" s="145" t="s">
        <v>933</v>
      </c>
      <c r="O364" s="259"/>
    </row>
    <row r="365" spans="11:15" ht="14.4" x14ac:dyDescent="0.3">
      <c r="K365" s="145" t="s">
        <v>934</v>
      </c>
      <c r="O365" s="259"/>
    </row>
    <row r="366" spans="11:15" ht="14.4" x14ac:dyDescent="0.3">
      <c r="K366" s="145" t="s">
        <v>935</v>
      </c>
      <c r="O366" s="259"/>
    </row>
    <row r="367" spans="11:15" ht="14.4" x14ac:dyDescent="0.3">
      <c r="K367" s="145" t="s">
        <v>936</v>
      </c>
      <c r="O367" s="259"/>
    </row>
    <row r="368" spans="11:15" ht="14.4" x14ac:dyDescent="0.3">
      <c r="K368" s="145" t="s">
        <v>937</v>
      </c>
      <c r="O368" s="259"/>
    </row>
    <row r="369" spans="11:15" ht="14.4" x14ac:dyDescent="0.3">
      <c r="K369" s="145" t="s">
        <v>938</v>
      </c>
      <c r="O369" s="259"/>
    </row>
    <row r="370" spans="11:15" ht="14.4" x14ac:dyDescent="0.3">
      <c r="K370" s="145" t="s">
        <v>939</v>
      </c>
      <c r="O370" s="259"/>
    </row>
    <row r="371" spans="11:15" ht="14.4" x14ac:dyDescent="0.3">
      <c r="K371" s="145" t="s">
        <v>940</v>
      </c>
      <c r="O371" s="259"/>
    </row>
    <row r="372" spans="11:15" ht="14.4" x14ac:dyDescent="0.3">
      <c r="K372" s="145" t="s">
        <v>941</v>
      </c>
      <c r="O372" s="259"/>
    </row>
    <row r="373" spans="11:15" ht="14.4" x14ac:dyDescent="0.3">
      <c r="K373" s="145" t="s">
        <v>942</v>
      </c>
      <c r="O373" s="259"/>
    </row>
    <row r="374" spans="11:15" ht="14.4" x14ac:dyDescent="0.3">
      <c r="K374" s="145" t="s">
        <v>943</v>
      </c>
      <c r="O374" s="259"/>
    </row>
    <row r="375" spans="11:15" ht="14.4" x14ac:dyDescent="0.3">
      <c r="K375" s="145" t="s">
        <v>944</v>
      </c>
      <c r="O375" s="259"/>
    </row>
    <row r="376" spans="11:15" ht="14.4" x14ac:dyDescent="0.3">
      <c r="K376" s="145" t="s">
        <v>945</v>
      </c>
      <c r="O376" s="259"/>
    </row>
    <row r="377" spans="11:15" ht="14.4" x14ac:dyDescent="0.3">
      <c r="K377" s="145" t="s">
        <v>946</v>
      </c>
      <c r="O377" s="259"/>
    </row>
    <row r="378" spans="11:15" ht="14.4" x14ac:dyDescent="0.3">
      <c r="K378" s="145" t="s">
        <v>947</v>
      </c>
      <c r="O378" s="259"/>
    </row>
    <row r="379" spans="11:15" ht="14.4" x14ac:dyDescent="0.3">
      <c r="K379" s="145" t="s">
        <v>948</v>
      </c>
      <c r="O379" s="259"/>
    </row>
    <row r="380" spans="11:15" ht="14.4" x14ac:dyDescent="0.3">
      <c r="K380" s="145" t="s">
        <v>949</v>
      </c>
      <c r="O380" s="259"/>
    </row>
    <row r="381" spans="11:15" ht="14.4" x14ac:dyDescent="0.3">
      <c r="K381" s="145" t="s">
        <v>950</v>
      </c>
      <c r="O381" s="259"/>
    </row>
    <row r="382" spans="11:15" ht="14.4" x14ac:dyDescent="0.3">
      <c r="K382" s="145" t="s">
        <v>951</v>
      </c>
      <c r="O382" s="259"/>
    </row>
    <row r="383" spans="11:15" ht="14.4" x14ac:dyDescent="0.3">
      <c r="K383" s="145" t="s">
        <v>952</v>
      </c>
      <c r="O383" s="259"/>
    </row>
    <row r="384" spans="11:15" ht="14.4" x14ac:dyDescent="0.3">
      <c r="K384" s="145" t="s">
        <v>953</v>
      </c>
      <c r="O384" s="259"/>
    </row>
    <row r="385" spans="11:15" ht="14.4" x14ac:dyDescent="0.3">
      <c r="K385" s="145" t="s">
        <v>954</v>
      </c>
      <c r="O385" s="259"/>
    </row>
    <row r="386" spans="11:15" ht="14.4" x14ac:dyDescent="0.3">
      <c r="K386" s="145" t="s">
        <v>955</v>
      </c>
      <c r="O386" s="259"/>
    </row>
    <row r="387" spans="11:15" ht="14.4" x14ac:dyDescent="0.3">
      <c r="K387" s="145" t="s">
        <v>956</v>
      </c>
      <c r="O387" s="259"/>
    </row>
    <row r="388" spans="11:15" ht="14.4" x14ac:dyDescent="0.3">
      <c r="K388" s="145" t="s">
        <v>957</v>
      </c>
      <c r="O388" s="259"/>
    </row>
    <row r="389" spans="11:15" ht="14.4" x14ac:dyDescent="0.3">
      <c r="K389" s="145" t="s">
        <v>958</v>
      </c>
      <c r="O389" s="259"/>
    </row>
    <row r="390" spans="11:15" ht="14.4" x14ac:dyDescent="0.3">
      <c r="K390" s="145" t="s">
        <v>959</v>
      </c>
      <c r="O390" s="259"/>
    </row>
    <row r="391" spans="11:15" ht="14.4" x14ac:dyDescent="0.3">
      <c r="K391" s="145" t="s">
        <v>960</v>
      </c>
      <c r="O391" s="259"/>
    </row>
    <row r="392" spans="11:15" ht="14.4" x14ac:dyDescent="0.3">
      <c r="K392" s="145" t="s">
        <v>961</v>
      </c>
      <c r="O392" s="259"/>
    </row>
    <row r="393" spans="11:15" ht="14.4" x14ac:dyDescent="0.3">
      <c r="K393" s="145" t="s">
        <v>962</v>
      </c>
      <c r="O393" s="259"/>
    </row>
    <row r="394" spans="11:15" ht="14.4" x14ac:dyDescent="0.3">
      <c r="K394" s="145" t="s">
        <v>963</v>
      </c>
      <c r="O394" s="259"/>
    </row>
    <row r="395" spans="11:15" ht="14.4" x14ac:dyDescent="0.3">
      <c r="K395" s="145" t="s">
        <v>964</v>
      </c>
      <c r="O395" s="259"/>
    </row>
    <row r="396" spans="11:15" ht="14.4" x14ac:dyDescent="0.3">
      <c r="K396" s="145" t="s">
        <v>965</v>
      </c>
      <c r="O396" s="259"/>
    </row>
    <row r="397" spans="11:15" ht="14.4" x14ac:dyDescent="0.3">
      <c r="K397" s="145" t="s">
        <v>966</v>
      </c>
      <c r="O397" s="259"/>
    </row>
    <row r="398" spans="11:15" ht="14.4" x14ac:dyDescent="0.3">
      <c r="K398" s="145" t="s">
        <v>967</v>
      </c>
      <c r="O398" s="259"/>
    </row>
    <row r="399" spans="11:15" ht="14.4" x14ac:dyDescent="0.3">
      <c r="K399" s="145" t="s">
        <v>968</v>
      </c>
      <c r="O399" s="259"/>
    </row>
    <row r="400" spans="11:15" ht="14.4" x14ac:dyDescent="0.3">
      <c r="K400" s="145" t="s">
        <v>969</v>
      </c>
      <c r="O400" s="259"/>
    </row>
    <row r="401" spans="11:15" ht="14.4" x14ac:dyDescent="0.3">
      <c r="K401" s="145" t="s">
        <v>970</v>
      </c>
      <c r="O401" s="259"/>
    </row>
    <row r="402" spans="11:15" ht="14.4" x14ac:dyDescent="0.3">
      <c r="K402" s="145" t="s">
        <v>971</v>
      </c>
      <c r="O402" s="259"/>
    </row>
    <row r="403" spans="11:15" ht="14.4" x14ac:dyDescent="0.3">
      <c r="K403" s="145" t="s">
        <v>972</v>
      </c>
      <c r="O403" s="259"/>
    </row>
    <row r="404" spans="11:15" ht="14.4" x14ac:dyDescent="0.3">
      <c r="K404" s="145" t="s">
        <v>973</v>
      </c>
      <c r="O404" s="259"/>
    </row>
    <row r="405" spans="11:15" ht="14.4" x14ac:dyDescent="0.3">
      <c r="K405" s="145" t="s">
        <v>974</v>
      </c>
      <c r="O405" s="259"/>
    </row>
    <row r="406" spans="11:15" ht="14.4" x14ac:dyDescent="0.3">
      <c r="K406" s="145" t="s">
        <v>975</v>
      </c>
      <c r="O406" s="259"/>
    </row>
    <row r="407" spans="11:15" ht="14.4" x14ac:dyDescent="0.3">
      <c r="K407" s="145" t="s">
        <v>976</v>
      </c>
      <c r="O407" s="259"/>
    </row>
    <row r="408" spans="11:15" ht="14.4" x14ac:dyDescent="0.3">
      <c r="K408" s="145" t="s">
        <v>977</v>
      </c>
      <c r="O408" s="259"/>
    </row>
    <row r="409" spans="11:15" ht="14.4" x14ac:dyDescent="0.3">
      <c r="K409" s="145" t="s">
        <v>978</v>
      </c>
      <c r="O409" s="259"/>
    </row>
    <row r="410" spans="11:15" ht="14.4" x14ac:dyDescent="0.3">
      <c r="K410" s="145" t="s">
        <v>979</v>
      </c>
      <c r="O410" s="259"/>
    </row>
    <row r="411" spans="11:15" ht="14.4" x14ac:dyDescent="0.3">
      <c r="K411" s="145" t="s">
        <v>980</v>
      </c>
      <c r="O411" s="259"/>
    </row>
    <row r="412" spans="11:15" ht="14.4" x14ac:dyDescent="0.3">
      <c r="K412" s="145" t="s">
        <v>981</v>
      </c>
      <c r="O412" s="259"/>
    </row>
    <row r="413" spans="11:15" ht="14.4" x14ac:dyDescent="0.3">
      <c r="K413" s="145" t="s">
        <v>982</v>
      </c>
      <c r="O413" s="259"/>
    </row>
    <row r="414" spans="11:15" ht="14.4" x14ac:dyDescent="0.3">
      <c r="K414" s="145" t="s">
        <v>983</v>
      </c>
      <c r="O414" s="259"/>
    </row>
    <row r="415" spans="11:15" ht="14.4" x14ac:dyDescent="0.3">
      <c r="K415" s="145" t="s">
        <v>984</v>
      </c>
      <c r="O415" s="259"/>
    </row>
    <row r="416" spans="11:15" ht="14.4" x14ac:dyDescent="0.3">
      <c r="K416" s="145" t="s">
        <v>985</v>
      </c>
      <c r="O416" s="259"/>
    </row>
    <row r="417" spans="11:15" ht="14.4" x14ac:dyDescent="0.3">
      <c r="K417" s="145" t="s">
        <v>986</v>
      </c>
      <c r="O417" s="259"/>
    </row>
    <row r="418" spans="11:15" ht="14.4" x14ac:dyDescent="0.3">
      <c r="K418" s="145" t="s">
        <v>987</v>
      </c>
      <c r="O418" s="259"/>
    </row>
    <row r="419" spans="11:15" ht="14.4" x14ac:dyDescent="0.3">
      <c r="K419" s="145" t="s">
        <v>988</v>
      </c>
      <c r="O419" s="259"/>
    </row>
    <row r="420" spans="11:15" ht="14.4" x14ac:dyDescent="0.3">
      <c r="K420" s="145" t="s">
        <v>989</v>
      </c>
      <c r="O420" s="259"/>
    </row>
    <row r="421" spans="11:15" ht="14.4" x14ac:dyDescent="0.3">
      <c r="K421" s="145" t="s">
        <v>990</v>
      </c>
      <c r="O421" s="259"/>
    </row>
    <row r="422" spans="11:15" ht="14.4" x14ac:dyDescent="0.3">
      <c r="K422" s="145" t="s">
        <v>991</v>
      </c>
      <c r="O422" s="259"/>
    </row>
    <row r="423" spans="11:15" ht="14.4" x14ac:dyDescent="0.3">
      <c r="K423" s="145" t="s">
        <v>992</v>
      </c>
      <c r="O423" s="259"/>
    </row>
    <row r="424" spans="11:15" ht="14.4" x14ac:dyDescent="0.3">
      <c r="K424" s="145" t="s">
        <v>993</v>
      </c>
      <c r="O424" s="259"/>
    </row>
    <row r="425" spans="11:15" ht="14.4" x14ac:dyDescent="0.3">
      <c r="K425" s="145" t="s">
        <v>994</v>
      </c>
      <c r="O425" s="259"/>
    </row>
    <row r="426" spans="11:15" ht="14.4" x14ac:dyDescent="0.3">
      <c r="K426" s="145" t="s">
        <v>995</v>
      </c>
      <c r="O426" s="259"/>
    </row>
    <row r="427" spans="11:15" ht="14.4" x14ac:dyDescent="0.3">
      <c r="K427" s="145" t="s">
        <v>996</v>
      </c>
      <c r="O427" s="259"/>
    </row>
    <row r="428" spans="11:15" ht="14.4" x14ac:dyDescent="0.3">
      <c r="K428" s="145" t="s">
        <v>997</v>
      </c>
      <c r="O428" s="259"/>
    </row>
    <row r="429" spans="11:15" ht="14.4" x14ac:dyDescent="0.3">
      <c r="K429" s="145" t="s">
        <v>998</v>
      </c>
      <c r="O429" s="259"/>
    </row>
    <row r="430" spans="11:15" ht="14.4" x14ac:dyDescent="0.3">
      <c r="K430" s="145" t="s">
        <v>999</v>
      </c>
      <c r="O430" s="259"/>
    </row>
    <row r="431" spans="11:15" ht="14.4" x14ac:dyDescent="0.3">
      <c r="K431" s="145" t="s">
        <v>1000</v>
      </c>
      <c r="O431" s="259"/>
    </row>
    <row r="432" spans="11:15" ht="14.4" x14ac:dyDescent="0.3">
      <c r="K432" s="145" t="s">
        <v>1001</v>
      </c>
      <c r="O432" s="259"/>
    </row>
    <row r="433" spans="11:15" ht="14.4" x14ac:dyDescent="0.3">
      <c r="K433" s="145" t="s">
        <v>1002</v>
      </c>
      <c r="O433" s="259"/>
    </row>
    <row r="434" spans="11:15" ht="14.4" x14ac:dyDescent="0.3">
      <c r="K434" s="145" t="s">
        <v>1003</v>
      </c>
      <c r="O434" s="259"/>
    </row>
    <row r="435" spans="11:15" ht="14.4" x14ac:dyDescent="0.3">
      <c r="K435" s="145" t="s">
        <v>1004</v>
      </c>
      <c r="O435" s="259"/>
    </row>
    <row r="436" spans="11:15" ht="14.4" x14ac:dyDescent="0.3">
      <c r="K436" s="145" t="s">
        <v>1005</v>
      </c>
      <c r="O436" s="259"/>
    </row>
    <row r="437" spans="11:15" ht="14.4" x14ac:dyDescent="0.3">
      <c r="K437" s="145" t="s">
        <v>1006</v>
      </c>
      <c r="O437" s="259"/>
    </row>
    <row r="438" spans="11:15" ht="14.4" x14ac:dyDescent="0.3">
      <c r="K438" s="145" t="s">
        <v>1007</v>
      </c>
      <c r="O438" s="259"/>
    </row>
    <row r="439" spans="11:15" ht="14.4" x14ac:dyDescent="0.3">
      <c r="K439" s="145" t="s">
        <v>1008</v>
      </c>
      <c r="O439" s="259"/>
    </row>
    <row r="440" spans="11:15" ht="14.4" x14ac:dyDescent="0.3">
      <c r="K440" s="145" t="s">
        <v>1009</v>
      </c>
      <c r="O440" s="259"/>
    </row>
    <row r="441" spans="11:15" ht="14.4" x14ac:dyDescent="0.3">
      <c r="K441" s="145" t="s">
        <v>1010</v>
      </c>
      <c r="O441" s="259"/>
    </row>
    <row r="442" spans="11:15" ht="14.4" x14ac:dyDescent="0.3">
      <c r="K442" s="145" t="s">
        <v>1011</v>
      </c>
      <c r="O442" s="259"/>
    </row>
    <row r="443" spans="11:15" ht="14.4" x14ac:dyDescent="0.3">
      <c r="K443" s="145" t="s">
        <v>1012</v>
      </c>
      <c r="O443" s="259"/>
    </row>
    <row r="444" spans="11:15" ht="14.4" x14ac:dyDescent="0.3">
      <c r="K444" s="145" t="s">
        <v>1013</v>
      </c>
      <c r="O444" s="259"/>
    </row>
    <row r="445" spans="11:15" ht="14.4" x14ac:dyDescent="0.3">
      <c r="K445" s="145" t="s">
        <v>1014</v>
      </c>
      <c r="O445" s="259"/>
    </row>
    <row r="446" spans="11:15" ht="14.4" x14ac:dyDescent="0.3">
      <c r="K446" s="145" t="s">
        <v>1015</v>
      </c>
      <c r="O446" s="259"/>
    </row>
    <row r="447" spans="11:15" ht="14.4" x14ac:dyDescent="0.3">
      <c r="K447" s="145" t="s">
        <v>1016</v>
      </c>
      <c r="O447" s="259"/>
    </row>
    <row r="448" spans="11:15" ht="14.4" x14ac:dyDescent="0.3">
      <c r="K448" s="145" t="s">
        <v>1017</v>
      </c>
      <c r="O448" s="259"/>
    </row>
    <row r="449" spans="11:15" ht="14.4" x14ac:dyDescent="0.3">
      <c r="K449" s="145" t="s">
        <v>1018</v>
      </c>
      <c r="O449" s="259"/>
    </row>
    <row r="450" spans="11:15" ht="14.4" x14ac:dyDescent="0.3">
      <c r="K450" s="145" t="s">
        <v>1019</v>
      </c>
      <c r="O450" s="259"/>
    </row>
    <row r="451" spans="11:15" ht="14.4" x14ac:dyDescent="0.3">
      <c r="K451" s="145" t="s">
        <v>1020</v>
      </c>
      <c r="O451" s="259"/>
    </row>
    <row r="452" spans="11:15" ht="14.4" x14ac:dyDescent="0.3">
      <c r="K452" s="145" t="s">
        <v>1021</v>
      </c>
      <c r="O452" s="259"/>
    </row>
    <row r="453" spans="11:15" ht="14.4" x14ac:dyDescent="0.3">
      <c r="K453" s="145" t="s">
        <v>1022</v>
      </c>
      <c r="O453" s="259"/>
    </row>
    <row r="454" spans="11:15" ht="14.4" x14ac:dyDescent="0.3">
      <c r="K454" s="145" t="s">
        <v>1023</v>
      </c>
      <c r="O454" s="259"/>
    </row>
    <row r="455" spans="11:15" ht="14.4" x14ac:dyDescent="0.3">
      <c r="K455" s="145" t="s">
        <v>1024</v>
      </c>
      <c r="O455" s="259"/>
    </row>
    <row r="456" spans="11:15" ht="14.4" x14ac:dyDescent="0.3">
      <c r="K456" s="145" t="s">
        <v>1025</v>
      </c>
    </row>
    <row r="457" spans="11:15" ht="14.4" x14ac:dyDescent="0.3">
      <c r="K457" s="145" t="s">
        <v>1026</v>
      </c>
    </row>
    <row r="458" spans="11:15" ht="14.4" x14ac:dyDescent="0.3">
      <c r="K458" s="145" t="s">
        <v>1027</v>
      </c>
    </row>
    <row r="459" spans="11:15" ht="14.4" x14ac:dyDescent="0.3">
      <c r="K459" s="145" t="s">
        <v>1028</v>
      </c>
    </row>
    <row r="460" spans="11:15" ht="14.4" x14ac:dyDescent="0.3">
      <c r="K460" s="145" t="s">
        <v>1029</v>
      </c>
    </row>
    <row r="461" spans="11:15" ht="14.4" x14ac:dyDescent="0.3">
      <c r="K461" s="145" t="s">
        <v>1030</v>
      </c>
    </row>
    <row r="462" spans="11:15" ht="14.4" x14ac:dyDescent="0.3">
      <c r="K462" s="145" t="s">
        <v>1031</v>
      </c>
    </row>
    <row r="463" spans="11:15" ht="14.4" x14ac:dyDescent="0.3">
      <c r="K463" s="145" t="s">
        <v>1032</v>
      </c>
    </row>
    <row r="464" spans="11:15" ht="14.4" x14ac:dyDescent="0.3">
      <c r="K464" s="145" t="s">
        <v>1033</v>
      </c>
    </row>
    <row r="465" spans="11:11" ht="14.4" x14ac:dyDescent="0.3">
      <c r="K465" s="145" t="s">
        <v>1034</v>
      </c>
    </row>
    <row r="466" spans="11:11" ht="14.4" x14ac:dyDescent="0.3">
      <c r="K466" s="145" t="s">
        <v>1035</v>
      </c>
    </row>
    <row r="467" spans="11:11" ht="14.4" x14ac:dyDescent="0.3">
      <c r="K467" s="145" t="s">
        <v>1036</v>
      </c>
    </row>
    <row r="468" spans="11:11" ht="14.4" x14ac:dyDescent="0.3">
      <c r="K468" s="145" t="s">
        <v>1037</v>
      </c>
    </row>
    <row r="469" spans="11:11" ht="14.4" x14ac:dyDescent="0.3">
      <c r="K469" s="145" t="s">
        <v>1038</v>
      </c>
    </row>
    <row r="470" spans="11:11" ht="14.4" x14ac:dyDescent="0.3">
      <c r="K470" s="145" t="s">
        <v>1039</v>
      </c>
    </row>
    <row r="471" spans="11:11" ht="14.4" x14ac:dyDescent="0.3">
      <c r="K471" s="145" t="s">
        <v>1040</v>
      </c>
    </row>
    <row r="472" spans="11:11" ht="14.4" x14ac:dyDescent="0.3">
      <c r="K472" s="145" t="s">
        <v>1041</v>
      </c>
    </row>
    <row r="473" spans="11:11" ht="14.4" x14ac:dyDescent="0.3">
      <c r="K473" s="145" t="s">
        <v>1042</v>
      </c>
    </row>
    <row r="474" spans="11:11" ht="14.4" x14ac:dyDescent="0.3">
      <c r="K474" s="145" t="s">
        <v>1043</v>
      </c>
    </row>
    <row r="475" spans="11:11" ht="14.4" x14ac:dyDescent="0.3">
      <c r="K475" s="145" t="s">
        <v>1044</v>
      </c>
    </row>
    <row r="476" spans="11:11" ht="14.4" x14ac:dyDescent="0.3">
      <c r="K476" s="145" t="s">
        <v>1045</v>
      </c>
    </row>
    <row r="477" spans="11:11" ht="14.4" x14ac:dyDescent="0.3">
      <c r="K477" s="145" t="s">
        <v>1046</v>
      </c>
    </row>
    <row r="478" spans="11:11" ht="14.4" x14ac:dyDescent="0.3">
      <c r="K478" s="145" t="s">
        <v>1047</v>
      </c>
    </row>
    <row r="479" spans="11:11" ht="14.4" x14ac:dyDescent="0.3">
      <c r="K479" s="145" t="s">
        <v>1048</v>
      </c>
    </row>
    <row r="480" spans="11:11" ht="14.4" x14ac:dyDescent="0.3">
      <c r="K480" s="145" t="s">
        <v>1049</v>
      </c>
    </row>
    <row r="481" spans="11:11" ht="14.4" x14ac:dyDescent="0.3">
      <c r="K481" s="145" t="s">
        <v>1050</v>
      </c>
    </row>
    <row r="482" spans="11:11" ht="14.4" x14ac:dyDescent="0.3">
      <c r="K482" s="145" t="s">
        <v>1051</v>
      </c>
    </row>
    <row r="483" spans="11:11" ht="14.4" x14ac:dyDescent="0.3">
      <c r="K483" s="145" t="s">
        <v>1052</v>
      </c>
    </row>
    <row r="484" spans="11:11" ht="14.4" x14ac:dyDescent="0.3">
      <c r="K484" s="145" t="s">
        <v>1053</v>
      </c>
    </row>
    <row r="485" spans="11:11" ht="14.4" x14ac:dyDescent="0.3">
      <c r="K485" s="145" t="s">
        <v>1054</v>
      </c>
    </row>
    <row r="486" spans="11:11" ht="14.4" x14ac:dyDescent="0.3">
      <c r="K486" s="145" t="s">
        <v>1055</v>
      </c>
    </row>
    <row r="487" spans="11:11" ht="14.4" x14ac:dyDescent="0.3">
      <c r="K487" s="145" t="s">
        <v>1056</v>
      </c>
    </row>
    <row r="488" spans="11:11" ht="14.4" x14ac:dyDescent="0.3">
      <c r="K488" s="145" t="s">
        <v>1057</v>
      </c>
    </row>
    <row r="489" spans="11:11" ht="14.4" x14ac:dyDescent="0.3">
      <c r="K489" s="145" t="s">
        <v>1058</v>
      </c>
    </row>
    <row r="490" spans="11:11" ht="14.4" x14ac:dyDescent="0.3">
      <c r="K490" s="145" t="s">
        <v>1059</v>
      </c>
    </row>
    <row r="491" spans="11:11" ht="14.4" x14ac:dyDescent="0.3">
      <c r="K491" s="145" t="s">
        <v>1060</v>
      </c>
    </row>
    <row r="492" spans="11:11" ht="14.4" x14ac:dyDescent="0.3">
      <c r="K492" s="145" t="s">
        <v>1061</v>
      </c>
    </row>
    <row r="493" spans="11:11" ht="14.4" x14ac:dyDescent="0.3">
      <c r="K493" s="145" t="s">
        <v>1062</v>
      </c>
    </row>
    <row r="494" spans="11:11" ht="14.4" x14ac:dyDescent="0.3">
      <c r="K494" s="145" t="s">
        <v>1063</v>
      </c>
    </row>
    <row r="495" spans="11:11" ht="14.4" x14ac:dyDescent="0.3">
      <c r="K495" s="145" t="s">
        <v>1064</v>
      </c>
    </row>
    <row r="496" spans="11:11" ht="14.4" x14ac:dyDescent="0.3">
      <c r="K496" s="145" t="s">
        <v>1065</v>
      </c>
    </row>
    <row r="497" spans="11:11" ht="14.4" x14ac:dyDescent="0.3">
      <c r="K497" s="145" t="s">
        <v>1066</v>
      </c>
    </row>
    <row r="498" spans="11:11" ht="14.4" x14ac:dyDescent="0.3">
      <c r="K498" s="145" t="s">
        <v>1067</v>
      </c>
    </row>
    <row r="499" spans="11:11" ht="14.4" x14ac:dyDescent="0.3">
      <c r="K499" s="145" t="s">
        <v>1068</v>
      </c>
    </row>
    <row r="500" spans="11:11" ht="14.4" x14ac:dyDescent="0.3">
      <c r="K500" s="145" t="s">
        <v>1069</v>
      </c>
    </row>
    <row r="501" spans="11:11" ht="14.4" x14ac:dyDescent="0.3">
      <c r="K501" s="145" t="s">
        <v>1070</v>
      </c>
    </row>
    <row r="502" spans="11:11" ht="14.4" x14ac:dyDescent="0.3">
      <c r="K502" s="145" t="s">
        <v>1071</v>
      </c>
    </row>
    <row r="503" spans="11:11" ht="14.4" x14ac:dyDescent="0.3">
      <c r="K503" s="145" t="s">
        <v>1072</v>
      </c>
    </row>
    <row r="504" spans="11:11" ht="14.4" x14ac:dyDescent="0.3">
      <c r="K504" s="145" t="s">
        <v>1073</v>
      </c>
    </row>
    <row r="505" spans="11:11" ht="14.4" x14ac:dyDescent="0.3">
      <c r="K505" s="145" t="s">
        <v>1074</v>
      </c>
    </row>
    <row r="506" spans="11:11" ht="14.4" x14ac:dyDescent="0.3">
      <c r="K506" s="145" t="s">
        <v>1075</v>
      </c>
    </row>
    <row r="507" spans="11:11" ht="14.4" x14ac:dyDescent="0.3">
      <c r="K507" s="145" t="s">
        <v>1076</v>
      </c>
    </row>
    <row r="508" spans="11:11" ht="14.4" x14ac:dyDescent="0.3">
      <c r="K508" s="145" t="s">
        <v>1077</v>
      </c>
    </row>
    <row r="509" spans="11:11" ht="14.4" x14ac:dyDescent="0.3">
      <c r="K509" s="145" t="s">
        <v>1078</v>
      </c>
    </row>
    <row r="510" spans="11:11" ht="14.4" x14ac:dyDescent="0.3">
      <c r="K510" s="145" t="s">
        <v>1079</v>
      </c>
    </row>
    <row r="511" spans="11:11" ht="14.4" x14ac:dyDescent="0.3">
      <c r="K511" s="145" t="s">
        <v>1080</v>
      </c>
    </row>
    <row r="512" spans="11:11" ht="14.4" x14ac:dyDescent="0.3">
      <c r="K512" s="145" t="s">
        <v>1081</v>
      </c>
    </row>
    <row r="513" spans="11:11" ht="14.4" x14ac:dyDescent="0.3">
      <c r="K513" s="145" t="s">
        <v>1082</v>
      </c>
    </row>
    <row r="514" spans="11:11" ht="14.4" x14ac:dyDescent="0.3">
      <c r="K514" s="145" t="s">
        <v>1083</v>
      </c>
    </row>
    <row r="515" spans="11:11" ht="14.4" x14ac:dyDescent="0.3">
      <c r="K515" s="145" t="s">
        <v>1084</v>
      </c>
    </row>
    <row r="516" spans="11:11" ht="14.4" x14ac:dyDescent="0.3">
      <c r="K516" s="145" t="s">
        <v>1085</v>
      </c>
    </row>
    <row r="517" spans="11:11" ht="14.4" x14ac:dyDescent="0.3">
      <c r="K517" s="145" t="s">
        <v>1086</v>
      </c>
    </row>
    <row r="518" spans="11:11" ht="14.4" x14ac:dyDescent="0.3">
      <c r="K518" s="145" t="s">
        <v>1087</v>
      </c>
    </row>
    <row r="519" spans="11:11" ht="14.4" x14ac:dyDescent="0.3">
      <c r="K519" s="145" t="s">
        <v>1088</v>
      </c>
    </row>
    <row r="520" spans="11:11" ht="14.4" x14ac:dyDescent="0.3">
      <c r="K520" s="145" t="s">
        <v>1089</v>
      </c>
    </row>
    <row r="521" spans="11:11" ht="14.4" x14ac:dyDescent="0.3">
      <c r="K521" s="145" t="s">
        <v>1090</v>
      </c>
    </row>
    <row r="522" spans="11:11" ht="14.4" x14ac:dyDescent="0.3">
      <c r="K522" s="145" t="s">
        <v>1091</v>
      </c>
    </row>
    <row r="523" spans="11:11" ht="14.4" x14ac:dyDescent="0.3">
      <c r="K523" s="145" t="s">
        <v>1092</v>
      </c>
    </row>
    <row r="524" spans="11:11" ht="14.4" x14ac:dyDescent="0.3">
      <c r="K524" s="145" t="s">
        <v>1093</v>
      </c>
    </row>
    <row r="525" spans="11:11" ht="14.4" x14ac:dyDescent="0.3">
      <c r="K525" s="145" t="s">
        <v>1094</v>
      </c>
    </row>
    <row r="526" spans="11:11" ht="14.4" x14ac:dyDescent="0.3">
      <c r="K526" s="145" t="s">
        <v>1095</v>
      </c>
    </row>
    <row r="527" spans="11:11" ht="14.4" x14ac:dyDescent="0.3">
      <c r="K527" s="145" t="s">
        <v>1096</v>
      </c>
    </row>
    <row r="528" spans="11:11" ht="14.4" x14ac:dyDescent="0.3">
      <c r="K528" s="145" t="s">
        <v>1097</v>
      </c>
    </row>
    <row r="529" spans="11:11" ht="14.4" x14ac:dyDescent="0.3">
      <c r="K529" s="145" t="s">
        <v>1098</v>
      </c>
    </row>
    <row r="530" spans="11:11" ht="14.4" x14ac:dyDescent="0.3">
      <c r="K530" s="145" t="s">
        <v>1099</v>
      </c>
    </row>
    <row r="531" spans="11:11" ht="14.4" x14ac:dyDescent="0.3">
      <c r="K531" s="145" t="s">
        <v>1100</v>
      </c>
    </row>
    <row r="532" spans="11:11" ht="14.4" x14ac:dyDescent="0.3">
      <c r="K532" s="145" t="s">
        <v>1101</v>
      </c>
    </row>
    <row r="533" spans="11:11" ht="14.4" x14ac:dyDescent="0.3">
      <c r="K533" s="145" t="s">
        <v>1102</v>
      </c>
    </row>
    <row r="534" spans="11:11" x14ac:dyDescent="0.25">
      <c r="K534" s="255" t="s">
        <v>1103</v>
      </c>
    </row>
    <row r="535" spans="11:11" x14ac:dyDescent="0.25">
      <c r="K535" s="255" t="s">
        <v>1104</v>
      </c>
    </row>
    <row r="536" spans="11:11" x14ac:dyDescent="0.25">
      <c r="K536" s="255" t="s">
        <v>1105</v>
      </c>
    </row>
    <row r="537" spans="11:11" x14ac:dyDescent="0.25">
      <c r="K537" s="255" t="s">
        <v>1106</v>
      </c>
    </row>
    <row r="538" spans="11:11" x14ac:dyDescent="0.25">
      <c r="K538" s="255" t="s">
        <v>1107</v>
      </c>
    </row>
    <row r="539" spans="11:11" x14ac:dyDescent="0.25">
      <c r="K539" s="255" t="s">
        <v>1108</v>
      </c>
    </row>
    <row r="540" spans="11:11" x14ac:dyDescent="0.25">
      <c r="K540" s="255" t="s">
        <v>1109</v>
      </c>
    </row>
    <row r="541" spans="11:11" x14ac:dyDescent="0.25">
      <c r="K541" s="255" t="s">
        <v>1110</v>
      </c>
    </row>
    <row r="542" spans="11:11" x14ac:dyDescent="0.25">
      <c r="K542" s="255" t="s">
        <v>1111</v>
      </c>
    </row>
    <row r="543" spans="11:11" x14ac:dyDescent="0.25">
      <c r="K543" s="258" t="s">
        <v>1112</v>
      </c>
    </row>
    <row r="544" spans="11:11" x14ac:dyDescent="0.25">
      <c r="K544" s="258" t="s">
        <v>1113</v>
      </c>
    </row>
    <row r="545" spans="11:11" x14ac:dyDescent="0.25">
      <c r="K545" s="258" t="s">
        <v>1114</v>
      </c>
    </row>
    <row r="546" spans="11:11" x14ac:dyDescent="0.25">
      <c r="K546" s="258" t="s">
        <v>1115</v>
      </c>
    </row>
    <row r="547" spans="11:11" x14ac:dyDescent="0.25">
      <c r="K547" s="258" t="s">
        <v>1116</v>
      </c>
    </row>
    <row r="548" spans="11:11" x14ac:dyDescent="0.25">
      <c r="K548" s="258" t="s">
        <v>1117</v>
      </c>
    </row>
    <row r="549" spans="11:11" x14ac:dyDescent="0.25">
      <c r="K549" s="258" t="s">
        <v>1118</v>
      </c>
    </row>
    <row r="550" spans="11:11" x14ac:dyDescent="0.25">
      <c r="K550" s="258" t="s">
        <v>1119</v>
      </c>
    </row>
    <row r="551" spans="11:11" x14ac:dyDescent="0.25">
      <c r="K551" s="258" t="s">
        <v>1120</v>
      </c>
    </row>
    <row r="552" spans="11:11" x14ac:dyDescent="0.25">
      <c r="K552" s="258" t="s">
        <v>1121</v>
      </c>
    </row>
    <row r="553" spans="11:11" x14ac:dyDescent="0.25">
      <c r="K553" s="258" t="s">
        <v>1122</v>
      </c>
    </row>
    <row r="554" spans="11:11" x14ac:dyDescent="0.25">
      <c r="K554" s="258" t="s">
        <v>1123</v>
      </c>
    </row>
    <row r="555" spans="11:11" x14ac:dyDescent="0.25">
      <c r="K555" s="258" t="s">
        <v>1124</v>
      </c>
    </row>
    <row r="556" spans="11:11" x14ac:dyDescent="0.25">
      <c r="K556" s="258" t="s">
        <v>1125</v>
      </c>
    </row>
    <row r="557" spans="11:11" x14ac:dyDescent="0.25">
      <c r="K557" s="258" t="s">
        <v>1126</v>
      </c>
    </row>
    <row r="558" spans="11:11" x14ac:dyDescent="0.25">
      <c r="K558" s="258" t="s">
        <v>1127</v>
      </c>
    </row>
    <row r="559" spans="11:11" x14ac:dyDescent="0.25">
      <c r="K559" s="258" t="s">
        <v>1128</v>
      </c>
    </row>
    <row r="560" spans="11:11" x14ac:dyDescent="0.25">
      <c r="K560" s="258" t="s">
        <v>1129</v>
      </c>
    </row>
    <row r="561" spans="11:11" x14ac:dyDescent="0.25">
      <c r="K561" s="258" t="s">
        <v>1130</v>
      </c>
    </row>
    <row r="562" spans="11:11" x14ac:dyDescent="0.25">
      <c r="K562" s="258" t="s">
        <v>1131</v>
      </c>
    </row>
    <row r="563" spans="11:11" x14ac:dyDescent="0.25">
      <c r="K563" s="258" t="s">
        <v>1132</v>
      </c>
    </row>
    <row r="564" spans="11:11" x14ac:dyDescent="0.25">
      <c r="K564" s="258" t="s">
        <v>1133</v>
      </c>
    </row>
    <row r="565" spans="11:11" x14ac:dyDescent="0.25">
      <c r="K565" s="258" t="s">
        <v>1134</v>
      </c>
    </row>
    <row r="566" spans="11:11" x14ac:dyDescent="0.25">
      <c r="K566" s="255" t="s">
        <v>1135</v>
      </c>
    </row>
    <row r="567" spans="11:11" x14ac:dyDescent="0.25">
      <c r="K567" s="255" t="s">
        <v>1136</v>
      </c>
    </row>
    <row r="568" spans="11:11" x14ac:dyDescent="0.25">
      <c r="K568" s="255" t="s">
        <v>1137</v>
      </c>
    </row>
    <row r="569" spans="11:11" x14ac:dyDescent="0.25">
      <c r="K569" s="255" t="s">
        <v>1138</v>
      </c>
    </row>
    <row r="570" spans="11:11" x14ac:dyDescent="0.25">
      <c r="K570" s="255" t="s">
        <v>1139</v>
      </c>
    </row>
    <row r="571" spans="11:11" x14ac:dyDescent="0.25">
      <c r="K571" s="255" t="s">
        <v>1140</v>
      </c>
    </row>
    <row r="572" spans="11:11" x14ac:dyDescent="0.25">
      <c r="K572" s="255" t="s">
        <v>1141</v>
      </c>
    </row>
    <row r="573" spans="11:11" x14ac:dyDescent="0.25">
      <c r="K573" s="255" t="s">
        <v>1142</v>
      </c>
    </row>
    <row r="574" spans="11:11" x14ac:dyDescent="0.25">
      <c r="K574" s="255" t="s">
        <v>1143</v>
      </c>
    </row>
    <row r="575" spans="11:11" x14ac:dyDescent="0.25">
      <c r="K575" s="255" t="s">
        <v>1144</v>
      </c>
    </row>
    <row r="576" spans="11:11" x14ac:dyDescent="0.25">
      <c r="K576" s="255" t="s">
        <v>1145</v>
      </c>
    </row>
    <row r="577" spans="11:11" x14ac:dyDescent="0.25">
      <c r="K577" s="255" t="s">
        <v>1146</v>
      </c>
    </row>
    <row r="578" spans="11:11" x14ac:dyDescent="0.25">
      <c r="K578" s="255" t="s">
        <v>1147</v>
      </c>
    </row>
    <row r="579" spans="11:11" x14ac:dyDescent="0.25">
      <c r="K579" s="255" t="s">
        <v>1148</v>
      </c>
    </row>
    <row r="580" spans="11:11" x14ac:dyDescent="0.25">
      <c r="K580" s="255" t="s">
        <v>1149</v>
      </c>
    </row>
    <row r="581" spans="11:11" x14ac:dyDescent="0.25">
      <c r="K581" s="255" t="s">
        <v>1150</v>
      </c>
    </row>
    <row r="582" spans="11:11" x14ac:dyDescent="0.25">
      <c r="K582" s="255" t="s">
        <v>1151</v>
      </c>
    </row>
    <row r="583" spans="11:11" x14ac:dyDescent="0.25">
      <c r="K583" s="255" t="s">
        <v>1152</v>
      </c>
    </row>
    <row r="584" spans="11:11" x14ac:dyDescent="0.25">
      <c r="K584" s="255" t="s">
        <v>1153</v>
      </c>
    </row>
    <row r="585" spans="11:11" x14ac:dyDescent="0.25">
      <c r="K585" s="255" t="s">
        <v>1154</v>
      </c>
    </row>
  </sheetData>
  <sheetProtection algorithmName="SHA-512" hashValue="Y0wTF2OpVXJS2+9+G5UNBRhphgENx49e8BKGa2C7Z3INYemkyTrAI7UlmIrcYGoVRkm0laqpiD1DL4+fSSGK8w==" saltValue="MEZR1hBSiNAAnlB4ongcBA==" spinCount="100000" sheet="1" selectLockedCells="1"/>
  <mergeCells count="139">
    <mergeCell ref="B177:C177"/>
    <mergeCell ref="B178:C178"/>
    <mergeCell ref="B179:C179"/>
    <mergeCell ref="B180:C180"/>
    <mergeCell ref="A73:C73"/>
    <mergeCell ref="D73:E73"/>
    <mergeCell ref="A74:C74"/>
    <mergeCell ref="D74:E74"/>
    <mergeCell ref="A64:C64"/>
    <mergeCell ref="D64:E64"/>
    <mergeCell ref="B66:C66"/>
    <mergeCell ref="A67:C67"/>
    <mergeCell ref="A68:C68"/>
    <mergeCell ref="A69:C69"/>
    <mergeCell ref="A70:C70"/>
    <mergeCell ref="A71:C71"/>
    <mergeCell ref="A72:C72"/>
    <mergeCell ref="B164:C164"/>
    <mergeCell ref="B165:C165"/>
    <mergeCell ref="A4:G4"/>
    <mergeCell ref="A141:G141"/>
    <mergeCell ref="A21:G21"/>
    <mergeCell ref="A1:G1"/>
    <mergeCell ref="A2:G2"/>
    <mergeCell ref="A3:G3"/>
    <mergeCell ref="B172:F172"/>
    <mergeCell ref="B152:C152"/>
    <mergeCell ref="A151:C151"/>
    <mergeCell ref="B154:C154"/>
    <mergeCell ref="B153:C153"/>
    <mergeCell ref="B155:C155"/>
    <mergeCell ref="B156:C156"/>
    <mergeCell ref="A161:C161"/>
    <mergeCell ref="B162:C162"/>
    <mergeCell ref="B37:G37"/>
    <mergeCell ref="B39:G39"/>
    <mergeCell ref="B95:E95"/>
    <mergeCell ref="B96:C96"/>
    <mergeCell ref="B109:E109"/>
    <mergeCell ref="B110:C110"/>
    <mergeCell ref="B111:E111"/>
    <mergeCell ref="B150:F150"/>
    <mergeCell ref="B160:F160"/>
    <mergeCell ref="H38:I43"/>
    <mergeCell ref="E181:G182"/>
    <mergeCell ref="E183:G183"/>
    <mergeCell ref="A173:C173"/>
    <mergeCell ref="B174:C174"/>
    <mergeCell ref="B175:C175"/>
    <mergeCell ref="B176:C176"/>
    <mergeCell ref="B147:D147"/>
    <mergeCell ref="B90:C90"/>
    <mergeCell ref="B167:C167"/>
    <mergeCell ref="B168:C168"/>
    <mergeCell ref="B134:C134"/>
    <mergeCell ref="B40:C40"/>
    <mergeCell ref="A143:G143"/>
    <mergeCell ref="B41:C41"/>
    <mergeCell ref="B77:E77"/>
    <mergeCell ref="B79:E79"/>
    <mergeCell ref="B135:C135"/>
    <mergeCell ref="B106:C106"/>
    <mergeCell ref="A50:C50"/>
    <mergeCell ref="A51:C51"/>
    <mergeCell ref="A52:C52"/>
    <mergeCell ref="B166:C166"/>
    <mergeCell ref="B163:C163"/>
    <mergeCell ref="D52:E52"/>
    <mergeCell ref="A53:C53"/>
    <mergeCell ref="F6:G6"/>
    <mergeCell ref="A6:B6"/>
    <mergeCell ref="C6:E6"/>
    <mergeCell ref="A15:B15"/>
    <mergeCell ref="F9:G9"/>
    <mergeCell ref="D9:E9"/>
    <mergeCell ref="D10:E10"/>
    <mergeCell ref="D11:E11"/>
    <mergeCell ref="D12:E12"/>
    <mergeCell ref="D13:E13"/>
    <mergeCell ref="D14:E14"/>
    <mergeCell ref="D15:E15"/>
    <mergeCell ref="A10:B10"/>
    <mergeCell ref="A11:B11"/>
    <mergeCell ref="A12:B12"/>
    <mergeCell ref="A13:B13"/>
    <mergeCell ref="A14:B14"/>
    <mergeCell ref="A17:E17"/>
    <mergeCell ref="A19:E19"/>
    <mergeCell ref="B43:C43"/>
    <mergeCell ref="B45:C45"/>
    <mergeCell ref="B44:C44"/>
    <mergeCell ref="A23:G23"/>
    <mergeCell ref="B97:E97"/>
    <mergeCell ref="B105:C105"/>
    <mergeCell ref="F95:G100"/>
    <mergeCell ref="B78:C78"/>
    <mergeCell ref="B32:C32"/>
    <mergeCell ref="F77:G82"/>
    <mergeCell ref="B26:G26"/>
    <mergeCell ref="B28:G28"/>
    <mergeCell ref="B29:C29"/>
    <mergeCell ref="B30:C30"/>
    <mergeCell ref="B31:C31"/>
    <mergeCell ref="B33:C33"/>
    <mergeCell ref="B34:C34"/>
    <mergeCell ref="B91:C91"/>
    <mergeCell ref="B92:C92"/>
    <mergeCell ref="B42:C42"/>
    <mergeCell ref="A47:E47"/>
    <mergeCell ref="B49:C49"/>
    <mergeCell ref="D53:E53"/>
    <mergeCell ref="B56:C56"/>
    <mergeCell ref="A57:C57"/>
    <mergeCell ref="A58:C58"/>
    <mergeCell ref="A59:C59"/>
    <mergeCell ref="A60:C60"/>
    <mergeCell ref="A61:C61"/>
    <mergeCell ref="B157:C157"/>
    <mergeCell ref="B146:E146"/>
    <mergeCell ref="B138:C138"/>
    <mergeCell ref="B125:E125"/>
    <mergeCell ref="B126:E126"/>
    <mergeCell ref="B115:C115"/>
    <mergeCell ref="B129:E129"/>
    <mergeCell ref="B130:C130"/>
    <mergeCell ref="B132:C132"/>
    <mergeCell ref="B133:C133"/>
    <mergeCell ref="B120:E120"/>
    <mergeCell ref="B121:E121"/>
    <mergeCell ref="B122:E122"/>
    <mergeCell ref="B123:E123"/>
    <mergeCell ref="B124:E124"/>
    <mergeCell ref="B136:C136"/>
    <mergeCell ref="B131:E131"/>
    <mergeCell ref="B114:C114"/>
    <mergeCell ref="B118:F118"/>
    <mergeCell ref="A62:C62"/>
    <mergeCell ref="A63:C63"/>
    <mergeCell ref="D63:E63"/>
  </mergeCells>
  <dataValidations xWindow="814" yWindow="654" count="2">
    <dataValidation type="list" allowBlank="1" showInputMessage="1" showErrorMessage="1" promptTitle="Επιλογή από Λίστα" prompt="Επιλέξτε ΝΑΙ ή ΟΧΙ" sqref="F17 F19 F47" xr:uid="{00000000-0002-0000-0000-000000000000}">
      <formula1>$J$2:$J$3</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xr:uid="{00000000-0002-0000-0000-000001000000}">
      <formula1>$K$2:$K$618</formula1>
    </dataValidation>
  </dataValidations>
  <pageMargins left="0.35433070866141736" right="0.43307086614173229" top="0.9055118110236221" bottom="0.47244094488188981" header="0.23622047244094491" footer="0.19685039370078741"/>
  <pageSetup paperSize="9" scale="70" fitToHeight="2" orientation="portrait" r:id="rId1"/>
  <headerFooter alignWithMargins="0">
    <oddHeader xml:space="preserve">&amp;L&amp;G&amp;C&amp;"Tahoma,Έντονα"&amp;12&amp;U
</oddHeader>
    <oddFooter>&amp;L&amp;A&amp;RΣελίδα &amp;P από &amp;N</oddFooter>
  </headerFooter>
  <ignoredErrors>
    <ignoredError sqref="A178"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dimension ref="A1:J34"/>
  <sheetViews>
    <sheetView showGridLines="0" zoomScaleNormal="100" zoomScaleSheetLayoutView="110" workbookViewId="0">
      <selection sqref="A1:XFD1048576"/>
    </sheetView>
  </sheetViews>
  <sheetFormatPr defaultRowHeight="13.2" x14ac:dyDescent="0.25"/>
  <cols>
    <col min="1" max="1" width="11.5546875" style="296" customWidth="1"/>
    <col min="2" max="2" width="6.5546875" style="283" customWidth="1"/>
    <col min="3" max="9" width="9.109375" style="283"/>
    <col min="10" max="10" width="49.44140625" style="283" customWidth="1"/>
    <col min="11" max="256" width="9.109375" style="283"/>
    <col min="257" max="257" width="11.5546875" style="283" customWidth="1"/>
    <col min="258" max="258" width="6.5546875" style="283" customWidth="1"/>
    <col min="259" max="265" width="9.109375" style="283"/>
    <col min="266" max="266" width="49.44140625" style="283" customWidth="1"/>
    <col min="267" max="512" width="9.109375" style="283"/>
    <col min="513" max="513" width="11.5546875" style="283" customWidth="1"/>
    <col min="514" max="514" width="6.5546875" style="283" customWidth="1"/>
    <col min="515" max="521" width="9.109375" style="283"/>
    <col min="522" max="522" width="49.44140625" style="283" customWidth="1"/>
    <col min="523" max="768" width="9.109375" style="283"/>
    <col min="769" max="769" width="11.5546875" style="283" customWidth="1"/>
    <col min="770" max="770" width="6.5546875" style="283" customWidth="1"/>
    <col min="771" max="777" width="9.109375" style="283"/>
    <col min="778" max="778" width="49.44140625" style="283" customWidth="1"/>
    <col min="779" max="1024" width="9.109375" style="283"/>
    <col min="1025" max="1025" width="11.5546875" style="283" customWidth="1"/>
    <col min="1026" max="1026" width="6.5546875" style="283" customWidth="1"/>
    <col min="1027" max="1033" width="9.109375" style="283"/>
    <col min="1034" max="1034" width="49.44140625" style="283" customWidth="1"/>
    <col min="1035" max="1280" width="9.109375" style="283"/>
    <col min="1281" max="1281" width="11.5546875" style="283" customWidth="1"/>
    <col min="1282" max="1282" width="6.5546875" style="283" customWidth="1"/>
    <col min="1283" max="1289" width="9.109375" style="283"/>
    <col min="1290" max="1290" width="49.44140625" style="283" customWidth="1"/>
    <col min="1291" max="1536" width="9.109375" style="283"/>
    <col min="1537" max="1537" width="11.5546875" style="283" customWidth="1"/>
    <col min="1538" max="1538" width="6.5546875" style="283" customWidth="1"/>
    <col min="1539" max="1545" width="9.109375" style="283"/>
    <col min="1546" max="1546" width="49.44140625" style="283" customWidth="1"/>
    <col min="1547" max="1792" width="9.109375" style="283"/>
    <col min="1793" max="1793" width="11.5546875" style="283" customWidth="1"/>
    <col min="1794" max="1794" width="6.5546875" style="283" customWidth="1"/>
    <col min="1795" max="1801" width="9.109375" style="283"/>
    <col min="1802" max="1802" width="49.44140625" style="283" customWidth="1"/>
    <col min="1803" max="2048" width="9.109375" style="283"/>
    <col min="2049" max="2049" width="11.5546875" style="283" customWidth="1"/>
    <col min="2050" max="2050" width="6.5546875" style="283" customWidth="1"/>
    <col min="2051" max="2057" width="9.109375" style="283"/>
    <col min="2058" max="2058" width="49.44140625" style="283" customWidth="1"/>
    <col min="2059" max="2304" width="9.109375" style="283"/>
    <col min="2305" max="2305" width="11.5546875" style="283" customWidth="1"/>
    <col min="2306" max="2306" width="6.5546875" style="283" customWidth="1"/>
    <col min="2307" max="2313" width="9.109375" style="283"/>
    <col min="2314" max="2314" width="49.44140625" style="283" customWidth="1"/>
    <col min="2315" max="2560" width="9.109375" style="283"/>
    <col min="2561" max="2561" width="11.5546875" style="283" customWidth="1"/>
    <col min="2562" max="2562" width="6.5546875" style="283" customWidth="1"/>
    <col min="2563" max="2569" width="9.109375" style="283"/>
    <col min="2570" max="2570" width="49.44140625" style="283" customWidth="1"/>
    <col min="2571" max="2816" width="9.109375" style="283"/>
    <col min="2817" max="2817" width="11.5546875" style="283" customWidth="1"/>
    <col min="2818" max="2818" width="6.5546875" style="283" customWidth="1"/>
    <col min="2819" max="2825" width="9.109375" style="283"/>
    <col min="2826" max="2826" width="49.44140625" style="283" customWidth="1"/>
    <col min="2827" max="3072" width="9.109375" style="283"/>
    <col min="3073" max="3073" width="11.5546875" style="283" customWidth="1"/>
    <col min="3074" max="3074" width="6.5546875" style="283" customWidth="1"/>
    <col min="3075" max="3081" width="9.109375" style="283"/>
    <col min="3082" max="3082" width="49.44140625" style="283" customWidth="1"/>
    <col min="3083" max="3328" width="9.109375" style="283"/>
    <col min="3329" max="3329" width="11.5546875" style="283" customWidth="1"/>
    <col min="3330" max="3330" width="6.5546875" style="283" customWidth="1"/>
    <col min="3331" max="3337" width="9.109375" style="283"/>
    <col min="3338" max="3338" width="49.44140625" style="283" customWidth="1"/>
    <col min="3339" max="3584" width="9.109375" style="283"/>
    <col min="3585" max="3585" width="11.5546875" style="283" customWidth="1"/>
    <col min="3586" max="3586" width="6.5546875" style="283" customWidth="1"/>
    <col min="3587" max="3593" width="9.109375" style="283"/>
    <col min="3594" max="3594" width="49.44140625" style="283" customWidth="1"/>
    <col min="3595" max="3840" width="9.109375" style="283"/>
    <col min="3841" max="3841" width="11.5546875" style="283" customWidth="1"/>
    <col min="3842" max="3842" width="6.5546875" style="283" customWidth="1"/>
    <col min="3843" max="3849" width="9.109375" style="283"/>
    <col min="3850" max="3850" width="49.44140625" style="283" customWidth="1"/>
    <col min="3851" max="4096" width="9.109375" style="283"/>
    <col min="4097" max="4097" width="11.5546875" style="283" customWidth="1"/>
    <col min="4098" max="4098" width="6.5546875" style="283" customWidth="1"/>
    <col min="4099" max="4105" width="9.109375" style="283"/>
    <col min="4106" max="4106" width="49.44140625" style="283" customWidth="1"/>
    <col min="4107" max="4352" width="9.109375" style="283"/>
    <col min="4353" max="4353" width="11.5546875" style="283" customWidth="1"/>
    <col min="4354" max="4354" width="6.5546875" style="283" customWidth="1"/>
    <col min="4355" max="4361" width="9.109375" style="283"/>
    <col min="4362" max="4362" width="49.44140625" style="283" customWidth="1"/>
    <col min="4363" max="4608" width="9.109375" style="283"/>
    <col min="4609" max="4609" width="11.5546875" style="283" customWidth="1"/>
    <col min="4610" max="4610" width="6.5546875" style="283" customWidth="1"/>
    <col min="4611" max="4617" width="9.109375" style="283"/>
    <col min="4618" max="4618" width="49.44140625" style="283" customWidth="1"/>
    <col min="4619" max="4864" width="9.109375" style="283"/>
    <col min="4865" max="4865" width="11.5546875" style="283" customWidth="1"/>
    <col min="4866" max="4866" width="6.5546875" style="283" customWidth="1"/>
    <col min="4867" max="4873" width="9.109375" style="283"/>
    <col min="4874" max="4874" width="49.44140625" style="283" customWidth="1"/>
    <col min="4875" max="5120" width="9.109375" style="283"/>
    <col min="5121" max="5121" width="11.5546875" style="283" customWidth="1"/>
    <col min="5122" max="5122" width="6.5546875" style="283" customWidth="1"/>
    <col min="5123" max="5129" width="9.109375" style="283"/>
    <col min="5130" max="5130" width="49.44140625" style="283" customWidth="1"/>
    <col min="5131" max="5376" width="9.109375" style="283"/>
    <col min="5377" max="5377" width="11.5546875" style="283" customWidth="1"/>
    <col min="5378" max="5378" width="6.5546875" style="283" customWidth="1"/>
    <col min="5379" max="5385" width="9.109375" style="283"/>
    <col min="5386" max="5386" width="49.44140625" style="283" customWidth="1"/>
    <col min="5387" max="5632" width="9.109375" style="283"/>
    <col min="5633" max="5633" width="11.5546875" style="283" customWidth="1"/>
    <col min="5634" max="5634" width="6.5546875" style="283" customWidth="1"/>
    <col min="5635" max="5641" width="9.109375" style="283"/>
    <col min="5642" max="5642" width="49.44140625" style="283" customWidth="1"/>
    <col min="5643" max="5888" width="9.109375" style="283"/>
    <col min="5889" max="5889" width="11.5546875" style="283" customWidth="1"/>
    <col min="5890" max="5890" width="6.5546875" style="283" customWidth="1"/>
    <col min="5891" max="5897" width="9.109375" style="283"/>
    <col min="5898" max="5898" width="49.44140625" style="283" customWidth="1"/>
    <col min="5899" max="6144" width="9.109375" style="283"/>
    <col min="6145" max="6145" width="11.5546875" style="283" customWidth="1"/>
    <col min="6146" max="6146" width="6.5546875" style="283" customWidth="1"/>
    <col min="6147" max="6153" width="9.109375" style="283"/>
    <col min="6154" max="6154" width="49.44140625" style="283" customWidth="1"/>
    <col min="6155" max="6400" width="9.109375" style="283"/>
    <col min="6401" max="6401" width="11.5546875" style="283" customWidth="1"/>
    <col min="6402" max="6402" width="6.5546875" style="283" customWidth="1"/>
    <col min="6403" max="6409" width="9.109375" style="283"/>
    <col min="6410" max="6410" width="49.44140625" style="283" customWidth="1"/>
    <col min="6411" max="6656" width="9.109375" style="283"/>
    <col min="6657" max="6657" width="11.5546875" style="283" customWidth="1"/>
    <col min="6658" max="6658" width="6.5546875" style="283" customWidth="1"/>
    <col min="6659" max="6665" width="9.109375" style="283"/>
    <col min="6666" max="6666" width="49.44140625" style="283" customWidth="1"/>
    <col min="6667" max="6912" width="9.109375" style="283"/>
    <col min="6913" max="6913" width="11.5546875" style="283" customWidth="1"/>
    <col min="6914" max="6914" width="6.5546875" style="283" customWidth="1"/>
    <col min="6915" max="6921" width="9.109375" style="283"/>
    <col min="6922" max="6922" width="49.44140625" style="283" customWidth="1"/>
    <col min="6923" max="7168" width="9.109375" style="283"/>
    <col min="7169" max="7169" width="11.5546875" style="283" customWidth="1"/>
    <col min="7170" max="7170" width="6.5546875" style="283" customWidth="1"/>
    <col min="7171" max="7177" width="9.109375" style="283"/>
    <col min="7178" max="7178" width="49.44140625" style="283" customWidth="1"/>
    <col min="7179" max="7424" width="9.109375" style="283"/>
    <col min="7425" max="7425" width="11.5546875" style="283" customWidth="1"/>
    <col min="7426" max="7426" width="6.5546875" style="283" customWidth="1"/>
    <col min="7427" max="7433" width="9.109375" style="283"/>
    <col min="7434" max="7434" width="49.44140625" style="283" customWidth="1"/>
    <col min="7435" max="7680" width="9.109375" style="283"/>
    <col min="7681" max="7681" width="11.5546875" style="283" customWidth="1"/>
    <col min="7682" max="7682" width="6.5546875" style="283" customWidth="1"/>
    <col min="7683" max="7689" width="9.109375" style="283"/>
    <col min="7690" max="7690" width="49.44140625" style="283" customWidth="1"/>
    <col min="7691" max="7936" width="9.109375" style="283"/>
    <col min="7937" max="7937" width="11.5546875" style="283" customWidth="1"/>
    <col min="7938" max="7938" width="6.5546875" style="283" customWidth="1"/>
    <col min="7939" max="7945" width="9.109375" style="283"/>
    <col min="7946" max="7946" width="49.44140625" style="283" customWidth="1"/>
    <col min="7947" max="8192" width="9.109375" style="283"/>
    <col min="8193" max="8193" width="11.5546875" style="283" customWidth="1"/>
    <col min="8194" max="8194" width="6.5546875" style="283" customWidth="1"/>
    <col min="8195" max="8201" width="9.109375" style="283"/>
    <col min="8202" max="8202" width="49.44140625" style="283" customWidth="1"/>
    <col min="8203" max="8448" width="9.109375" style="283"/>
    <col min="8449" max="8449" width="11.5546875" style="283" customWidth="1"/>
    <col min="8450" max="8450" width="6.5546875" style="283" customWidth="1"/>
    <col min="8451" max="8457" width="9.109375" style="283"/>
    <col min="8458" max="8458" width="49.44140625" style="283" customWidth="1"/>
    <col min="8459" max="8704" width="9.109375" style="283"/>
    <col min="8705" max="8705" width="11.5546875" style="283" customWidth="1"/>
    <col min="8706" max="8706" width="6.5546875" style="283" customWidth="1"/>
    <col min="8707" max="8713" width="9.109375" style="283"/>
    <col min="8714" max="8714" width="49.44140625" style="283" customWidth="1"/>
    <col min="8715" max="8960" width="9.109375" style="283"/>
    <col min="8961" max="8961" width="11.5546875" style="283" customWidth="1"/>
    <col min="8962" max="8962" width="6.5546875" style="283" customWidth="1"/>
    <col min="8963" max="8969" width="9.109375" style="283"/>
    <col min="8970" max="8970" width="49.44140625" style="283" customWidth="1"/>
    <col min="8971" max="9216" width="9.109375" style="283"/>
    <col min="9217" max="9217" width="11.5546875" style="283" customWidth="1"/>
    <col min="9218" max="9218" width="6.5546875" style="283" customWidth="1"/>
    <col min="9219" max="9225" width="9.109375" style="283"/>
    <col min="9226" max="9226" width="49.44140625" style="283" customWidth="1"/>
    <col min="9227" max="9472" width="9.109375" style="283"/>
    <col min="9473" max="9473" width="11.5546875" style="283" customWidth="1"/>
    <col min="9474" max="9474" width="6.5546875" style="283" customWidth="1"/>
    <col min="9475" max="9481" width="9.109375" style="283"/>
    <col min="9482" max="9482" width="49.44140625" style="283" customWidth="1"/>
    <col min="9483" max="9728" width="9.109375" style="283"/>
    <col min="9729" max="9729" width="11.5546875" style="283" customWidth="1"/>
    <col min="9730" max="9730" width="6.5546875" style="283" customWidth="1"/>
    <col min="9731" max="9737" width="9.109375" style="283"/>
    <col min="9738" max="9738" width="49.44140625" style="283" customWidth="1"/>
    <col min="9739" max="9984" width="9.109375" style="283"/>
    <col min="9985" max="9985" width="11.5546875" style="283" customWidth="1"/>
    <col min="9986" max="9986" width="6.5546875" style="283" customWidth="1"/>
    <col min="9987" max="9993" width="9.109375" style="283"/>
    <col min="9994" max="9994" width="49.44140625" style="283" customWidth="1"/>
    <col min="9995" max="10240" width="9.109375" style="283"/>
    <col min="10241" max="10241" width="11.5546875" style="283" customWidth="1"/>
    <col min="10242" max="10242" width="6.5546875" style="283" customWidth="1"/>
    <col min="10243" max="10249" width="9.109375" style="283"/>
    <col min="10250" max="10250" width="49.44140625" style="283" customWidth="1"/>
    <col min="10251" max="10496" width="9.109375" style="283"/>
    <col min="10497" max="10497" width="11.5546875" style="283" customWidth="1"/>
    <col min="10498" max="10498" width="6.5546875" style="283" customWidth="1"/>
    <col min="10499" max="10505" width="9.109375" style="283"/>
    <col min="10506" max="10506" width="49.44140625" style="283" customWidth="1"/>
    <col min="10507" max="10752" width="9.109375" style="283"/>
    <col min="10753" max="10753" width="11.5546875" style="283" customWidth="1"/>
    <col min="10754" max="10754" width="6.5546875" style="283" customWidth="1"/>
    <col min="10755" max="10761" width="9.109375" style="283"/>
    <col min="10762" max="10762" width="49.44140625" style="283" customWidth="1"/>
    <col min="10763" max="11008" width="9.109375" style="283"/>
    <col min="11009" max="11009" width="11.5546875" style="283" customWidth="1"/>
    <col min="11010" max="11010" width="6.5546875" style="283" customWidth="1"/>
    <col min="11011" max="11017" width="9.109375" style="283"/>
    <col min="11018" max="11018" width="49.44140625" style="283" customWidth="1"/>
    <col min="11019" max="11264" width="9.109375" style="283"/>
    <col min="11265" max="11265" width="11.5546875" style="283" customWidth="1"/>
    <col min="11266" max="11266" width="6.5546875" style="283" customWidth="1"/>
    <col min="11267" max="11273" width="9.109375" style="283"/>
    <col min="11274" max="11274" width="49.44140625" style="283" customWidth="1"/>
    <col min="11275" max="11520" width="9.109375" style="283"/>
    <col min="11521" max="11521" width="11.5546875" style="283" customWidth="1"/>
    <col min="11522" max="11522" width="6.5546875" style="283" customWidth="1"/>
    <col min="11523" max="11529" width="9.109375" style="283"/>
    <col min="11530" max="11530" width="49.44140625" style="283" customWidth="1"/>
    <col min="11531" max="11776" width="9.109375" style="283"/>
    <col min="11777" max="11777" width="11.5546875" style="283" customWidth="1"/>
    <col min="11778" max="11778" width="6.5546875" style="283" customWidth="1"/>
    <col min="11779" max="11785" width="9.109375" style="283"/>
    <col min="11786" max="11786" width="49.44140625" style="283" customWidth="1"/>
    <col min="11787" max="12032" width="9.109375" style="283"/>
    <col min="12033" max="12033" width="11.5546875" style="283" customWidth="1"/>
    <col min="12034" max="12034" width="6.5546875" style="283" customWidth="1"/>
    <col min="12035" max="12041" width="9.109375" style="283"/>
    <col min="12042" max="12042" width="49.44140625" style="283" customWidth="1"/>
    <col min="12043" max="12288" width="9.109375" style="283"/>
    <col min="12289" max="12289" width="11.5546875" style="283" customWidth="1"/>
    <col min="12290" max="12290" width="6.5546875" style="283" customWidth="1"/>
    <col min="12291" max="12297" width="9.109375" style="283"/>
    <col min="12298" max="12298" width="49.44140625" style="283" customWidth="1"/>
    <col min="12299" max="12544" width="9.109375" style="283"/>
    <col min="12545" max="12545" width="11.5546875" style="283" customWidth="1"/>
    <col min="12546" max="12546" width="6.5546875" style="283" customWidth="1"/>
    <col min="12547" max="12553" width="9.109375" style="283"/>
    <col min="12554" max="12554" width="49.44140625" style="283" customWidth="1"/>
    <col min="12555" max="12800" width="9.109375" style="283"/>
    <col min="12801" max="12801" width="11.5546875" style="283" customWidth="1"/>
    <col min="12802" max="12802" width="6.5546875" style="283" customWidth="1"/>
    <col min="12803" max="12809" width="9.109375" style="283"/>
    <col min="12810" max="12810" width="49.44140625" style="283" customWidth="1"/>
    <col min="12811" max="13056" width="9.109375" style="283"/>
    <col min="13057" max="13057" width="11.5546875" style="283" customWidth="1"/>
    <col min="13058" max="13058" width="6.5546875" style="283" customWidth="1"/>
    <col min="13059" max="13065" width="9.109375" style="283"/>
    <col min="13066" max="13066" width="49.44140625" style="283" customWidth="1"/>
    <col min="13067" max="13312" width="9.109375" style="283"/>
    <col min="13313" max="13313" width="11.5546875" style="283" customWidth="1"/>
    <col min="13314" max="13314" width="6.5546875" style="283" customWidth="1"/>
    <col min="13315" max="13321" width="9.109375" style="283"/>
    <col min="13322" max="13322" width="49.44140625" style="283" customWidth="1"/>
    <col min="13323" max="13568" width="9.109375" style="283"/>
    <col min="13569" max="13569" width="11.5546875" style="283" customWidth="1"/>
    <col min="13570" max="13570" width="6.5546875" style="283" customWidth="1"/>
    <col min="13571" max="13577" width="9.109375" style="283"/>
    <col min="13578" max="13578" width="49.44140625" style="283" customWidth="1"/>
    <col min="13579" max="13824" width="9.109375" style="283"/>
    <col min="13825" max="13825" width="11.5546875" style="283" customWidth="1"/>
    <col min="13826" max="13826" width="6.5546875" style="283" customWidth="1"/>
    <col min="13827" max="13833" width="9.109375" style="283"/>
    <col min="13834" max="13834" width="49.44140625" style="283" customWidth="1"/>
    <col min="13835" max="14080" width="9.109375" style="283"/>
    <col min="14081" max="14081" width="11.5546875" style="283" customWidth="1"/>
    <col min="14082" max="14082" width="6.5546875" style="283" customWidth="1"/>
    <col min="14083" max="14089" width="9.109375" style="283"/>
    <col min="14090" max="14090" width="49.44140625" style="283" customWidth="1"/>
    <col min="14091" max="14336" width="9.109375" style="283"/>
    <col min="14337" max="14337" width="11.5546875" style="283" customWidth="1"/>
    <col min="14338" max="14338" width="6.5546875" style="283" customWidth="1"/>
    <col min="14339" max="14345" width="9.109375" style="283"/>
    <col min="14346" max="14346" width="49.44140625" style="283" customWidth="1"/>
    <col min="14347" max="14592" width="9.109375" style="283"/>
    <col min="14593" max="14593" width="11.5546875" style="283" customWidth="1"/>
    <col min="14594" max="14594" width="6.5546875" style="283" customWidth="1"/>
    <col min="14595" max="14601" width="9.109375" style="283"/>
    <col min="14602" max="14602" width="49.44140625" style="283" customWidth="1"/>
    <col min="14603" max="14848" width="9.109375" style="283"/>
    <col min="14849" max="14849" width="11.5546875" style="283" customWidth="1"/>
    <col min="14850" max="14850" width="6.5546875" style="283" customWidth="1"/>
    <col min="14851" max="14857" width="9.109375" style="283"/>
    <col min="14858" max="14858" width="49.44140625" style="283" customWidth="1"/>
    <col min="14859" max="15104" width="9.109375" style="283"/>
    <col min="15105" max="15105" width="11.5546875" style="283" customWidth="1"/>
    <col min="15106" max="15106" width="6.5546875" style="283" customWidth="1"/>
    <col min="15107" max="15113" width="9.109375" style="283"/>
    <col min="15114" max="15114" width="49.44140625" style="283" customWidth="1"/>
    <col min="15115" max="15360" width="9.109375" style="283"/>
    <col min="15361" max="15361" width="11.5546875" style="283" customWidth="1"/>
    <col min="15362" max="15362" width="6.5546875" style="283" customWidth="1"/>
    <col min="15363" max="15369" width="9.109375" style="283"/>
    <col min="15370" max="15370" width="49.44140625" style="283" customWidth="1"/>
    <col min="15371" max="15616" width="9.109375" style="283"/>
    <col min="15617" max="15617" width="11.5546875" style="283" customWidth="1"/>
    <col min="15618" max="15618" width="6.5546875" style="283" customWidth="1"/>
    <col min="15619" max="15625" width="9.109375" style="283"/>
    <col min="15626" max="15626" width="49.44140625" style="283" customWidth="1"/>
    <col min="15627" max="15872" width="9.109375" style="283"/>
    <col min="15873" max="15873" width="11.5546875" style="283" customWidth="1"/>
    <col min="15874" max="15874" width="6.5546875" style="283" customWidth="1"/>
    <col min="15875" max="15881" width="9.109375" style="283"/>
    <col min="15882" max="15882" width="49.44140625" style="283" customWidth="1"/>
    <col min="15883" max="16128" width="9.109375" style="283"/>
    <col min="16129" max="16129" width="11.5546875" style="283" customWidth="1"/>
    <col min="16130" max="16130" width="6.5546875" style="283" customWidth="1"/>
    <col min="16131" max="16137" width="9.109375" style="283"/>
    <col min="16138" max="16138" width="49.44140625" style="283" customWidth="1"/>
    <col min="16139" max="16383" width="9.109375" style="283"/>
    <col min="16384" max="16384" width="9.109375" style="283" customWidth="1"/>
  </cols>
  <sheetData>
    <row r="1" spans="1:10" ht="77.25" customHeight="1" x14ac:dyDescent="0.3">
      <c r="A1" s="651" t="s">
        <v>565</v>
      </c>
      <c r="B1" s="652"/>
      <c r="C1" s="652"/>
      <c r="D1" s="652"/>
      <c r="E1" s="652"/>
      <c r="F1" s="652"/>
      <c r="G1" s="652"/>
      <c r="H1" s="652"/>
      <c r="I1" s="652"/>
      <c r="J1" s="653"/>
    </row>
    <row r="2" spans="1:10" ht="9.75" customHeight="1" x14ac:dyDescent="0.25">
      <c r="A2" s="284"/>
      <c r="B2" s="285"/>
      <c r="C2" s="285"/>
      <c r="D2" s="285"/>
      <c r="E2" s="285"/>
      <c r="F2" s="285"/>
      <c r="G2" s="285"/>
      <c r="H2" s="285"/>
      <c r="I2" s="285"/>
      <c r="J2" s="286"/>
    </row>
    <row r="3" spans="1:10" ht="9.75" customHeight="1" x14ac:dyDescent="0.25">
      <c r="A3" s="284"/>
      <c r="B3" s="285"/>
      <c r="C3" s="285"/>
      <c r="D3" s="285"/>
      <c r="E3" s="285"/>
      <c r="F3" s="285"/>
      <c r="G3" s="285"/>
      <c r="H3" s="285"/>
      <c r="I3" s="285"/>
      <c r="J3" s="286"/>
    </row>
    <row r="4" spans="1:10" ht="19.5" customHeight="1" x14ac:dyDescent="0.25">
      <c r="A4" s="662" t="s">
        <v>61</v>
      </c>
      <c r="B4" s="663"/>
      <c r="C4" s="654" t="s">
        <v>62</v>
      </c>
      <c r="D4" s="655"/>
      <c r="E4" s="655"/>
      <c r="F4" s="655"/>
      <c r="G4" s="655"/>
      <c r="H4" s="655"/>
      <c r="I4" s="655"/>
      <c r="J4" s="656"/>
    </row>
    <row r="5" spans="1:10" ht="27.75" customHeight="1" x14ac:dyDescent="0.25">
      <c r="A5" s="660" t="s">
        <v>63</v>
      </c>
      <c r="B5" s="661"/>
      <c r="C5" s="657" t="s">
        <v>342</v>
      </c>
      <c r="D5" s="658"/>
      <c r="E5" s="658"/>
      <c r="F5" s="658"/>
      <c r="G5" s="658"/>
      <c r="H5" s="658"/>
      <c r="I5" s="658"/>
      <c r="J5" s="659"/>
    </row>
    <row r="6" spans="1:10" x14ac:dyDescent="0.25">
      <c r="A6" s="284"/>
      <c r="B6" s="285"/>
      <c r="C6" s="285"/>
      <c r="D6" s="285"/>
      <c r="E6" s="285"/>
      <c r="F6" s="285"/>
      <c r="G6" s="285"/>
      <c r="H6" s="285"/>
      <c r="I6" s="285"/>
      <c r="J6" s="286"/>
    </row>
    <row r="7" spans="1:10" ht="45" customHeight="1" x14ac:dyDescent="0.25">
      <c r="A7" s="664" t="s">
        <v>64</v>
      </c>
      <c r="B7" s="665"/>
      <c r="C7" s="666"/>
      <c r="D7" s="667" t="s">
        <v>289</v>
      </c>
      <c r="E7" s="640"/>
      <c r="F7" s="640"/>
      <c r="G7" s="640"/>
      <c r="H7" s="640"/>
      <c r="I7" s="640"/>
      <c r="J7" s="641"/>
    </row>
    <row r="8" spans="1:10" ht="45.75" customHeight="1" x14ac:dyDescent="0.25">
      <c r="A8" s="664" t="s">
        <v>343</v>
      </c>
      <c r="B8" s="665"/>
      <c r="C8" s="666"/>
      <c r="D8" s="667" t="s">
        <v>385</v>
      </c>
      <c r="E8" s="640"/>
      <c r="F8" s="640"/>
      <c r="G8" s="640"/>
      <c r="H8" s="640"/>
      <c r="I8" s="640"/>
      <c r="J8" s="641"/>
    </row>
    <row r="9" spans="1:10" ht="42" customHeight="1" x14ac:dyDescent="0.25">
      <c r="A9" s="664" t="s">
        <v>320</v>
      </c>
      <c r="B9" s="665"/>
      <c r="C9" s="666"/>
      <c r="D9" s="640" t="s">
        <v>321</v>
      </c>
      <c r="E9" s="640"/>
      <c r="F9" s="640"/>
      <c r="G9" s="640"/>
      <c r="H9" s="640"/>
      <c r="I9" s="640"/>
      <c r="J9" s="641"/>
    </row>
    <row r="10" spans="1:10" ht="9.9" customHeight="1" x14ac:dyDescent="0.25">
      <c r="A10" s="284"/>
      <c r="B10" s="285"/>
      <c r="C10" s="285"/>
      <c r="D10" s="285"/>
      <c r="E10" s="285"/>
      <c r="F10" s="285"/>
      <c r="G10" s="285"/>
      <c r="H10" s="285"/>
      <c r="I10" s="285"/>
      <c r="J10" s="286"/>
    </row>
    <row r="11" spans="1:10" ht="62.25" customHeight="1" x14ac:dyDescent="0.25">
      <c r="A11" s="642" t="s">
        <v>566</v>
      </c>
      <c r="B11" s="643"/>
      <c r="C11" s="643"/>
      <c r="D11" s="643"/>
      <c r="E11" s="643"/>
      <c r="F11" s="644" t="s">
        <v>1156</v>
      </c>
      <c r="G11" s="645"/>
      <c r="H11" s="645"/>
      <c r="I11" s="645"/>
      <c r="J11" s="646"/>
    </row>
    <row r="12" spans="1:10" ht="9.9" customHeight="1" x14ac:dyDescent="0.25">
      <c r="A12" s="284"/>
      <c r="B12" s="285"/>
      <c r="C12" s="285"/>
      <c r="D12" s="285"/>
      <c r="E12" s="285"/>
      <c r="F12" s="285"/>
      <c r="G12" s="285"/>
      <c r="H12" s="285"/>
      <c r="I12" s="285"/>
      <c r="J12" s="286"/>
    </row>
    <row r="13" spans="1:10" ht="92.25" customHeight="1" x14ac:dyDescent="0.25">
      <c r="A13" s="647" t="s">
        <v>386</v>
      </c>
      <c r="B13" s="648"/>
      <c r="C13" s="648"/>
      <c r="D13" s="648"/>
      <c r="E13" s="648"/>
      <c r="F13" s="644" t="s">
        <v>387</v>
      </c>
      <c r="G13" s="645"/>
      <c r="H13" s="645"/>
      <c r="I13" s="645"/>
      <c r="J13" s="646"/>
    </row>
    <row r="14" spans="1:10" ht="9.9" customHeight="1" x14ac:dyDescent="0.25">
      <c r="A14" s="284"/>
      <c r="B14" s="285"/>
      <c r="C14" s="285"/>
      <c r="D14" s="285"/>
      <c r="E14" s="285"/>
      <c r="F14" s="285"/>
      <c r="G14" s="285"/>
      <c r="H14" s="285"/>
      <c r="I14" s="285"/>
      <c r="J14" s="286"/>
    </row>
    <row r="15" spans="1:10" ht="9.9" customHeight="1" x14ac:dyDescent="0.25">
      <c r="A15" s="284"/>
      <c r="B15" s="285"/>
      <c r="C15" s="285"/>
      <c r="D15" s="285"/>
      <c r="E15" s="285"/>
      <c r="F15" s="285"/>
      <c r="G15" s="285"/>
      <c r="H15" s="285"/>
      <c r="I15" s="285"/>
      <c r="J15" s="286"/>
    </row>
    <row r="16" spans="1:10" ht="45" customHeight="1" x14ac:dyDescent="0.25">
      <c r="A16" s="610" t="s">
        <v>568</v>
      </c>
      <c r="B16" s="611"/>
      <c r="C16" s="611"/>
      <c r="D16" s="611"/>
      <c r="E16" s="611"/>
      <c r="F16" s="611"/>
      <c r="G16" s="611"/>
      <c r="H16" s="611"/>
      <c r="I16" s="611"/>
      <c r="J16" s="612"/>
    </row>
    <row r="17" spans="1:10" ht="9.9" customHeight="1" x14ac:dyDescent="0.25">
      <c r="A17" s="284"/>
      <c r="B17" s="285"/>
      <c r="C17" s="285"/>
      <c r="D17" s="285"/>
      <c r="E17" s="285"/>
      <c r="F17" s="285"/>
      <c r="G17" s="285"/>
      <c r="H17" s="285"/>
      <c r="I17" s="285"/>
      <c r="J17" s="286"/>
    </row>
    <row r="18" spans="1:10" s="287" customFormat="1" ht="145.5" customHeight="1" x14ac:dyDescent="0.25">
      <c r="A18" s="649" t="s">
        <v>322</v>
      </c>
      <c r="B18" s="650"/>
      <c r="C18" s="650"/>
      <c r="D18" s="640" t="s">
        <v>445</v>
      </c>
      <c r="E18" s="640"/>
      <c r="F18" s="640"/>
      <c r="G18" s="640"/>
      <c r="H18" s="640"/>
      <c r="I18" s="640"/>
      <c r="J18" s="641"/>
    </row>
    <row r="19" spans="1:10" s="287" customFormat="1" ht="141" customHeight="1" x14ac:dyDescent="0.25">
      <c r="A19" s="649" t="s">
        <v>323</v>
      </c>
      <c r="B19" s="650"/>
      <c r="C19" s="650"/>
      <c r="D19" s="640" t="s">
        <v>443</v>
      </c>
      <c r="E19" s="640"/>
      <c r="F19" s="640"/>
      <c r="G19" s="640"/>
      <c r="H19" s="640"/>
      <c r="I19" s="640"/>
      <c r="J19" s="641"/>
    </row>
    <row r="20" spans="1:10" s="287" customFormat="1" ht="141" customHeight="1" x14ac:dyDescent="0.25">
      <c r="A20" s="637" t="s">
        <v>505</v>
      </c>
      <c r="B20" s="638"/>
      <c r="C20" s="639"/>
      <c r="D20" s="640" t="s">
        <v>508</v>
      </c>
      <c r="E20" s="640"/>
      <c r="F20" s="640"/>
      <c r="G20" s="640"/>
      <c r="H20" s="640"/>
      <c r="I20" s="640"/>
      <c r="J20" s="641"/>
    </row>
    <row r="21" spans="1:10" s="287" customFormat="1" ht="141" customHeight="1" x14ac:dyDescent="0.25">
      <c r="A21" s="637" t="s">
        <v>506</v>
      </c>
      <c r="B21" s="638"/>
      <c r="C21" s="639"/>
      <c r="D21" s="640" t="s">
        <v>509</v>
      </c>
      <c r="E21" s="640"/>
      <c r="F21" s="640"/>
      <c r="G21" s="640"/>
      <c r="H21" s="640"/>
      <c r="I21" s="640"/>
      <c r="J21" s="641"/>
    </row>
    <row r="22" spans="1:10" s="287" customFormat="1" ht="141" customHeight="1" x14ac:dyDescent="0.25">
      <c r="A22" s="637" t="s">
        <v>507</v>
      </c>
      <c r="B22" s="638"/>
      <c r="C22" s="639"/>
      <c r="D22" s="640" t="s">
        <v>510</v>
      </c>
      <c r="E22" s="640"/>
      <c r="F22" s="640"/>
      <c r="G22" s="640"/>
      <c r="H22" s="640"/>
      <c r="I22" s="640"/>
      <c r="J22" s="641"/>
    </row>
    <row r="23" spans="1:10" s="287" customFormat="1" ht="241.5" customHeight="1" x14ac:dyDescent="0.25">
      <c r="A23" s="649" t="s">
        <v>324</v>
      </c>
      <c r="B23" s="650"/>
      <c r="C23" s="650"/>
      <c r="D23" s="640" t="s">
        <v>344</v>
      </c>
      <c r="E23" s="640"/>
      <c r="F23" s="640"/>
      <c r="G23" s="640"/>
      <c r="H23" s="640"/>
      <c r="I23" s="640"/>
      <c r="J23" s="641"/>
    </row>
    <row r="24" spans="1:10" s="287" customFormat="1" ht="190.5" customHeight="1" x14ac:dyDescent="0.25">
      <c r="A24" s="649" t="s">
        <v>347</v>
      </c>
      <c r="B24" s="650"/>
      <c r="C24" s="650"/>
      <c r="D24" s="640" t="s">
        <v>345</v>
      </c>
      <c r="E24" s="640"/>
      <c r="F24" s="640"/>
      <c r="G24" s="640"/>
      <c r="H24" s="640"/>
      <c r="I24" s="640"/>
      <c r="J24" s="641"/>
    </row>
    <row r="25" spans="1:10" s="287" customFormat="1" ht="61.5" customHeight="1" x14ac:dyDescent="0.25">
      <c r="A25" s="649" t="s">
        <v>348</v>
      </c>
      <c r="B25" s="650"/>
      <c r="C25" s="650"/>
      <c r="D25" s="640" t="s">
        <v>346</v>
      </c>
      <c r="E25" s="640"/>
      <c r="F25" s="640"/>
      <c r="G25" s="640"/>
      <c r="H25" s="640"/>
      <c r="I25" s="640"/>
      <c r="J25" s="641"/>
    </row>
    <row r="26" spans="1:10" s="287" customFormat="1" ht="87" customHeight="1" x14ac:dyDescent="0.25">
      <c r="A26" s="649" t="s">
        <v>349</v>
      </c>
      <c r="B26" s="650"/>
      <c r="C26" s="650"/>
      <c r="D26" s="640" t="s">
        <v>531</v>
      </c>
      <c r="E26" s="640"/>
      <c r="F26" s="640"/>
      <c r="G26" s="640"/>
      <c r="H26" s="640"/>
      <c r="I26" s="640"/>
      <c r="J26" s="641"/>
    </row>
    <row r="27" spans="1:10" s="287" customFormat="1" ht="110.25" customHeight="1" x14ac:dyDescent="0.25">
      <c r="A27" s="649" t="s">
        <v>350</v>
      </c>
      <c r="B27" s="650"/>
      <c r="C27" s="650"/>
      <c r="D27" s="640" t="s">
        <v>380</v>
      </c>
      <c r="E27" s="640"/>
      <c r="F27" s="640"/>
      <c r="G27" s="640"/>
      <c r="H27" s="640"/>
      <c r="I27" s="640"/>
      <c r="J27" s="641"/>
    </row>
    <row r="28" spans="1:10" s="287" customFormat="1" ht="22.5" customHeight="1" x14ac:dyDescent="0.25">
      <c r="A28" s="288"/>
      <c r="B28" s="289"/>
      <c r="C28" s="289"/>
      <c r="D28" s="290"/>
      <c r="E28" s="290"/>
      <c r="F28" s="290"/>
      <c r="G28" s="290"/>
      <c r="H28" s="290"/>
      <c r="I28" s="290"/>
      <c r="J28" s="291"/>
    </row>
    <row r="29" spans="1:10" ht="42.75" customHeight="1" x14ac:dyDescent="0.25">
      <c r="A29" s="607" t="s">
        <v>341</v>
      </c>
      <c r="B29" s="608"/>
      <c r="C29" s="608"/>
      <c r="D29" s="608"/>
      <c r="E29" s="608"/>
      <c r="F29" s="608"/>
      <c r="G29" s="608"/>
      <c r="H29" s="608"/>
      <c r="I29" s="608"/>
      <c r="J29" s="609"/>
    </row>
    <row r="30" spans="1:10" s="295" customFormat="1" ht="9.9" customHeight="1" x14ac:dyDescent="0.25">
      <c r="A30" s="292"/>
      <c r="B30" s="293"/>
      <c r="C30" s="293"/>
      <c r="D30" s="293"/>
      <c r="E30" s="293"/>
      <c r="F30" s="293"/>
      <c r="G30" s="293"/>
      <c r="H30" s="293"/>
      <c r="I30" s="293"/>
      <c r="J30" s="294"/>
    </row>
    <row r="31" spans="1:10" s="287" customFormat="1" ht="45.75" customHeight="1" x14ac:dyDescent="0.25">
      <c r="A31" s="668" t="s">
        <v>351</v>
      </c>
      <c r="B31" s="669"/>
      <c r="C31" s="669"/>
      <c r="D31" s="640" t="s">
        <v>352</v>
      </c>
      <c r="E31" s="640"/>
      <c r="F31" s="640"/>
      <c r="G31" s="640"/>
      <c r="H31" s="640"/>
      <c r="I31" s="640"/>
      <c r="J31" s="641"/>
    </row>
    <row r="32" spans="1:10" s="287" customFormat="1" ht="180.75" customHeight="1" x14ac:dyDescent="0.25">
      <c r="A32" s="668" t="s">
        <v>502</v>
      </c>
      <c r="B32" s="669"/>
      <c r="C32" s="669"/>
      <c r="D32" s="640" t="s">
        <v>530</v>
      </c>
      <c r="E32" s="640"/>
      <c r="F32" s="640"/>
      <c r="G32" s="640"/>
      <c r="H32" s="640"/>
      <c r="I32" s="640"/>
      <c r="J32" s="641"/>
    </row>
    <row r="33" spans="1:10" s="287" customFormat="1" ht="112.5" customHeight="1" x14ac:dyDescent="0.25">
      <c r="A33" s="668" t="s">
        <v>503</v>
      </c>
      <c r="B33" s="669"/>
      <c r="C33" s="669"/>
      <c r="D33" s="640" t="s">
        <v>567</v>
      </c>
      <c r="E33" s="640"/>
      <c r="F33" s="640"/>
      <c r="G33" s="640"/>
      <c r="H33" s="640"/>
      <c r="I33" s="640"/>
      <c r="J33" s="641"/>
    </row>
    <row r="34" spans="1:10" s="287" customFormat="1" ht="98.4" customHeight="1" thickBot="1" x14ac:dyDescent="0.3">
      <c r="A34" s="670" t="s">
        <v>504</v>
      </c>
      <c r="B34" s="671"/>
      <c r="C34" s="671"/>
      <c r="D34" s="672" t="s">
        <v>1176</v>
      </c>
      <c r="E34" s="672"/>
      <c r="F34" s="672"/>
      <c r="G34" s="672"/>
      <c r="H34" s="672"/>
      <c r="I34" s="672"/>
      <c r="J34" s="673"/>
    </row>
  </sheetData>
  <sheetProtection algorithmName="SHA-512" hashValue="FcXnU2eiU9+UAHjVswnEiZfvm+N20JIB1ggH+zDw4DFvcorN0prqOlhbQmnn2Dmq5xbkaCEGJMX8wPKW0XDmtA==" saltValue="XYFmctNXj5AYZeIaXzAqRw==" spinCount="100000" sheet="1" selectLockedCells="1"/>
  <mergeCells count="45">
    <mergeCell ref="D22:J22"/>
    <mergeCell ref="A29:J29"/>
    <mergeCell ref="A24:C24"/>
    <mergeCell ref="D24:J24"/>
    <mergeCell ref="A23:C23"/>
    <mergeCell ref="D23:J23"/>
    <mergeCell ref="A25:C25"/>
    <mergeCell ref="D25:J25"/>
    <mergeCell ref="A26:C26"/>
    <mergeCell ref="D26:J26"/>
    <mergeCell ref="A27:C27"/>
    <mergeCell ref="D27:J27"/>
    <mergeCell ref="A22:C22"/>
    <mergeCell ref="A32:C32"/>
    <mergeCell ref="A34:C34"/>
    <mergeCell ref="D34:J34"/>
    <mergeCell ref="A33:C33"/>
    <mergeCell ref="A31:C31"/>
    <mergeCell ref="D32:J32"/>
    <mergeCell ref="D33:J33"/>
    <mergeCell ref="D31:J31"/>
    <mergeCell ref="A1:J1"/>
    <mergeCell ref="C4:J4"/>
    <mergeCell ref="C5:J5"/>
    <mergeCell ref="A16:J16"/>
    <mergeCell ref="A5:B5"/>
    <mergeCell ref="A4:B4"/>
    <mergeCell ref="A7:C7"/>
    <mergeCell ref="D7:J7"/>
    <mergeCell ref="A8:C8"/>
    <mergeCell ref="D8:J8"/>
    <mergeCell ref="A9:C9"/>
    <mergeCell ref="D9:J9"/>
    <mergeCell ref="A21:C21"/>
    <mergeCell ref="D20:J20"/>
    <mergeCell ref="D21:J21"/>
    <mergeCell ref="A11:E11"/>
    <mergeCell ref="F11:J11"/>
    <mergeCell ref="A13:E13"/>
    <mergeCell ref="F13:J13"/>
    <mergeCell ref="A20:C20"/>
    <mergeCell ref="A18:C18"/>
    <mergeCell ref="D18:J18"/>
    <mergeCell ref="A19:C19"/>
    <mergeCell ref="D19:J19"/>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FY5"/>
  <sheetViews>
    <sheetView showGridLines="0" topLeftCell="FJ1" workbookViewId="0">
      <selection activeCell="FR9" sqref="FR9"/>
    </sheetView>
  </sheetViews>
  <sheetFormatPr defaultRowHeight="13.2" x14ac:dyDescent="0.25"/>
  <cols>
    <col min="1" max="1" width="31.88671875" customWidth="1"/>
    <col min="2" max="28" width="15.6640625" style="38" customWidth="1"/>
    <col min="29" max="29" width="14.5546875" style="38" customWidth="1"/>
    <col min="30" max="91" width="15.6640625" style="38" customWidth="1"/>
    <col min="92" max="122" width="13.6640625" style="38" customWidth="1"/>
    <col min="123" max="125" width="13.6640625" customWidth="1"/>
    <col min="126" max="126" width="15.6640625" customWidth="1"/>
    <col min="127" max="127" width="14.109375" customWidth="1"/>
    <col min="128" max="128" width="13.44140625" customWidth="1"/>
    <col min="129" max="129" width="13.5546875" customWidth="1"/>
    <col min="130" max="130" width="12.109375" customWidth="1"/>
    <col min="131" max="131" width="12" customWidth="1"/>
    <col min="132" max="132" width="12.5546875" customWidth="1"/>
    <col min="133" max="133" width="12" customWidth="1"/>
    <col min="134" max="134" width="12.33203125" customWidth="1"/>
    <col min="137" max="137" width="13.109375" customWidth="1"/>
    <col min="138" max="138" width="11.88671875" customWidth="1"/>
    <col min="139" max="139" width="12.33203125" customWidth="1"/>
    <col min="140" max="141" width="9.5546875" customWidth="1"/>
    <col min="142" max="142" width="10.6640625" customWidth="1"/>
    <col min="143" max="143" width="10.44140625" customWidth="1"/>
    <col min="144" max="144" width="12" customWidth="1"/>
    <col min="145" max="145" width="11" customWidth="1"/>
    <col min="146" max="146" width="13" customWidth="1"/>
    <col min="149" max="149" width="21.33203125" customWidth="1"/>
    <col min="150" max="157" width="10.6640625" customWidth="1"/>
    <col min="158" max="169" width="12.6640625" customWidth="1"/>
    <col min="170" max="170" width="12.33203125" customWidth="1"/>
    <col min="171" max="171" width="11.109375" customWidth="1"/>
    <col min="172" max="172" width="12.6640625" customWidth="1"/>
    <col min="173" max="173" width="11.44140625" customWidth="1"/>
    <col min="174" max="175" width="11.5546875" customWidth="1"/>
    <col min="176" max="180" width="10" customWidth="1"/>
    <col min="181" max="181" width="17.44140625" customWidth="1"/>
  </cols>
  <sheetData>
    <row r="1" spans="1:181" ht="13.8" thickBot="1" x14ac:dyDescent="0.3">
      <c r="B1" s="745" t="s">
        <v>362</v>
      </c>
      <c r="C1" s="746"/>
      <c r="D1" s="746"/>
      <c r="E1" s="746"/>
      <c r="F1" s="746"/>
      <c r="G1" s="746"/>
      <c r="H1" s="746"/>
      <c r="I1" s="746"/>
      <c r="J1" s="746"/>
      <c r="K1" s="746"/>
      <c r="L1" s="746"/>
      <c r="M1" s="746"/>
      <c r="N1" s="746"/>
      <c r="O1" s="746"/>
      <c r="P1" s="746"/>
      <c r="Q1" s="746"/>
      <c r="R1" s="746"/>
      <c r="S1" s="746"/>
      <c r="T1" s="746"/>
      <c r="U1" s="747"/>
      <c r="V1" s="748" t="s">
        <v>371</v>
      </c>
      <c r="W1" s="749"/>
      <c r="X1" s="749"/>
      <c r="Y1" s="750"/>
      <c r="Z1" s="745" t="s">
        <v>372</v>
      </c>
      <c r="AA1" s="746"/>
      <c r="AB1" s="746"/>
      <c r="AC1" s="746"/>
      <c r="AD1" s="746"/>
      <c r="AE1" s="746"/>
      <c r="AF1" s="746"/>
      <c r="AG1" s="746"/>
      <c r="AH1" s="746"/>
      <c r="AI1" s="746"/>
      <c r="AJ1" s="746"/>
      <c r="AK1" s="746"/>
      <c r="AL1" s="746"/>
      <c r="AM1" s="746"/>
      <c r="AN1" s="746"/>
      <c r="AO1" s="746"/>
      <c r="AP1" s="746"/>
      <c r="AQ1" s="746"/>
      <c r="AR1" s="746"/>
      <c r="AS1" s="747"/>
      <c r="AT1" s="748" t="s">
        <v>378</v>
      </c>
      <c r="AU1" s="749"/>
      <c r="AV1" s="749"/>
      <c r="AW1" s="750"/>
      <c r="AX1" s="696" t="s">
        <v>541</v>
      </c>
      <c r="AY1" s="697"/>
      <c r="AZ1" s="698"/>
      <c r="BA1" s="684" t="s">
        <v>543</v>
      </c>
      <c r="BB1" s="685"/>
      <c r="BC1" s="686"/>
      <c r="BD1" s="681" t="s">
        <v>545</v>
      </c>
      <c r="BE1" s="682"/>
      <c r="BF1" s="683"/>
      <c r="BG1" s="699" t="s">
        <v>545</v>
      </c>
      <c r="BH1" s="700"/>
      <c r="BI1" s="701"/>
      <c r="BJ1" s="696" t="s">
        <v>545</v>
      </c>
      <c r="BK1" s="697"/>
      <c r="BL1" s="698"/>
      <c r="BM1" s="702" t="s">
        <v>545</v>
      </c>
      <c r="BN1" s="703"/>
      <c r="BO1" s="704"/>
      <c r="BP1" s="693" t="s">
        <v>545</v>
      </c>
      <c r="BQ1" s="694"/>
      <c r="BR1" s="695"/>
      <c r="BS1" s="684" t="s">
        <v>545</v>
      </c>
      <c r="BT1" s="685"/>
      <c r="BU1" s="686"/>
      <c r="BV1" s="696" t="s">
        <v>552</v>
      </c>
      <c r="BW1" s="697"/>
      <c r="BX1" s="698"/>
      <c r="BY1" s="684" t="s">
        <v>552</v>
      </c>
      <c r="BZ1" s="685"/>
      <c r="CA1" s="686"/>
      <c r="CB1" s="681" t="s">
        <v>552</v>
      </c>
      <c r="CC1" s="682"/>
      <c r="CD1" s="683"/>
      <c r="CE1" s="690" t="s">
        <v>552</v>
      </c>
      <c r="CF1" s="691"/>
      <c r="CG1" s="692"/>
      <c r="CH1" s="681" t="s">
        <v>552</v>
      </c>
      <c r="CI1" s="682"/>
      <c r="CJ1" s="683"/>
      <c r="CK1" s="684" t="s">
        <v>552</v>
      </c>
      <c r="CL1" s="685"/>
      <c r="CM1" s="686"/>
      <c r="CN1" s="751" t="s">
        <v>388</v>
      </c>
      <c r="CO1" s="752"/>
      <c r="CP1" s="752"/>
      <c r="CQ1" s="752"/>
      <c r="CR1" s="752"/>
      <c r="CS1" s="752"/>
      <c r="CT1" s="752"/>
      <c r="CU1" s="752"/>
      <c r="CV1" s="752"/>
      <c r="CW1" s="752"/>
      <c r="CX1" s="752"/>
      <c r="CY1" s="752"/>
      <c r="CZ1" s="752"/>
      <c r="DA1" s="752"/>
      <c r="DB1" s="752"/>
      <c r="DC1" s="752"/>
      <c r="DD1" s="752"/>
      <c r="DE1" s="752"/>
      <c r="DF1" s="752"/>
      <c r="DG1" s="753"/>
      <c r="DH1" s="724" t="s">
        <v>391</v>
      </c>
      <c r="DI1" s="725"/>
      <c r="DJ1" s="725"/>
      <c r="DK1" s="725"/>
      <c r="DL1" s="725"/>
      <c r="DM1" s="725"/>
      <c r="DN1" s="725"/>
      <c r="DO1" s="725"/>
      <c r="DP1" s="725"/>
      <c r="DQ1" s="725"/>
      <c r="DR1" s="725"/>
      <c r="DS1" s="725"/>
      <c r="DT1" s="725"/>
      <c r="DU1" s="726"/>
      <c r="DV1" s="713" t="s">
        <v>394</v>
      </c>
      <c r="DW1" s="714"/>
      <c r="DX1" s="714"/>
      <c r="DY1" s="715"/>
      <c r="DZ1" s="674" t="s">
        <v>400</v>
      </c>
      <c r="EA1" s="675"/>
      <c r="EB1" s="675"/>
      <c r="EC1" s="675"/>
      <c r="ED1" s="676"/>
      <c r="EE1" s="754" t="s">
        <v>406</v>
      </c>
      <c r="EF1" s="755"/>
      <c r="EG1" s="755"/>
      <c r="EH1" s="755"/>
      <c r="EI1" s="755"/>
      <c r="EJ1" s="755"/>
      <c r="EK1" s="755"/>
      <c r="EL1" s="755"/>
      <c r="EM1" s="755"/>
      <c r="EN1" s="755"/>
      <c r="EO1" s="755"/>
      <c r="EP1" s="755"/>
      <c r="EQ1" s="755"/>
      <c r="ER1" s="120"/>
      <c r="ES1" s="62" t="s">
        <v>407</v>
      </c>
      <c r="ET1" s="674" t="s">
        <v>416</v>
      </c>
      <c r="EU1" s="675"/>
      <c r="EV1" s="675"/>
      <c r="EW1" s="675"/>
      <c r="EX1" s="675"/>
      <c r="EY1" s="676"/>
      <c r="EZ1" s="711" t="s">
        <v>417</v>
      </c>
      <c r="FA1" s="712"/>
      <c r="FB1" s="713" t="s">
        <v>420</v>
      </c>
      <c r="FC1" s="714"/>
      <c r="FD1" s="714"/>
      <c r="FE1" s="714"/>
      <c r="FF1" s="714"/>
      <c r="FG1" s="714"/>
      <c r="FH1" s="714"/>
      <c r="FI1" s="714"/>
      <c r="FJ1" s="714"/>
      <c r="FK1" s="714"/>
      <c r="FL1" s="714"/>
      <c r="FM1" s="715"/>
      <c r="FN1" s="109"/>
      <c r="FO1" s="109"/>
      <c r="FP1" s="109"/>
      <c r="FQ1" s="981" t="s">
        <v>423</v>
      </c>
      <c r="FR1" s="982"/>
      <c r="FS1" s="982"/>
      <c r="FT1" s="982"/>
      <c r="FU1" s="982"/>
      <c r="FV1" s="982"/>
      <c r="FW1" s="982"/>
      <c r="FX1" s="983"/>
      <c r="FY1" s="109"/>
    </row>
    <row r="2" spans="1:181" s="61" customFormat="1" ht="26.25" customHeight="1" thickBot="1" x14ac:dyDescent="0.3">
      <c r="B2" s="739" t="s">
        <v>358</v>
      </c>
      <c r="C2" s="740"/>
      <c r="D2" s="740"/>
      <c r="E2" s="740"/>
      <c r="F2" s="741" t="s">
        <v>365</v>
      </c>
      <c r="G2" s="742"/>
      <c r="H2" s="742"/>
      <c r="I2" s="743"/>
      <c r="J2" s="731" t="s">
        <v>366</v>
      </c>
      <c r="K2" s="732"/>
      <c r="L2" s="732"/>
      <c r="M2" s="733"/>
      <c r="N2" s="734" t="s">
        <v>363</v>
      </c>
      <c r="O2" s="734"/>
      <c r="P2" s="734"/>
      <c r="Q2" s="735"/>
      <c r="R2" s="736" t="s">
        <v>364</v>
      </c>
      <c r="S2" s="737"/>
      <c r="T2" s="737"/>
      <c r="U2" s="738"/>
      <c r="V2" s="27" t="s">
        <v>367</v>
      </c>
      <c r="W2" s="28" t="s">
        <v>368</v>
      </c>
      <c r="X2" s="28" t="s">
        <v>369</v>
      </c>
      <c r="Y2" s="29" t="s">
        <v>370</v>
      </c>
      <c r="Z2" s="739" t="s">
        <v>373</v>
      </c>
      <c r="AA2" s="740"/>
      <c r="AB2" s="740"/>
      <c r="AC2" s="740"/>
      <c r="AD2" s="741" t="s">
        <v>374</v>
      </c>
      <c r="AE2" s="742"/>
      <c r="AF2" s="742"/>
      <c r="AG2" s="743"/>
      <c r="AH2" s="731" t="s">
        <v>375</v>
      </c>
      <c r="AI2" s="732"/>
      <c r="AJ2" s="732"/>
      <c r="AK2" s="733"/>
      <c r="AL2" s="734" t="s">
        <v>376</v>
      </c>
      <c r="AM2" s="734"/>
      <c r="AN2" s="734"/>
      <c r="AO2" s="735"/>
      <c r="AP2" s="736" t="s">
        <v>377</v>
      </c>
      <c r="AQ2" s="737"/>
      <c r="AR2" s="737"/>
      <c r="AS2" s="738"/>
      <c r="AT2" s="27" t="s">
        <v>367</v>
      </c>
      <c r="AU2" s="28" t="s">
        <v>368</v>
      </c>
      <c r="AV2" s="28" t="s">
        <v>369</v>
      </c>
      <c r="AW2" s="29" t="s">
        <v>370</v>
      </c>
      <c r="AX2" s="696" t="s">
        <v>542</v>
      </c>
      <c r="AY2" s="697"/>
      <c r="AZ2" s="698"/>
      <c r="BA2" s="684" t="s">
        <v>544</v>
      </c>
      <c r="BB2" s="685"/>
      <c r="BC2" s="686"/>
      <c r="BD2" s="681" t="s">
        <v>546</v>
      </c>
      <c r="BE2" s="682"/>
      <c r="BF2" s="683"/>
      <c r="BG2" s="699" t="s">
        <v>547</v>
      </c>
      <c r="BH2" s="700"/>
      <c r="BI2" s="701"/>
      <c r="BJ2" s="696" t="s">
        <v>548</v>
      </c>
      <c r="BK2" s="697"/>
      <c r="BL2" s="698"/>
      <c r="BM2" s="702" t="s">
        <v>549</v>
      </c>
      <c r="BN2" s="703"/>
      <c r="BO2" s="704"/>
      <c r="BP2" s="693" t="s">
        <v>550</v>
      </c>
      <c r="BQ2" s="694"/>
      <c r="BR2" s="695"/>
      <c r="BS2" s="684" t="s">
        <v>551</v>
      </c>
      <c r="BT2" s="685"/>
      <c r="BU2" s="686"/>
      <c r="BV2" s="696" t="s">
        <v>553</v>
      </c>
      <c r="BW2" s="697"/>
      <c r="BX2" s="698"/>
      <c r="BY2" s="687" t="s">
        <v>554</v>
      </c>
      <c r="BZ2" s="688"/>
      <c r="CA2" s="689"/>
      <c r="CB2" s="681" t="s">
        <v>555</v>
      </c>
      <c r="CC2" s="682"/>
      <c r="CD2" s="683"/>
      <c r="CE2" s="690" t="s">
        <v>556</v>
      </c>
      <c r="CF2" s="691"/>
      <c r="CG2" s="692"/>
      <c r="CH2" s="681" t="s">
        <v>557</v>
      </c>
      <c r="CI2" s="682"/>
      <c r="CJ2" s="683"/>
      <c r="CK2" s="684" t="s">
        <v>558</v>
      </c>
      <c r="CL2" s="685"/>
      <c r="CM2" s="686"/>
      <c r="CN2" s="756" t="s">
        <v>389</v>
      </c>
      <c r="CO2" s="757"/>
      <c r="CP2" s="757"/>
      <c r="CQ2" s="757"/>
      <c r="CR2" s="757"/>
      <c r="CS2" s="757"/>
      <c r="CT2" s="757"/>
      <c r="CU2" s="757"/>
      <c r="CV2" s="757"/>
      <c r="CW2" s="757"/>
      <c r="CX2" s="758" t="s">
        <v>390</v>
      </c>
      <c r="CY2" s="758"/>
      <c r="CZ2" s="758"/>
      <c r="DA2" s="758"/>
      <c r="DB2" s="758"/>
      <c r="DC2" s="758"/>
      <c r="DD2" s="758"/>
      <c r="DE2" s="758"/>
      <c r="DF2" s="758"/>
      <c r="DG2" s="759"/>
      <c r="DH2" s="760" t="s">
        <v>389</v>
      </c>
      <c r="DI2" s="761"/>
      <c r="DJ2" s="761"/>
      <c r="DK2" s="761"/>
      <c r="DL2" s="761"/>
      <c r="DM2" s="761"/>
      <c r="DN2" s="762"/>
      <c r="DO2" s="722" t="s">
        <v>390</v>
      </c>
      <c r="DP2" s="722"/>
      <c r="DQ2" s="722"/>
      <c r="DR2" s="722"/>
      <c r="DS2" s="722"/>
      <c r="DT2" s="722"/>
      <c r="DU2" s="723"/>
      <c r="DV2" s="727" t="s">
        <v>425</v>
      </c>
      <c r="DW2" s="728"/>
      <c r="DX2" s="729" t="s">
        <v>393</v>
      </c>
      <c r="DY2" s="730"/>
      <c r="DZ2" s="117"/>
      <c r="EA2" s="763"/>
      <c r="EB2" s="764"/>
      <c r="EC2" s="765"/>
      <c r="ED2" s="118"/>
      <c r="EE2" s="766" t="s">
        <v>392</v>
      </c>
      <c r="EF2" s="767"/>
      <c r="EG2" s="767"/>
      <c r="EH2" s="767"/>
      <c r="EI2" s="767"/>
      <c r="EJ2" s="767"/>
      <c r="EK2" s="32"/>
      <c r="EL2" s="744" t="s">
        <v>405</v>
      </c>
      <c r="EM2" s="744"/>
      <c r="EN2" s="744"/>
      <c r="EO2" s="744"/>
      <c r="EP2" s="744"/>
      <c r="EQ2" s="744"/>
      <c r="ER2" s="121"/>
      <c r="ES2" s="119"/>
      <c r="ET2" s="716" t="s">
        <v>409</v>
      </c>
      <c r="EU2" s="717"/>
      <c r="EV2" s="718" t="s">
        <v>410</v>
      </c>
      <c r="EW2" s="719"/>
      <c r="EX2" s="720" t="s">
        <v>411</v>
      </c>
      <c r="EY2" s="721"/>
      <c r="EZ2" s="103" t="s">
        <v>297</v>
      </c>
      <c r="FA2" s="104" t="s">
        <v>297</v>
      </c>
      <c r="FB2" s="709" t="s">
        <v>418</v>
      </c>
      <c r="FC2" s="710"/>
      <c r="FD2" s="707" t="s">
        <v>50</v>
      </c>
      <c r="FE2" s="707"/>
      <c r="FF2" s="710" t="s">
        <v>426</v>
      </c>
      <c r="FG2" s="710"/>
      <c r="FH2" s="707" t="s">
        <v>52</v>
      </c>
      <c r="FI2" s="707"/>
      <c r="FJ2" s="710" t="s">
        <v>307</v>
      </c>
      <c r="FK2" s="710"/>
      <c r="FL2" s="707" t="s">
        <v>419</v>
      </c>
      <c r="FM2" s="708"/>
      <c r="FN2" s="110" t="s">
        <v>297</v>
      </c>
      <c r="FO2" s="110" t="s">
        <v>297</v>
      </c>
      <c r="FP2" s="110" t="s">
        <v>297</v>
      </c>
      <c r="FQ2" s="677" t="s">
        <v>1180</v>
      </c>
      <c r="FR2" s="678"/>
      <c r="FS2" s="705" t="s">
        <v>1181</v>
      </c>
      <c r="FT2" s="706"/>
      <c r="FU2" s="677" t="s">
        <v>1182</v>
      </c>
      <c r="FV2" s="678"/>
      <c r="FW2" s="679" t="s">
        <v>1183</v>
      </c>
      <c r="FX2" s="680"/>
      <c r="FY2" s="110" t="s">
        <v>297</v>
      </c>
    </row>
    <row r="3" spans="1:181" s="38" customFormat="1" ht="42" customHeight="1" x14ac:dyDescent="0.25">
      <c r="A3" s="64" t="s">
        <v>291</v>
      </c>
      <c r="B3" s="30" t="s">
        <v>359</v>
      </c>
      <c r="C3" s="31" t="s">
        <v>360</v>
      </c>
      <c r="D3" s="31" t="s">
        <v>361</v>
      </c>
      <c r="E3" s="128" t="s">
        <v>9</v>
      </c>
      <c r="F3" s="39" t="s">
        <v>359</v>
      </c>
      <c r="G3" s="39" t="s">
        <v>360</v>
      </c>
      <c r="H3" s="39" t="s">
        <v>361</v>
      </c>
      <c r="I3" s="128" t="s">
        <v>9</v>
      </c>
      <c r="J3" s="40" t="s">
        <v>359</v>
      </c>
      <c r="K3" s="40" t="s">
        <v>360</v>
      </c>
      <c r="L3" s="40" t="s">
        <v>361</v>
      </c>
      <c r="M3" s="128" t="s">
        <v>9</v>
      </c>
      <c r="N3" s="41" t="s">
        <v>359</v>
      </c>
      <c r="O3" s="41" t="s">
        <v>360</v>
      </c>
      <c r="P3" s="41" t="s">
        <v>361</v>
      </c>
      <c r="Q3" s="104" t="s">
        <v>9</v>
      </c>
      <c r="R3" s="33" t="s">
        <v>359</v>
      </c>
      <c r="S3" s="33" t="s">
        <v>360</v>
      </c>
      <c r="T3" s="33" t="s">
        <v>361</v>
      </c>
      <c r="U3" s="104" t="s">
        <v>9</v>
      </c>
      <c r="V3" s="34"/>
      <c r="W3" s="35"/>
      <c r="X3" s="35"/>
      <c r="Y3" s="36"/>
      <c r="Z3" s="30" t="s">
        <v>359</v>
      </c>
      <c r="AA3" s="31" t="s">
        <v>360</v>
      </c>
      <c r="AB3" s="31" t="s">
        <v>361</v>
      </c>
      <c r="AC3" s="128" t="s">
        <v>9</v>
      </c>
      <c r="AD3" s="39" t="s">
        <v>359</v>
      </c>
      <c r="AE3" s="39" t="s">
        <v>360</v>
      </c>
      <c r="AF3" s="39" t="s">
        <v>361</v>
      </c>
      <c r="AG3" s="128" t="s">
        <v>9</v>
      </c>
      <c r="AH3" s="40" t="s">
        <v>359</v>
      </c>
      <c r="AI3" s="40" t="s">
        <v>360</v>
      </c>
      <c r="AJ3" s="40" t="s">
        <v>361</v>
      </c>
      <c r="AK3" s="128" t="s">
        <v>9</v>
      </c>
      <c r="AL3" s="41" t="s">
        <v>359</v>
      </c>
      <c r="AM3" s="41" t="s">
        <v>360</v>
      </c>
      <c r="AN3" s="41" t="s">
        <v>361</v>
      </c>
      <c r="AO3" s="104" t="s">
        <v>9</v>
      </c>
      <c r="AP3" s="33" t="s">
        <v>359</v>
      </c>
      <c r="AQ3" s="33" t="s">
        <v>360</v>
      </c>
      <c r="AR3" s="33" t="s">
        <v>361</v>
      </c>
      <c r="AS3" s="104" t="s">
        <v>9</v>
      </c>
      <c r="AT3" s="34"/>
      <c r="AU3" s="35"/>
      <c r="AV3" s="35"/>
      <c r="AW3" s="36"/>
      <c r="AX3" s="438" t="s">
        <v>469</v>
      </c>
      <c r="AY3" s="439" t="s">
        <v>486</v>
      </c>
      <c r="AZ3" s="440" t="s">
        <v>450</v>
      </c>
      <c r="BA3" s="444" t="s">
        <v>469</v>
      </c>
      <c r="BB3" s="445" t="s">
        <v>486</v>
      </c>
      <c r="BC3" s="446" t="s">
        <v>450</v>
      </c>
      <c r="BD3" s="448" t="s">
        <v>469</v>
      </c>
      <c r="BE3" s="449" t="s">
        <v>486</v>
      </c>
      <c r="BF3" s="450" t="s">
        <v>450</v>
      </c>
      <c r="BG3" s="452" t="s">
        <v>469</v>
      </c>
      <c r="BH3" s="453" t="s">
        <v>486</v>
      </c>
      <c r="BI3" s="454" t="s">
        <v>450</v>
      </c>
      <c r="BJ3" s="438" t="s">
        <v>469</v>
      </c>
      <c r="BK3" s="439" t="s">
        <v>486</v>
      </c>
      <c r="BL3" s="440" t="s">
        <v>450</v>
      </c>
      <c r="BM3" s="458" t="s">
        <v>469</v>
      </c>
      <c r="BN3" s="459" t="s">
        <v>486</v>
      </c>
      <c r="BO3" s="460" t="s">
        <v>450</v>
      </c>
      <c r="BP3" s="462" t="s">
        <v>469</v>
      </c>
      <c r="BQ3" s="463" t="s">
        <v>486</v>
      </c>
      <c r="BR3" s="464" t="s">
        <v>450</v>
      </c>
      <c r="BS3" s="444" t="s">
        <v>469</v>
      </c>
      <c r="BT3" s="445" t="s">
        <v>486</v>
      </c>
      <c r="BU3" s="446" t="s">
        <v>450</v>
      </c>
      <c r="BV3" s="438" t="s">
        <v>469</v>
      </c>
      <c r="BW3" s="439" t="s">
        <v>486</v>
      </c>
      <c r="BX3" s="440" t="s">
        <v>450</v>
      </c>
      <c r="BY3" s="444" t="s">
        <v>469</v>
      </c>
      <c r="BZ3" s="445" t="s">
        <v>486</v>
      </c>
      <c r="CA3" s="446" t="s">
        <v>450</v>
      </c>
      <c r="CB3" s="448" t="s">
        <v>469</v>
      </c>
      <c r="CC3" s="449" t="s">
        <v>486</v>
      </c>
      <c r="CD3" s="450" t="s">
        <v>450</v>
      </c>
      <c r="CE3" s="468" t="s">
        <v>469</v>
      </c>
      <c r="CF3" s="469" t="s">
        <v>486</v>
      </c>
      <c r="CG3" s="470" t="s">
        <v>450</v>
      </c>
      <c r="CH3" s="448" t="s">
        <v>469</v>
      </c>
      <c r="CI3" s="449" t="s">
        <v>486</v>
      </c>
      <c r="CJ3" s="450" t="s">
        <v>450</v>
      </c>
      <c r="CK3" s="444" t="s">
        <v>469</v>
      </c>
      <c r="CL3" s="445" t="s">
        <v>486</v>
      </c>
      <c r="CM3" s="446" t="s">
        <v>450</v>
      </c>
      <c r="CN3" s="42" t="s">
        <v>150</v>
      </c>
      <c r="CO3" s="43" t="s">
        <v>197</v>
      </c>
      <c r="CP3" s="44" t="s">
        <v>193</v>
      </c>
      <c r="CQ3" s="43" t="s">
        <v>192</v>
      </c>
      <c r="CR3" s="44" t="s">
        <v>198</v>
      </c>
      <c r="CS3" s="44" t="s">
        <v>195</v>
      </c>
      <c r="CT3" s="44" t="s">
        <v>196</v>
      </c>
      <c r="CU3" s="43" t="s">
        <v>194</v>
      </c>
      <c r="CV3" s="43" t="s">
        <v>199</v>
      </c>
      <c r="CW3" s="43" t="s">
        <v>151</v>
      </c>
      <c r="CX3" s="45" t="s">
        <v>150</v>
      </c>
      <c r="CY3" s="45" t="s">
        <v>197</v>
      </c>
      <c r="CZ3" s="46" t="s">
        <v>193</v>
      </c>
      <c r="DA3" s="45" t="s">
        <v>192</v>
      </c>
      <c r="DB3" s="46" t="s">
        <v>198</v>
      </c>
      <c r="DC3" s="46" t="s">
        <v>195</v>
      </c>
      <c r="DD3" s="46" t="s">
        <v>196</v>
      </c>
      <c r="DE3" s="45" t="s">
        <v>194</v>
      </c>
      <c r="DF3" s="45" t="s">
        <v>199</v>
      </c>
      <c r="DG3" s="47" t="s">
        <v>151</v>
      </c>
      <c r="DH3" s="55" t="s">
        <v>211</v>
      </c>
      <c r="DI3" s="56" t="s">
        <v>30</v>
      </c>
      <c r="DJ3" s="57" t="s">
        <v>32</v>
      </c>
      <c r="DK3" s="56" t="s">
        <v>34</v>
      </c>
      <c r="DL3" s="57" t="s">
        <v>36</v>
      </c>
      <c r="DM3" s="57" t="s">
        <v>38</v>
      </c>
      <c r="DN3" s="57" t="s">
        <v>40</v>
      </c>
      <c r="DO3" s="48" t="s">
        <v>211</v>
      </c>
      <c r="DP3" s="45" t="s">
        <v>30</v>
      </c>
      <c r="DQ3" s="46" t="s">
        <v>32</v>
      </c>
      <c r="DR3" s="45" t="s">
        <v>34</v>
      </c>
      <c r="DS3" s="46" t="s">
        <v>36</v>
      </c>
      <c r="DT3" s="46" t="s">
        <v>38</v>
      </c>
      <c r="DU3" s="49" t="s">
        <v>40</v>
      </c>
      <c r="DV3" s="58" t="s">
        <v>308</v>
      </c>
      <c r="DW3" s="59" t="s">
        <v>57</v>
      </c>
      <c r="DX3" s="50" t="s">
        <v>308</v>
      </c>
      <c r="DY3" s="51" t="s">
        <v>57</v>
      </c>
      <c r="DZ3" s="52" t="s">
        <v>395</v>
      </c>
      <c r="EA3" s="39" t="s">
        <v>397</v>
      </c>
      <c r="EB3" s="53" t="s">
        <v>396</v>
      </c>
      <c r="EC3" s="53" t="s">
        <v>398</v>
      </c>
      <c r="ED3" s="54" t="s">
        <v>399</v>
      </c>
      <c r="EE3" s="122" t="s">
        <v>401</v>
      </c>
      <c r="EF3" s="123" t="s">
        <v>402</v>
      </c>
      <c r="EG3" s="123" t="s">
        <v>403</v>
      </c>
      <c r="EH3" s="123" t="s">
        <v>404</v>
      </c>
      <c r="EI3" s="123" t="s">
        <v>379</v>
      </c>
      <c r="EJ3" s="123" t="s">
        <v>60</v>
      </c>
      <c r="EK3" s="124" t="s">
        <v>297</v>
      </c>
      <c r="EL3" s="56" t="s">
        <v>401</v>
      </c>
      <c r="EM3" s="56" t="s">
        <v>402</v>
      </c>
      <c r="EN3" s="56" t="s">
        <v>403</v>
      </c>
      <c r="EO3" s="56" t="s">
        <v>404</v>
      </c>
      <c r="EP3" s="56" t="s">
        <v>379</v>
      </c>
      <c r="EQ3" s="56" t="s">
        <v>60</v>
      </c>
      <c r="ER3" s="126" t="s">
        <v>297</v>
      </c>
      <c r="ES3" s="63" t="s">
        <v>408</v>
      </c>
      <c r="ET3" s="52" t="s">
        <v>412</v>
      </c>
      <c r="EU3" s="53" t="s">
        <v>413</v>
      </c>
      <c r="EV3" s="101" t="s">
        <v>412</v>
      </c>
      <c r="EW3" s="101" t="s">
        <v>413</v>
      </c>
      <c r="EX3" s="99" t="s">
        <v>412</v>
      </c>
      <c r="EY3" s="100" t="s">
        <v>413</v>
      </c>
      <c r="EZ3" s="103" t="s">
        <v>415</v>
      </c>
      <c r="FA3" s="104" t="s">
        <v>414</v>
      </c>
      <c r="FB3" s="58" t="s">
        <v>412</v>
      </c>
      <c r="FC3" s="59" t="s">
        <v>413</v>
      </c>
      <c r="FD3" s="123" t="s">
        <v>412</v>
      </c>
      <c r="FE3" s="123" t="s">
        <v>413</v>
      </c>
      <c r="FF3" s="59" t="s">
        <v>412</v>
      </c>
      <c r="FG3" s="59" t="s">
        <v>413</v>
      </c>
      <c r="FH3" s="123" t="s">
        <v>412</v>
      </c>
      <c r="FI3" s="123" t="s">
        <v>413</v>
      </c>
      <c r="FJ3" s="59" t="s">
        <v>412</v>
      </c>
      <c r="FK3" s="59" t="s">
        <v>413</v>
      </c>
      <c r="FL3" s="123" t="s">
        <v>412</v>
      </c>
      <c r="FM3" s="132" t="s">
        <v>413</v>
      </c>
      <c r="FN3" s="111" t="s">
        <v>427</v>
      </c>
      <c r="FO3" s="111" t="s">
        <v>428</v>
      </c>
      <c r="FP3" s="111" t="s">
        <v>422</v>
      </c>
      <c r="FQ3" s="134" t="s">
        <v>412</v>
      </c>
      <c r="FR3" s="135" t="s">
        <v>413</v>
      </c>
      <c r="FS3" s="136" t="s">
        <v>412</v>
      </c>
      <c r="FT3" s="137" t="s">
        <v>413</v>
      </c>
      <c r="FU3" s="134" t="s">
        <v>412</v>
      </c>
      <c r="FV3" s="135" t="s">
        <v>413</v>
      </c>
      <c r="FW3" s="136" t="s">
        <v>412</v>
      </c>
      <c r="FX3" s="137" t="s">
        <v>413</v>
      </c>
      <c r="FY3" s="111" t="s">
        <v>424</v>
      </c>
    </row>
    <row r="4" spans="1:181" s="65" customFormat="1" ht="13.8" thickBot="1" x14ac:dyDescent="0.3">
      <c r="A4" s="66">
        <f>Ποσοτικό!C6</f>
        <v>0</v>
      </c>
      <c r="B4" s="67">
        <f>Ποσοτικό!D29</f>
        <v>0</v>
      </c>
      <c r="C4" s="68">
        <f>Ποσοτικό!E29</f>
        <v>0</v>
      </c>
      <c r="D4" s="69">
        <f>Ποσοτικό!F29</f>
        <v>0</v>
      </c>
      <c r="E4" s="129">
        <f>Ποσοτικό!G29</f>
        <v>0</v>
      </c>
      <c r="F4" s="70">
        <f>Ποσοτικό!D30</f>
        <v>0</v>
      </c>
      <c r="G4" s="70">
        <f>Ποσοτικό!E30</f>
        <v>0</v>
      </c>
      <c r="H4" s="70">
        <f>Ποσοτικό!F30</f>
        <v>0</v>
      </c>
      <c r="I4" s="129">
        <f>Ποσοτικό!G30</f>
        <v>0</v>
      </c>
      <c r="J4" s="71">
        <f>Ποσοτικό!D31</f>
        <v>0</v>
      </c>
      <c r="K4" s="71">
        <f>Ποσοτικό!E31</f>
        <v>0</v>
      </c>
      <c r="L4" s="71">
        <f>Ποσοτικό!F31</f>
        <v>0</v>
      </c>
      <c r="M4" s="129">
        <f>Ποσοτικό!G31</f>
        <v>0</v>
      </c>
      <c r="N4" s="72">
        <f>Ποσοτικό!D32</f>
        <v>0</v>
      </c>
      <c r="O4" s="72">
        <f>Ποσοτικό!E32</f>
        <v>0</v>
      </c>
      <c r="P4" s="72">
        <f>Ποσοτικό!F32</f>
        <v>0</v>
      </c>
      <c r="Q4" s="106">
        <f>Ποσοτικό!G32</f>
        <v>0</v>
      </c>
      <c r="R4" s="73">
        <f>Ποσοτικό!D33</f>
        <v>0</v>
      </c>
      <c r="S4" s="74">
        <f>Ποσοτικό!E33</f>
        <v>0</v>
      </c>
      <c r="T4" s="74">
        <f>Ποσοτικό!F33</f>
        <v>0</v>
      </c>
      <c r="U4" s="106">
        <f>Ποσοτικό!G33</f>
        <v>0</v>
      </c>
      <c r="V4" s="75">
        <f>Ποσοτικό!D34</f>
        <v>0</v>
      </c>
      <c r="W4" s="76">
        <f>Ποσοτικό!E34</f>
        <v>0</v>
      </c>
      <c r="X4" s="76">
        <f>Ποσοτικό!F34</f>
        <v>0</v>
      </c>
      <c r="Y4" s="77">
        <f>Ποσοτικό!G34</f>
        <v>0</v>
      </c>
      <c r="Z4" s="67">
        <f>Ποσοτικό!D40</f>
        <v>0</v>
      </c>
      <c r="AA4" s="68">
        <f>Ποσοτικό!E40</f>
        <v>0</v>
      </c>
      <c r="AB4" s="69">
        <f>Ποσοτικό!F40</f>
        <v>0</v>
      </c>
      <c r="AC4" s="129">
        <f>Ποσοτικό!G40</f>
        <v>0</v>
      </c>
      <c r="AD4" s="70">
        <f>Ποσοτικό!D41</f>
        <v>0</v>
      </c>
      <c r="AE4" s="70">
        <f>Ποσοτικό!E41</f>
        <v>0</v>
      </c>
      <c r="AF4" s="70">
        <f>Ποσοτικό!F41</f>
        <v>0</v>
      </c>
      <c r="AG4" s="129">
        <f>Ποσοτικό!G41</f>
        <v>0</v>
      </c>
      <c r="AH4" s="71">
        <f>Ποσοτικό!D42</f>
        <v>0</v>
      </c>
      <c r="AI4" s="71">
        <f>Ποσοτικό!E42</f>
        <v>0</v>
      </c>
      <c r="AJ4" s="71">
        <f>Ποσοτικό!F42</f>
        <v>0</v>
      </c>
      <c r="AK4" s="129">
        <f>Ποσοτικό!G42</f>
        <v>0</v>
      </c>
      <c r="AL4" s="72">
        <f>Ποσοτικό!D43</f>
        <v>0</v>
      </c>
      <c r="AM4" s="72">
        <f>Ποσοτικό!E43</f>
        <v>0</v>
      </c>
      <c r="AN4" s="72">
        <f>Ποσοτικό!F43</f>
        <v>0</v>
      </c>
      <c r="AO4" s="106">
        <f>Ποσοτικό!G43</f>
        <v>0</v>
      </c>
      <c r="AP4" s="73">
        <f>Ποσοτικό!D44</f>
        <v>0</v>
      </c>
      <c r="AQ4" s="74">
        <f>Ποσοτικό!E44</f>
        <v>0</v>
      </c>
      <c r="AR4" s="74">
        <f>Ποσοτικό!F44</f>
        <v>0</v>
      </c>
      <c r="AS4" s="106">
        <f>Ποσοτικό!G44</f>
        <v>0</v>
      </c>
      <c r="AT4" s="75">
        <f>Ποσοτικό!D45</f>
        <v>0</v>
      </c>
      <c r="AU4" s="76">
        <f>Ποσοτικό!E45</f>
        <v>0</v>
      </c>
      <c r="AV4" s="76">
        <f>Ποσοτικό!F45</f>
        <v>0</v>
      </c>
      <c r="AW4" s="77">
        <f>Ποσοτικό!G45</f>
        <v>0</v>
      </c>
      <c r="AX4" s="441">
        <f>Ποσοτικό!D50</f>
        <v>0</v>
      </c>
      <c r="AY4" s="442">
        <f>Ποσοτικό!E50</f>
        <v>0</v>
      </c>
      <c r="AZ4" s="443">
        <f>Ποσοτικό!F50</f>
        <v>0</v>
      </c>
      <c r="BA4" s="73">
        <f>Ποσοτικό!D51</f>
        <v>0</v>
      </c>
      <c r="BB4" s="74">
        <f>Ποσοτικό!E51</f>
        <v>0</v>
      </c>
      <c r="BC4" s="447">
        <f>Ποσοτικό!F51</f>
        <v>0</v>
      </c>
      <c r="BD4" s="102">
        <f>Ποσοτικό!D57</f>
        <v>0</v>
      </c>
      <c r="BE4" s="70">
        <f>Ποσοτικό!E57</f>
        <v>0</v>
      </c>
      <c r="BF4" s="451">
        <f>Ποσοτικό!F57</f>
        <v>0</v>
      </c>
      <c r="BG4" s="455">
        <f>Ποσοτικό!D58</f>
        <v>0</v>
      </c>
      <c r="BH4" s="456">
        <f>Ποσοτικό!E58</f>
        <v>0</v>
      </c>
      <c r="BI4" s="457">
        <f>Ποσοτικό!F58</f>
        <v>0</v>
      </c>
      <c r="BJ4" s="441">
        <f>Ποσοτικό!D59</f>
        <v>0</v>
      </c>
      <c r="BK4" s="442">
        <f>Ποσοτικό!E59</f>
        <v>0</v>
      </c>
      <c r="BL4" s="443">
        <f>Ποσοτικό!F59</f>
        <v>0</v>
      </c>
      <c r="BM4" s="83">
        <f>Ποσοτικό!D60</f>
        <v>0</v>
      </c>
      <c r="BN4" s="84">
        <f>Ποσοτικό!E60</f>
        <v>0</v>
      </c>
      <c r="BO4" s="461">
        <f>Ποσοτικό!F60</f>
        <v>0</v>
      </c>
      <c r="BP4" s="465">
        <f>Ποσοτικό!D61</f>
        <v>0</v>
      </c>
      <c r="BQ4" s="466">
        <f>Ποσοτικό!E61</f>
        <v>0</v>
      </c>
      <c r="BR4" s="467">
        <f>Ποσοτικό!F61</f>
        <v>0</v>
      </c>
      <c r="BS4" s="73">
        <f>Ποσοτικό!D62</f>
        <v>0</v>
      </c>
      <c r="BT4" s="74">
        <f>Ποσοτικό!E62</f>
        <v>0</v>
      </c>
      <c r="BU4" s="447">
        <f>Ποσοτικό!F62</f>
        <v>0</v>
      </c>
      <c r="BV4" s="441">
        <f>Ποσοτικό!D67</f>
        <v>0</v>
      </c>
      <c r="BW4" s="442">
        <f>Ποσοτικό!E67</f>
        <v>0</v>
      </c>
      <c r="BX4" s="443">
        <f>Ποσοτικό!F67</f>
        <v>0</v>
      </c>
      <c r="BY4" s="73">
        <f>Ποσοτικό!D68</f>
        <v>0</v>
      </c>
      <c r="BZ4" s="74">
        <f>Ποσοτικό!E68</f>
        <v>0</v>
      </c>
      <c r="CA4" s="447">
        <f>Ποσοτικό!F68</f>
        <v>0</v>
      </c>
      <c r="CB4" s="102">
        <f>Ποσοτικό!D69</f>
        <v>0</v>
      </c>
      <c r="CC4" s="70">
        <f>Ποσοτικό!E69</f>
        <v>0</v>
      </c>
      <c r="CD4" s="451">
        <f>Ποσοτικό!F69</f>
        <v>0</v>
      </c>
      <c r="CE4" s="471">
        <f>Ποσοτικό!D70</f>
        <v>0</v>
      </c>
      <c r="CF4" s="86">
        <f>Ποσοτικό!E70</f>
        <v>0</v>
      </c>
      <c r="CG4" s="87">
        <f>Ποσοτικό!F70</f>
        <v>0</v>
      </c>
      <c r="CH4" s="102">
        <f>Ποσοτικό!D71</f>
        <v>0</v>
      </c>
      <c r="CI4" s="70">
        <f>Ποσοτικό!E71</f>
        <v>0</v>
      </c>
      <c r="CJ4" s="451">
        <f>Ποσοτικό!F71</f>
        <v>0</v>
      </c>
      <c r="CK4" s="73">
        <f>Ποσοτικό!D72</f>
        <v>0</v>
      </c>
      <c r="CL4" s="74">
        <f>Ποσοτικό!E72</f>
        <v>0</v>
      </c>
      <c r="CM4" s="447">
        <f>Ποσοτικό!F72</f>
        <v>0</v>
      </c>
      <c r="CN4" s="78">
        <f>Ποσοτικό!D80</f>
        <v>0</v>
      </c>
      <c r="CO4" s="79">
        <f>Ποσοτικό!D81</f>
        <v>0</v>
      </c>
      <c r="CP4" s="79">
        <f>Ποσοτικό!D82</f>
        <v>0</v>
      </c>
      <c r="CQ4" s="79">
        <f>Ποσοτικό!D83</f>
        <v>0</v>
      </c>
      <c r="CR4" s="79">
        <f>Ποσοτικό!D84</f>
        <v>0</v>
      </c>
      <c r="CS4" s="79">
        <f>Ποσοτικό!D85</f>
        <v>0</v>
      </c>
      <c r="CT4" s="79">
        <f>Ποσοτικό!D86</f>
        <v>0</v>
      </c>
      <c r="CU4" s="79">
        <f>Ποσοτικό!D87</f>
        <v>0</v>
      </c>
      <c r="CV4" s="79">
        <f>Ποσοτικό!D88</f>
        <v>0</v>
      </c>
      <c r="CW4" s="80">
        <f>Ποσοτικό!D89</f>
        <v>0</v>
      </c>
      <c r="CX4" s="81">
        <f>Ποσοτικό!E80</f>
        <v>0</v>
      </c>
      <c r="CY4" s="81">
        <f>Ποσοτικό!E81</f>
        <v>0</v>
      </c>
      <c r="CZ4" s="81">
        <f>Ποσοτικό!E82</f>
        <v>0</v>
      </c>
      <c r="DA4" s="81">
        <f>Ποσοτικό!E83</f>
        <v>0</v>
      </c>
      <c r="DB4" s="81">
        <f>Ποσοτικό!E84</f>
        <v>0</v>
      </c>
      <c r="DC4" s="81">
        <f>Ποσοτικό!E85</f>
        <v>0</v>
      </c>
      <c r="DD4" s="81">
        <f>Ποσοτικό!E86</f>
        <v>0</v>
      </c>
      <c r="DE4" s="81">
        <f>Ποσοτικό!E87</f>
        <v>0</v>
      </c>
      <c r="DF4" s="81">
        <f>Ποσοτικό!E88</f>
        <v>0</v>
      </c>
      <c r="DG4" s="82">
        <f>Ποσοτικό!E89</f>
        <v>0</v>
      </c>
      <c r="DH4" s="83">
        <f>Ποσοτικό!D98</f>
        <v>0</v>
      </c>
      <c r="DI4" s="84">
        <f>Ποσοτικό!D99</f>
        <v>0</v>
      </c>
      <c r="DJ4" s="84">
        <f>Ποσοτικό!D100</f>
        <v>0</v>
      </c>
      <c r="DK4" s="84">
        <f>Ποσοτικό!D101</f>
        <v>0</v>
      </c>
      <c r="DL4" s="84">
        <f>Ποσοτικό!D102</f>
        <v>0</v>
      </c>
      <c r="DM4" s="84">
        <f>Ποσοτικό!D103</f>
        <v>0</v>
      </c>
      <c r="DN4" s="84">
        <f>Ποσοτικό!D104</f>
        <v>0</v>
      </c>
      <c r="DO4" s="85">
        <f>Ποσοτικό!E98</f>
        <v>0</v>
      </c>
      <c r="DP4" s="86">
        <f>Ποσοτικό!E99</f>
        <v>0</v>
      </c>
      <c r="DQ4" s="86">
        <f>Ποσοτικό!E100</f>
        <v>0</v>
      </c>
      <c r="DR4" s="86">
        <f>Ποσοτικό!E101</f>
        <v>0</v>
      </c>
      <c r="DS4" s="86">
        <f>Ποσοτικό!E102</f>
        <v>0</v>
      </c>
      <c r="DT4" s="86">
        <f>Ποσοτικό!E103</f>
        <v>0</v>
      </c>
      <c r="DU4" s="87">
        <f>Ποσοτικό!E104</f>
        <v>0</v>
      </c>
      <c r="DV4" s="88">
        <f>Ποσοτικό!D112</f>
        <v>0</v>
      </c>
      <c r="DW4" s="89">
        <f>Ποσοτικό!D113</f>
        <v>0</v>
      </c>
      <c r="DX4" s="90">
        <f>Ποσοτικό!E112</f>
        <v>0</v>
      </c>
      <c r="DY4" s="91">
        <f>Ποσοτικό!E113</f>
        <v>0</v>
      </c>
      <c r="DZ4" s="92">
        <f>Ποσοτικό!F120</f>
        <v>0</v>
      </c>
      <c r="EA4" s="93">
        <f>Ποσοτικό!F122</f>
        <v>0</v>
      </c>
      <c r="EB4" s="93">
        <f>Ποσοτικό!F123</f>
        <v>0</v>
      </c>
      <c r="EC4" s="93">
        <f>Ποσοτικό!F124</f>
        <v>0</v>
      </c>
      <c r="ED4" s="94">
        <f>Ποσοτικό!F125</f>
        <v>0</v>
      </c>
      <c r="EE4" s="95">
        <f>Ποσοτικό!D132</f>
        <v>0</v>
      </c>
      <c r="EF4" s="96">
        <f>Ποσοτικό!D133</f>
        <v>0</v>
      </c>
      <c r="EG4" s="96">
        <f>Ποσοτικό!D134</f>
        <v>0</v>
      </c>
      <c r="EH4" s="96">
        <f>Ποσοτικό!D135</f>
        <v>0</v>
      </c>
      <c r="EI4" s="96">
        <f>Ποσοτικό!D136</f>
        <v>0</v>
      </c>
      <c r="EJ4" s="96">
        <f>Ποσοτικό!D137</f>
        <v>0</v>
      </c>
      <c r="EK4" s="125">
        <f>Ποσοτικό!D138</f>
        <v>0</v>
      </c>
      <c r="EL4" s="97">
        <f>Ποσοτικό!E132</f>
        <v>0</v>
      </c>
      <c r="EM4" s="97">
        <f>Ποσοτικό!E133</f>
        <v>0</v>
      </c>
      <c r="EN4" s="97">
        <f>Ποσοτικό!E134</f>
        <v>0</v>
      </c>
      <c r="EO4" s="97">
        <f>Ποσοτικό!E135</f>
        <v>0</v>
      </c>
      <c r="EP4" s="97">
        <f>Ποσοτικό!E136</f>
        <v>0</v>
      </c>
      <c r="EQ4" s="97">
        <f>Ποσοτικό!E137</f>
        <v>0</v>
      </c>
      <c r="ER4" s="127">
        <f>Ποσοτικό!E138</f>
        <v>0</v>
      </c>
      <c r="ES4" s="98">
        <f>Ποσοτικό!E147</f>
        <v>0</v>
      </c>
      <c r="ET4" s="102">
        <f>Ποσοτικό!D153</f>
        <v>0</v>
      </c>
      <c r="EU4" s="70">
        <f>Ποσοτικό!E153</f>
        <v>0</v>
      </c>
      <c r="EV4" s="71">
        <f>Ποσοτικό!D155</f>
        <v>0</v>
      </c>
      <c r="EW4" s="71">
        <f>Ποσοτικό!E155</f>
        <v>0</v>
      </c>
      <c r="EX4" s="139">
        <f>Ποσοτικό!D156</f>
        <v>0</v>
      </c>
      <c r="EY4" s="140">
        <f>Ποσοτικό!E156</f>
        <v>0</v>
      </c>
      <c r="EZ4" s="105">
        <f>Ποσοτικό!F157</f>
        <v>0</v>
      </c>
      <c r="FA4" s="141">
        <f>ET4+EU4+EX4+EY4</f>
        <v>0</v>
      </c>
      <c r="FB4" s="107">
        <f>Ποσοτικό!D163</f>
        <v>0</v>
      </c>
      <c r="FC4" s="108">
        <f>Ποσοτικό!E163</f>
        <v>0</v>
      </c>
      <c r="FD4" s="60">
        <f>Ποσοτικό!D164</f>
        <v>0</v>
      </c>
      <c r="FE4" s="60">
        <f>Ποσοτικό!E164</f>
        <v>0</v>
      </c>
      <c r="FF4" s="108">
        <f>Ποσοτικό!D165</f>
        <v>0</v>
      </c>
      <c r="FG4" s="108">
        <f>Ποσοτικό!E165</f>
        <v>0</v>
      </c>
      <c r="FH4" s="130">
        <f>Ποσοτικό!D166</f>
        <v>0</v>
      </c>
      <c r="FI4" s="130">
        <f>Ποσοτικό!E166</f>
        <v>0</v>
      </c>
      <c r="FJ4" s="131">
        <f>Ποσοτικό!D167</f>
        <v>0</v>
      </c>
      <c r="FK4" s="131">
        <f>Ποσοτικό!E167</f>
        <v>0</v>
      </c>
      <c r="FL4" s="130">
        <f>Ποσοτικό!D168</f>
        <v>0</v>
      </c>
      <c r="FM4" s="133">
        <f>Ποσοτικό!E168</f>
        <v>0</v>
      </c>
      <c r="FN4" s="112">
        <f>FB4+FC4+FF4+FG4</f>
        <v>0</v>
      </c>
      <c r="FO4" s="112">
        <f>FJ4+FK4+FL4+FM4</f>
        <v>0</v>
      </c>
      <c r="FP4" s="112">
        <f>Ποσοτικό!F169</f>
        <v>0</v>
      </c>
      <c r="FQ4" s="113">
        <f>Ποσοτικό!D175</f>
        <v>0</v>
      </c>
      <c r="FR4" s="114">
        <f>Ποσοτικό!E175</f>
        <v>0</v>
      </c>
      <c r="FS4" s="115">
        <f>Ποσοτικό!D176</f>
        <v>0</v>
      </c>
      <c r="FT4" s="116">
        <f>Ποσοτικό!E176</f>
        <v>0</v>
      </c>
      <c r="FU4" s="113">
        <f>Ποσοτικό!D178</f>
        <v>0</v>
      </c>
      <c r="FV4" s="114">
        <f>Ποσοτικό!E178</f>
        <v>0</v>
      </c>
      <c r="FW4" s="115">
        <f>Ποσοτικό!D179</f>
        <v>0</v>
      </c>
      <c r="FX4" s="116">
        <f>Ποσοτικό!E179</f>
        <v>0</v>
      </c>
      <c r="FY4" s="112">
        <f>Ποσοτικό!F180</f>
        <v>0</v>
      </c>
    </row>
    <row r="5" spans="1:181" x14ac:dyDescent="0.25">
      <c r="B5" s="37"/>
      <c r="C5" s="37"/>
      <c r="D5" s="37"/>
      <c r="E5" s="37"/>
      <c r="F5" s="37"/>
      <c r="G5" s="37"/>
      <c r="H5" s="37"/>
      <c r="I5" s="37"/>
      <c r="Z5" s="37"/>
      <c r="AA5" s="37"/>
      <c r="AB5" s="37"/>
      <c r="AC5" s="37"/>
      <c r="AD5" s="37"/>
      <c r="AE5" s="37"/>
      <c r="AF5" s="37"/>
      <c r="AG5" s="37"/>
    </row>
  </sheetData>
  <mergeCells count="73">
    <mergeCell ref="FQ1:FX1"/>
    <mergeCell ref="EL2:EQ2"/>
    <mergeCell ref="B1:U1"/>
    <mergeCell ref="V1:Y1"/>
    <mergeCell ref="Z1:AS1"/>
    <mergeCell ref="AT1:AW1"/>
    <mergeCell ref="CN1:DG1"/>
    <mergeCell ref="DZ1:ED1"/>
    <mergeCell ref="EE1:EQ1"/>
    <mergeCell ref="CN2:CW2"/>
    <mergeCell ref="CX2:DG2"/>
    <mergeCell ref="DH2:DN2"/>
    <mergeCell ref="EA2:EC2"/>
    <mergeCell ref="EE2:EJ2"/>
    <mergeCell ref="Z2:AC2"/>
    <mergeCell ref="AD2:AG2"/>
    <mergeCell ref="AH2:AK2"/>
    <mergeCell ref="AL2:AO2"/>
    <mergeCell ref="AP2:AS2"/>
    <mergeCell ref="B2:E2"/>
    <mergeCell ref="F2:I2"/>
    <mergeCell ref="J2:M2"/>
    <mergeCell ref="N2:Q2"/>
    <mergeCell ref="R2:U2"/>
    <mergeCell ref="DO2:DU2"/>
    <mergeCell ref="DH1:DU1"/>
    <mergeCell ref="DV2:DW2"/>
    <mergeCell ref="DX2:DY2"/>
    <mergeCell ref="DV1:DY1"/>
    <mergeCell ref="ET2:EU2"/>
    <mergeCell ref="EV2:EW2"/>
    <mergeCell ref="EX2:EY2"/>
    <mergeCell ref="FH2:FI2"/>
    <mergeCell ref="FJ2:FK2"/>
    <mergeCell ref="AX1:AZ1"/>
    <mergeCell ref="AX2:AZ2"/>
    <mergeCell ref="BA1:BC1"/>
    <mergeCell ref="BA2:BC2"/>
    <mergeCell ref="BD1:BF1"/>
    <mergeCell ref="BD2:BF2"/>
    <mergeCell ref="BG1:BI1"/>
    <mergeCell ref="BG2:BI2"/>
    <mergeCell ref="BJ1:BL1"/>
    <mergeCell ref="BJ2:BL2"/>
    <mergeCell ref="BM1:BO1"/>
    <mergeCell ref="BM2:BO2"/>
    <mergeCell ref="BP1:BR1"/>
    <mergeCell ref="BP2:BR2"/>
    <mergeCell ref="BS1:BU1"/>
    <mergeCell ref="BS2:BU2"/>
    <mergeCell ref="BV1:BX1"/>
    <mergeCell ref="BV2:BX2"/>
    <mergeCell ref="BY1:CA1"/>
    <mergeCell ref="BY2:CA2"/>
    <mergeCell ref="CB1:CD1"/>
    <mergeCell ref="CB2:CD2"/>
    <mergeCell ref="CE1:CG1"/>
    <mergeCell ref="CE2:CG2"/>
    <mergeCell ref="FU2:FV2"/>
    <mergeCell ref="FW2:FX2"/>
    <mergeCell ref="CH1:CJ1"/>
    <mergeCell ref="CH2:CJ2"/>
    <mergeCell ref="CK1:CM1"/>
    <mergeCell ref="CK2:CM2"/>
    <mergeCell ref="FQ2:FR2"/>
    <mergeCell ref="FS2:FT2"/>
    <mergeCell ref="FL2:FM2"/>
    <mergeCell ref="FB2:FC2"/>
    <mergeCell ref="FD2:FE2"/>
    <mergeCell ref="FF2:FG2"/>
    <mergeCell ref="ET1:EY1"/>
    <mergeCell ref="EZ1:FA1"/>
    <mergeCell ref="FB1:FM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Φύλλο4"/>
  <dimension ref="A1:K327"/>
  <sheetViews>
    <sheetView showGridLines="0" zoomScaleNormal="100" zoomScaleSheetLayoutView="100" workbookViewId="0">
      <selection activeCell="I84" sqref="I84"/>
    </sheetView>
  </sheetViews>
  <sheetFormatPr defaultColWidth="9.109375" defaultRowHeight="13.2" x14ac:dyDescent="0.25"/>
  <cols>
    <col min="1" max="1" width="11.6640625" style="283" customWidth="1"/>
    <col min="2" max="2" width="22.5546875" style="283" customWidth="1"/>
    <col min="3" max="3" width="23.44140625" style="283" customWidth="1"/>
    <col min="4" max="5" width="19.109375" style="283" customWidth="1"/>
    <col min="6" max="7" width="13.44140625" style="283" customWidth="1"/>
    <col min="8" max="8" width="15.6640625" style="283" customWidth="1"/>
    <col min="9" max="9" width="19.109375" style="283" customWidth="1"/>
    <col min="10" max="10" width="10.44140625" style="301" hidden="1" customWidth="1"/>
    <col min="11" max="11" width="11.5546875" style="283" customWidth="1"/>
    <col min="12" max="16384" width="9.109375" style="283"/>
  </cols>
  <sheetData>
    <row r="1" spans="1:11" ht="22.8" x14ac:dyDescent="0.4">
      <c r="A1" s="297" t="s">
        <v>0</v>
      </c>
      <c r="B1" s="298"/>
      <c r="C1" s="298"/>
      <c r="D1" s="299"/>
      <c r="E1" s="298"/>
      <c r="F1" s="298"/>
      <c r="G1" s="298"/>
      <c r="H1" s="298"/>
      <c r="I1" s="300"/>
    </row>
    <row r="2" spans="1:11" ht="17.399999999999999" x14ac:dyDescent="0.3">
      <c r="A2" s="302" t="s">
        <v>563</v>
      </c>
      <c r="B2" s="303"/>
      <c r="C2" s="303"/>
      <c r="D2" s="304"/>
      <c r="E2" s="303"/>
      <c r="F2" s="303"/>
      <c r="G2" s="303"/>
      <c r="H2" s="303"/>
      <c r="I2" s="305"/>
      <c r="K2" s="306"/>
    </row>
    <row r="3" spans="1:11" ht="15.6" x14ac:dyDescent="0.3">
      <c r="A3" s="307" t="s">
        <v>560</v>
      </c>
      <c r="B3" s="308"/>
      <c r="C3" s="308"/>
      <c r="D3" s="309"/>
      <c r="E3" s="308"/>
      <c r="F3" s="308"/>
      <c r="G3" s="308"/>
      <c r="H3" s="308"/>
      <c r="I3" s="310"/>
      <c r="K3" s="306"/>
    </row>
    <row r="4" spans="1:11" x14ac:dyDescent="0.25">
      <c r="A4" s="813" t="s">
        <v>439</v>
      </c>
      <c r="B4" s="814"/>
      <c r="C4" s="814"/>
      <c r="D4" s="814"/>
      <c r="E4" s="814"/>
      <c r="F4" s="814"/>
      <c r="G4" s="814"/>
      <c r="H4" s="814"/>
      <c r="I4" s="815"/>
      <c r="K4" s="306"/>
    </row>
    <row r="5" spans="1:11" x14ac:dyDescent="0.25">
      <c r="A5" s="311" t="s">
        <v>145</v>
      </c>
      <c r="B5" s="285"/>
      <c r="C5" s="285"/>
      <c r="D5" s="285"/>
      <c r="E5" s="285"/>
      <c r="F5" s="285"/>
      <c r="G5" s="285"/>
      <c r="H5" s="285"/>
      <c r="I5" s="286"/>
      <c r="K5" s="306"/>
    </row>
    <row r="6" spans="1:11" ht="13.8" thickBot="1" x14ac:dyDescent="0.3">
      <c r="A6" s="312"/>
      <c r="B6" s="285"/>
      <c r="C6" s="285"/>
      <c r="D6" s="285"/>
      <c r="E6" s="313"/>
      <c r="F6" s="285"/>
      <c r="G6" s="285"/>
      <c r="H6" s="285"/>
      <c r="I6" s="286"/>
      <c r="K6" s="306"/>
    </row>
    <row r="7" spans="1:11" ht="24.6" thickBot="1" x14ac:dyDescent="0.3">
      <c r="A7" s="314" t="s">
        <v>144</v>
      </c>
      <c r="B7" s="771" t="s">
        <v>139</v>
      </c>
      <c r="C7" s="786"/>
      <c r="D7" s="786"/>
      <c r="E7" s="787"/>
      <c r="F7" s="315"/>
      <c r="G7" s="315"/>
      <c r="H7" s="316" t="s">
        <v>138</v>
      </c>
      <c r="I7" s="317" t="s">
        <v>137</v>
      </c>
      <c r="K7" s="306"/>
    </row>
    <row r="8" spans="1:11" ht="13.5" customHeight="1" x14ac:dyDescent="0.25">
      <c r="A8" s="318" t="s">
        <v>7</v>
      </c>
      <c r="B8" s="829" t="s">
        <v>135</v>
      </c>
      <c r="C8" s="830"/>
      <c r="D8" s="830"/>
      <c r="E8" s="830"/>
      <c r="F8" s="830"/>
      <c r="G8" s="830"/>
      <c r="H8" s="365"/>
      <c r="I8" s="319">
        <f>H8*Ποσοτικό!$G$34</f>
        <v>0</v>
      </c>
      <c r="K8" s="306"/>
    </row>
    <row r="9" spans="1:11" ht="13.5" customHeight="1" x14ac:dyDescent="0.25">
      <c r="A9" s="318" t="s">
        <v>8</v>
      </c>
      <c r="B9" s="779" t="s">
        <v>133</v>
      </c>
      <c r="C9" s="780"/>
      <c r="D9" s="780"/>
      <c r="E9" s="780"/>
      <c r="F9" s="320"/>
      <c r="G9" s="320"/>
      <c r="H9" s="365"/>
      <c r="I9" s="321">
        <f>H9*Ποσοτικό!$G$34</f>
        <v>0</v>
      </c>
      <c r="K9" s="306"/>
    </row>
    <row r="10" spans="1:11" ht="13.5" customHeight="1" x14ac:dyDescent="0.25">
      <c r="A10" s="318" t="s">
        <v>143</v>
      </c>
      <c r="B10" s="779" t="s">
        <v>131</v>
      </c>
      <c r="C10" s="780"/>
      <c r="D10" s="780"/>
      <c r="E10" s="780"/>
      <c r="F10" s="320"/>
      <c r="G10" s="320"/>
      <c r="H10" s="365"/>
      <c r="I10" s="321">
        <f>H10*Ποσοτικό!$G$34</f>
        <v>0</v>
      </c>
      <c r="K10" s="306"/>
    </row>
    <row r="11" spans="1:11" ht="13.5" customHeight="1" x14ac:dyDescent="0.25">
      <c r="A11" s="318" t="s">
        <v>142</v>
      </c>
      <c r="B11" s="779" t="s">
        <v>154</v>
      </c>
      <c r="C11" s="780"/>
      <c r="D11" s="780"/>
      <c r="E11" s="780"/>
      <c r="F11" s="320"/>
      <c r="G11" s="320"/>
      <c r="H11" s="365"/>
      <c r="I11" s="321">
        <f>H11*Ποσοτικό!$G$34</f>
        <v>0</v>
      </c>
      <c r="K11" s="306"/>
    </row>
    <row r="12" spans="1:11" ht="13.5" customHeight="1" x14ac:dyDescent="0.25">
      <c r="A12" s="318" t="s">
        <v>141</v>
      </c>
      <c r="B12" s="783" t="s">
        <v>128</v>
      </c>
      <c r="C12" s="780"/>
      <c r="D12" s="780"/>
      <c r="E12" s="780"/>
      <c r="F12" s="322"/>
      <c r="G12" s="322"/>
      <c r="H12" s="365"/>
      <c r="I12" s="321">
        <f>H12*Ποσοτικό!$G$34</f>
        <v>0</v>
      </c>
      <c r="K12" s="306"/>
    </row>
    <row r="13" spans="1:11" ht="13.5" customHeight="1" x14ac:dyDescent="0.25">
      <c r="A13" s="318" t="s">
        <v>160</v>
      </c>
      <c r="B13" s="779" t="s">
        <v>126</v>
      </c>
      <c r="C13" s="780"/>
      <c r="D13" s="780"/>
      <c r="E13" s="780"/>
      <c r="F13" s="320"/>
      <c r="G13" s="320"/>
      <c r="H13" s="365"/>
      <c r="I13" s="321">
        <f>H13*Ποσοτικό!$G$34</f>
        <v>0</v>
      </c>
      <c r="K13" s="306"/>
    </row>
    <row r="14" spans="1:11" ht="13.5" customHeight="1" x14ac:dyDescent="0.25">
      <c r="A14" s="318" t="s">
        <v>161</v>
      </c>
      <c r="B14" s="783" t="s">
        <v>122</v>
      </c>
      <c r="C14" s="780"/>
      <c r="D14" s="780"/>
      <c r="E14" s="780"/>
      <c r="F14" s="320"/>
      <c r="G14" s="320"/>
      <c r="H14" s="365"/>
      <c r="I14" s="321">
        <f>H14*Ποσοτικό!$G$34</f>
        <v>0</v>
      </c>
      <c r="K14" s="306"/>
    </row>
    <row r="15" spans="1:11" ht="13.5" customHeight="1" x14ac:dyDescent="0.25">
      <c r="A15" s="318" t="s">
        <v>162</v>
      </c>
      <c r="B15" s="788" t="s">
        <v>120</v>
      </c>
      <c r="C15" s="789"/>
      <c r="D15" s="789"/>
      <c r="E15" s="789"/>
      <c r="F15" s="789"/>
      <c r="G15" s="789"/>
      <c r="H15" s="365"/>
      <c r="I15" s="321">
        <f>H15*Ποσοτικό!$G$34</f>
        <v>0</v>
      </c>
      <c r="K15" s="306"/>
    </row>
    <row r="16" spans="1:11" ht="13.5" customHeight="1" x14ac:dyDescent="0.25">
      <c r="A16" s="318" t="s">
        <v>163</v>
      </c>
      <c r="B16" s="777" t="s">
        <v>124</v>
      </c>
      <c r="C16" s="778"/>
      <c r="D16" s="778"/>
      <c r="E16" s="778"/>
      <c r="F16" s="778"/>
      <c r="G16" s="778"/>
      <c r="H16" s="365"/>
      <c r="I16" s="321">
        <f>H16*Ποσοτικό!$G$34</f>
        <v>0</v>
      </c>
      <c r="K16" s="306"/>
    </row>
    <row r="17" spans="1:11" ht="13.5" customHeight="1" x14ac:dyDescent="0.25">
      <c r="A17" s="318" t="s">
        <v>164</v>
      </c>
      <c r="B17" s="777" t="s">
        <v>155</v>
      </c>
      <c r="C17" s="778"/>
      <c r="D17" s="778"/>
      <c r="E17" s="778"/>
      <c r="F17" s="778"/>
      <c r="G17" s="778"/>
      <c r="H17" s="365"/>
      <c r="I17" s="321">
        <f>H17*Ποσοτικό!$G$34</f>
        <v>0</v>
      </c>
      <c r="K17" s="306"/>
    </row>
    <row r="18" spans="1:11" ht="13.5" customHeight="1" x14ac:dyDescent="0.25">
      <c r="A18" s="318" t="s">
        <v>165</v>
      </c>
      <c r="B18" s="777" t="s">
        <v>156</v>
      </c>
      <c r="C18" s="778"/>
      <c r="D18" s="778"/>
      <c r="E18" s="778"/>
      <c r="F18" s="778"/>
      <c r="G18" s="778"/>
      <c r="H18" s="365"/>
      <c r="I18" s="321">
        <f>H18*Ποσοτικό!$G$34</f>
        <v>0</v>
      </c>
      <c r="K18" s="306"/>
    </row>
    <row r="19" spans="1:11" ht="13.5" customHeight="1" x14ac:dyDescent="0.25">
      <c r="A19" s="318" t="s">
        <v>166</v>
      </c>
      <c r="B19" s="777" t="s">
        <v>189</v>
      </c>
      <c r="C19" s="778"/>
      <c r="D19" s="778"/>
      <c r="E19" s="778"/>
      <c r="F19" s="778"/>
      <c r="G19" s="778"/>
      <c r="H19" s="365"/>
      <c r="I19" s="321">
        <f>H19*Ποσοτικό!$G$34</f>
        <v>0</v>
      </c>
      <c r="K19" s="306"/>
    </row>
    <row r="20" spans="1:11" ht="13.5" customHeight="1" x14ac:dyDescent="0.25">
      <c r="A20" s="318" t="s">
        <v>167</v>
      </c>
      <c r="B20" s="777" t="s">
        <v>118</v>
      </c>
      <c r="C20" s="778"/>
      <c r="D20" s="778"/>
      <c r="E20" s="778"/>
      <c r="F20" s="778"/>
      <c r="G20" s="778"/>
      <c r="H20" s="365"/>
      <c r="I20" s="321">
        <f>H20*Ποσοτικό!$G$34</f>
        <v>0</v>
      </c>
      <c r="K20" s="306"/>
    </row>
    <row r="21" spans="1:11" ht="13.5" customHeight="1" thickBot="1" x14ac:dyDescent="0.3">
      <c r="A21" s="318" t="s">
        <v>168</v>
      </c>
      <c r="B21" s="781" t="s">
        <v>319</v>
      </c>
      <c r="C21" s="782"/>
      <c r="D21" s="782"/>
      <c r="E21" s="782"/>
      <c r="F21" s="784"/>
      <c r="G21" s="785"/>
      <c r="H21" s="365"/>
      <c r="I21" s="323">
        <f>H21*Ποσοτικό!$G$34</f>
        <v>0</v>
      </c>
      <c r="K21" s="306"/>
    </row>
    <row r="22" spans="1:11" ht="14.4" thickTop="1" thickBot="1" x14ac:dyDescent="0.3">
      <c r="A22" s="324"/>
      <c r="B22" s="819" t="s">
        <v>9</v>
      </c>
      <c r="C22" s="820"/>
      <c r="D22" s="820"/>
      <c r="E22" s="820"/>
      <c r="F22" s="325"/>
      <c r="G22" s="325"/>
      <c r="H22" s="326">
        <f>SUM(H8:H21)</f>
        <v>0</v>
      </c>
      <c r="I22" s="327">
        <f>SUM(I8:I21)</f>
        <v>0</v>
      </c>
      <c r="K22" s="306"/>
    </row>
    <row r="23" spans="1:11" ht="13.8" thickBot="1" x14ac:dyDescent="0.3">
      <c r="A23" s="328" t="s">
        <v>10</v>
      </c>
      <c r="B23" s="821" t="s">
        <v>58</v>
      </c>
      <c r="C23" s="822"/>
      <c r="D23" s="822"/>
      <c r="E23" s="822"/>
      <c r="F23" s="329" t="str">
        <f>IF(F22=1," ",IF(F22=G22," ",IF(AND(F22=0,G22=1),"Συμπληρώστε στοιχεία",IF(F22&gt;0,"Άθροισμα όχι 100%"," "))))</f>
        <v xml:space="preserve"> </v>
      </c>
      <c r="G23" s="329"/>
      <c r="H23" s="330" t="s">
        <v>355</v>
      </c>
      <c r="I23" s="331"/>
      <c r="K23" s="306"/>
    </row>
    <row r="24" spans="1:11" x14ac:dyDescent="0.25">
      <c r="A24" s="332"/>
      <c r="B24" s="333"/>
      <c r="C24" s="333"/>
      <c r="D24" s="333"/>
      <c r="E24" s="333"/>
      <c r="F24" s="333"/>
      <c r="G24" s="333"/>
      <c r="H24" s="333"/>
      <c r="I24" s="334"/>
      <c r="K24" s="306"/>
    </row>
    <row r="25" spans="1:11" ht="12.75" customHeight="1" x14ac:dyDescent="0.25">
      <c r="A25" s="823" t="s">
        <v>116</v>
      </c>
      <c r="B25" s="824"/>
      <c r="C25" s="824"/>
      <c r="D25" s="824"/>
      <c r="E25" s="824"/>
      <c r="F25" s="824"/>
      <c r="G25" s="824"/>
      <c r="H25" s="824"/>
      <c r="I25" s="825"/>
      <c r="K25" s="306"/>
    </row>
    <row r="26" spans="1:11" ht="13.8" thickBot="1" x14ac:dyDescent="0.3">
      <c r="A26" s="335"/>
      <c r="B26" s="336"/>
      <c r="C26" s="337"/>
      <c r="D26" s="337"/>
      <c r="E26" s="285"/>
      <c r="F26" s="285"/>
      <c r="G26" s="285"/>
      <c r="H26" s="285"/>
      <c r="I26" s="286"/>
      <c r="K26" s="306"/>
    </row>
    <row r="27" spans="1:11" ht="27" customHeight="1" thickBot="1" x14ac:dyDescent="0.3">
      <c r="A27" s="314" t="s">
        <v>140</v>
      </c>
      <c r="B27" s="771" t="s">
        <v>206</v>
      </c>
      <c r="C27" s="771"/>
      <c r="D27" s="771"/>
      <c r="E27" s="771"/>
      <c r="F27" s="771"/>
      <c r="G27" s="771"/>
      <c r="H27" s="807"/>
      <c r="I27" s="316" t="s">
        <v>114</v>
      </c>
      <c r="K27" s="306"/>
    </row>
    <row r="28" spans="1:11" x14ac:dyDescent="0.25">
      <c r="A28" s="318" t="s">
        <v>136</v>
      </c>
      <c r="B28" s="826" t="s">
        <v>113</v>
      </c>
      <c r="C28" s="827"/>
      <c r="D28" s="827"/>
      <c r="E28" s="827"/>
      <c r="F28" s="827"/>
      <c r="G28" s="827"/>
      <c r="H28" s="828"/>
      <c r="I28" s="433"/>
      <c r="J28" s="338" t="s">
        <v>148</v>
      </c>
      <c r="K28" s="306"/>
    </row>
    <row r="29" spans="1:11" x14ac:dyDescent="0.25">
      <c r="A29" s="318" t="s">
        <v>134</v>
      </c>
      <c r="B29" s="768" t="s">
        <v>356</v>
      </c>
      <c r="C29" s="769"/>
      <c r="D29" s="769"/>
      <c r="E29" s="769"/>
      <c r="F29" s="769"/>
      <c r="G29" s="769"/>
      <c r="H29" s="770"/>
      <c r="I29" s="433"/>
      <c r="J29" s="338" t="s">
        <v>281</v>
      </c>
      <c r="K29" s="306"/>
    </row>
    <row r="30" spans="1:11" x14ac:dyDescent="0.25">
      <c r="A30" s="318" t="s">
        <v>132</v>
      </c>
      <c r="B30" s="768" t="s">
        <v>112</v>
      </c>
      <c r="C30" s="769"/>
      <c r="D30" s="769"/>
      <c r="E30" s="769"/>
      <c r="F30" s="769"/>
      <c r="G30" s="769"/>
      <c r="H30" s="770"/>
      <c r="I30" s="433"/>
      <c r="K30" s="306"/>
    </row>
    <row r="31" spans="1:11" x14ac:dyDescent="0.25">
      <c r="A31" s="318" t="s">
        <v>130</v>
      </c>
      <c r="B31" s="775" t="s">
        <v>110</v>
      </c>
      <c r="C31" s="776"/>
      <c r="D31" s="776"/>
      <c r="E31" s="776"/>
      <c r="F31" s="776"/>
      <c r="G31" s="776"/>
      <c r="H31" s="776"/>
      <c r="I31" s="433"/>
      <c r="K31" s="306"/>
    </row>
    <row r="32" spans="1:11" x14ac:dyDescent="0.25">
      <c r="A32" s="318" t="s">
        <v>129</v>
      </c>
      <c r="B32" s="768" t="s">
        <v>108</v>
      </c>
      <c r="C32" s="769"/>
      <c r="D32" s="769"/>
      <c r="E32" s="769"/>
      <c r="F32" s="769"/>
      <c r="G32" s="769"/>
      <c r="H32" s="770"/>
      <c r="I32" s="433"/>
      <c r="K32" s="306"/>
    </row>
    <row r="33" spans="1:11" x14ac:dyDescent="0.25">
      <c r="A33" s="318" t="s">
        <v>127</v>
      </c>
      <c r="B33" s="768" t="s">
        <v>106</v>
      </c>
      <c r="C33" s="769"/>
      <c r="D33" s="769"/>
      <c r="E33" s="769"/>
      <c r="F33" s="769"/>
      <c r="G33" s="769"/>
      <c r="H33" s="770"/>
      <c r="I33" s="433"/>
      <c r="K33" s="306"/>
    </row>
    <row r="34" spans="1:11" x14ac:dyDescent="0.25">
      <c r="A34" s="318" t="s">
        <v>125</v>
      </c>
      <c r="B34" s="768" t="s">
        <v>104</v>
      </c>
      <c r="C34" s="769"/>
      <c r="D34" s="769"/>
      <c r="E34" s="769"/>
      <c r="F34" s="769"/>
      <c r="G34" s="769"/>
      <c r="H34" s="770"/>
      <c r="I34" s="433"/>
      <c r="K34" s="306"/>
    </row>
    <row r="35" spans="1:11" x14ac:dyDescent="0.25">
      <c r="A35" s="318" t="s">
        <v>123</v>
      </c>
      <c r="B35" s="768" t="s">
        <v>102</v>
      </c>
      <c r="C35" s="769"/>
      <c r="D35" s="769"/>
      <c r="E35" s="769"/>
      <c r="F35" s="769"/>
      <c r="G35" s="769"/>
      <c r="H35" s="770"/>
      <c r="I35" s="433"/>
      <c r="K35" s="306"/>
    </row>
    <row r="36" spans="1:11" x14ac:dyDescent="0.25">
      <c r="A36" s="318" t="s">
        <v>121</v>
      </c>
      <c r="B36" s="768" t="s">
        <v>100</v>
      </c>
      <c r="C36" s="769"/>
      <c r="D36" s="769"/>
      <c r="E36" s="769"/>
      <c r="F36" s="769"/>
      <c r="G36" s="769"/>
      <c r="H36" s="770"/>
      <c r="I36" s="433"/>
      <c r="K36" s="306"/>
    </row>
    <row r="37" spans="1:11" x14ac:dyDescent="0.25">
      <c r="A37" s="318" t="s">
        <v>119</v>
      </c>
      <c r="B37" s="768" t="s">
        <v>98</v>
      </c>
      <c r="C37" s="769"/>
      <c r="D37" s="769"/>
      <c r="E37" s="769"/>
      <c r="F37" s="769"/>
      <c r="G37" s="769"/>
      <c r="H37" s="770"/>
      <c r="I37" s="433"/>
      <c r="K37" s="306"/>
    </row>
    <row r="38" spans="1:11" x14ac:dyDescent="0.25">
      <c r="A38" s="318" t="s">
        <v>117</v>
      </c>
      <c r="B38" s="768" t="s">
        <v>97</v>
      </c>
      <c r="C38" s="769"/>
      <c r="D38" s="769"/>
      <c r="E38" s="769"/>
      <c r="F38" s="769"/>
      <c r="G38" s="769"/>
      <c r="H38" s="770"/>
      <c r="I38" s="433"/>
      <c r="K38" s="306"/>
    </row>
    <row r="39" spans="1:11" x14ac:dyDescent="0.25">
      <c r="A39" s="318" t="s">
        <v>157</v>
      </c>
      <c r="B39" s="768" t="s">
        <v>96</v>
      </c>
      <c r="C39" s="769"/>
      <c r="D39" s="769"/>
      <c r="E39" s="769"/>
      <c r="F39" s="769"/>
      <c r="G39" s="769"/>
      <c r="H39" s="770"/>
      <c r="I39" s="433"/>
      <c r="K39" s="306"/>
    </row>
    <row r="40" spans="1:11" x14ac:dyDescent="0.25">
      <c r="A40" s="318" t="s">
        <v>158</v>
      </c>
      <c r="B40" s="768" t="s">
        <v>95</v>
      </c>
      <c r="C40" s="769"/>
      <c r="D40" s="769"/>
      <c r="E40" s="769"/>
      <c r="F40" s="769"/>
      <c r="G40" s="769"/>
      <c r="H40" s="770"/>
      <c r="I40" s="433"/>
      <c r="K40" s="306"/>
    </row>
    <row r="41" spans="1:11" x14ac:dyDescent="0.25">
      <c r="A41" s="318" t="s">
        <v>159</v>
      </c>
      <c r="B41" s="768" t="s">
        <v>94</v>
      </c>
      <c r="C41" s="769"/>
      <c r="D41" s="769"/>
      <c r="E41" s="769"/>
      <c r="F41" s="769"/>
      <c r="G41" s="769"/>
      <c r="H41" s="770"/>
      <c r="I41" s="433"/>
      <c r="K41" s="306"/>
    </row>
    <row r="42" spans="1:11" x14ac:dyDescent="0.25">
      <c r="A42" s="318" t="s">
        <v>169</v>
      </c>
      <c r="B42" s="768" t="s">
        <v>93</v>
      </c>
      <c r="C42" s="769"/>
      <c r="D42" s="769"/>
      <c r="E42" s="769"/>
      <c r="F42" s="769"/>
      <c r="G42" s="769"/>
      <c r="H42" s="770"/>
      <c r="I42" s="433"/>
      <c r="K42" s="306"/>
    </row>
    <row r="43" spans="1:11" x14ac:dyDescent="0.25">
      <c r="A43" s="318" t="s">
        <v>170</v>
      </c>
      <c r="B43" s="768" t="s">
        <v>92</v>
      </c>
      <c r="C43" s="769"/>
      <c r="D43" s="769"/>
      <c r="E43" s="769"/>
      <c r="F43" s="769"/>
      <c r="G43" s="769"/>
      <c r="H43" s="770"/>
      <c r="I43" s="433"/>
      <c r="K43" s="306"/>
    </row>
    <row r="44" spans="1:11" x14ac:dyDescent="0.25">
      <c r="A44" s="318" t="s">
        <v>171</v>
      </c>
      <c r="B44" s="768" t="s">
        <v>91</v>
      </c>
      <c r="C44" s="769"/>
      <c r="D44" s="769"/>
      <c r="E44" s="769"/>
      <c r="F44" s="769"/>
      <c r="G44" s="769"/>
      <c r="H44" s="770"/>
      <c r="I44" s="433"/>
      <c r="K44" s="306"/>
    </row>
    <row r="45" spans="1:11" x14ac:dyDescent="0.25">
      <c r="A45" s="318" t="s">
        <v>172</v>
      </c>
      <c r="B45" s="768" t="s">
        <v>90</v>
      </c>
      <c r="C45" s="769"/>
      <c r="D45" s="769"/>
      <c r="E45" s="769"/>
      <c r="F45" s="769"/>
      <c r="G45" s="769"/>
      <c r="H45" s="770"/>
      <c r="I45" s="433"/>
      <c r="K45" s="306"/>
    </row>
    <row r="46" spans="1:11" x14ac:dyDescent="0.25">
      <c r="A46" s="318" t="s">
        <v>173</v>
      </c>
      <c r="B46" s="768" t="s">
        <v>89</v>
      </c>
      <c r="C46" s="769"/>
      <c r="D46" s="769"/>
      <c r="E46" s="769"/>
      <c r="F46" s="769"/>
      <c r="G46" s="769"/>
      <c r="H46" s="770"/>
      <c r="I46" s="433"/>
      <c r="K46" s="306"/>
    </row>
    <row r="47" spans="1:11" x14ac:dyDescent="0.25">
      <c r="A47" s="318" t="s">
        <v>174</v>
      </c>
      <c r="B47" s="768" t="s">
        <v>88</v>
      </c>
      <c r="C47" s="769"/>
      <c r="D47" s="769"/>
      <c r="E47" s="769"/>
      <c r="F47" s="769"/>
      <c r="G47" s="769"/>
      <c r="H47" s="770"/>
      <c r="I47" s="433"/>
      <c r="K47" s="306"/>
    </row>
    <row r="48" spans="1:11" x14ac:dyDescent="0.25">
      <c r="A48" s="318" t="s">
        <v>175</v>
      </c>
      <c r="B48" s="768" t="s">
        <v>87</v>
      </c>
      <c r="C48" s="769"/>
      <c r="D48" s="769"/>
      <c r="E48" s="769"/>
      <c r="F48" s="769"/>
      <c r="G48" s="769"/>
      <c r="H48" s="770"/>
      <c r="I48" s="433"/>
      <c r="K48" s="306"/>
    </row>
    <row r="49" spans="1:11" x14ac:dyDescent="0.25">
      <c r="A49" s="318">
        <v>2.2200000000000002</v>
      </c>
      <c r="B49" s="768" t="s">
        <v>86</v>
      </c>
      <c r="C49" s="769"/>
      <c r="D49" s="769"/>
      <c r="E49" s="769"/>
      <c r="F49" s="769"/>
      <c r="G49" s="769"/>
      <c r="H49" s="770"/>
      <c r="I49" s="433"/>
      <c r="K49" s="306"/>
    </row>
    <row r="50" spans="1:11" ht="13.5" customHeight="1" thickBot="1" x14ac:dyDescent="0.3">
      <c r="A50" s="339">
        <v>2.23</v>
      </c>
      <c r="B50" s="808" t="s">
        <v>1179</v>
      </c>
      <c r="C50" s="809"/>
      <c r="D50" s="809"/>
      <c r="E50" s="809"/>
      <c r="F50" s="809"/>
      <c r="G50" s="809"/>
      <c r="H50" s="809"/>
      <c r="I50" s="434"/>
      <c r="K50" s="306"/>
    </row>
    <row r="51" spans="1:11" s="345" customFormat="1" x14ac:dyDescent="0.25">
      <c r="A51" s="340"/>
      <c r="B51" s="341"/>
      <c r="C51" s="341"/>
      <c r="D51" s="341"/>
      <c r="E51" s="341"/>
      <c r="F51" s="341"/>
      <c r="G51" s="341"/>
      <c r="H51" s="341"/>
      <c r="I51" s="342"/>
      <c r="J51" s="343"/>
      <c r="K51" s="344"/>
    </row>
    <row r="52" spans="1:11" x14ac:dyDescent="0.25">
      <c r="A52" s="816" t="s">
        <v>183</v>
      </c>
      <c r="B52" s="817"/>
      <c r="C52" s="817"/>
      <c r="D52" s="817"/>
      <c r="E52" s="817"/>
      <c r="F52" s="817"/>
      <c r="G52" s="817"/>
      <c r="H52" s="817"/>
      <c r="I52" s="818"/>
      <c r="K52" s="306"/>
    </row>
    <row r="53" spans="1:11" ht="13.8" thickBot="1" x14ac:dyDescent="0.3">
      <c r="A53" s="335"/>
      <c r="B53" s="336"/>
      <c r="C53" s="337"/>
      <c r="D53" s="337"/>
      <c r="E53" s="285"/>
      <c r="F53" s="285"/>
      <c r="G53" s="285"/>
      <c r="H53" s="285"/>
      <c r="I53" s="286"/>
      <c r="K53" s="306"/>
    </row>
    <row r="54" spans="1:11" ht="27" thickBot="1" x14ac:dyDescent="0.3">
      <c r="A54" s="314" t="s">
        <v>115</v>
      </c>
      <c r="B54" s="771" t="s">
        <v>292</v>
      </c>
      <c r="C54" s="771"/>
      <c r="D54" s="771"/>
      <c r="E54" s="771"/>
      <c r="F54" s="771"/>
      <c r="G54" s="771"/>
      <c r="H54" s="772"/>
      <c r="I54" s="346" t="s">
        <v>74</v>
      </c>
      <c r="K54" s="306"/>
    </row>
    <row r="55" spans="1:11" ht="13.5" customHeight="1" x14ac:dyDescent="0.25">
      <c r="A55" s="347" t="s">
        <v>13</v>
      </c>
      <c r="B55" s="773" t="s">
        <v>84</v>
      </c>
      <c r="C55" s="774"/>
      <c r="D55" s="774"/>
      <c r="E55" s="774"/>
      <c r="F55" s="774"/>
      <c r="G55" s="774"/>
      <c r="H55" s="774"/>
      <c r="I55" s="435"/>
      <c r="J55" s="301" t="s">
        <v>260</v>
      </c>
      <c r="K55" s="306"/>
    </row>
    <row r="56" spans="1:11" ht="13.5" customHeight="1" x14ac:dyDescent="0.25">
      <c r="A56" s="348" t="s">
        <v>14</v>
      </c>
      <c r="B56" s="779" t="s">
        <v>81</v>
      </c>
      <c r="C56" s="790"/>
      <c r="D56" s="790"/>
      <c r="E56" s="790"/>
      <c r="F56" s="790"/>
      <c r="G56" s="790"/>
      <c r="H56" s="790"/>
      <c r="I56" s="435"/>
      <c r="J56" s="301" t="s">
        <v>176</v>
      </c>
      <c r="K56" s="306"/>
    </row>
    <row r="57" spans="1:11" ht="13.5" customHeight="1" x14ac:dyDescent="0.25">
      <c r="A57" s="348" t="s">
        <v>16</v>
      </c>
      <c r="B57" s="779" t="s">
        <v>83</v>
      </c>
      <c r="C57" s="790"/>
      <c r="D57" s="790"/>
      <c r="E57" s="790"/>
      <c r="F57" s="790"/>
      <c r="G57" s="790"/>
      <c r="H57" s="790"/>
      <c r="I57" s="435"/>
      <c r="J57" s="301" t="s">
        <v>177</v>
      </c>
      <c r="K57" s="306"/>
    </row>
    <row r="58" spans="1:11" ht="13.5" customHeight="1" x14ac:dyDescent="0.25">
      <c r="A58" s="347" t="s">
        <v>111</v>
      </c>
      <c r="B58" s="779" t="s">
        <v>80</v>
      </c>
      <c r="C58" s="790"/>
      <c r="D58" s="790"/>
      <c r="E58" s="790"/>
      <c r="F58" s="790"/>
      <c r="G58" s="790"/>
      <c r="H58" s="790"/>
      <c r="I58" s="435"/>
      <c r="J58" s="301" t="s">
        <v>178</v>
      </c>
      <c r="K58" s="306"/>
    </row>
    <row r="59" spans="1:11" ht="13.5" customHeight="1" x14ac:dyDescent="0.25">
      <c r="A59" s="347" t="s">
        <v>109</v>
      </c>
      <c r="B59" s="779" t="s">
        <v>77</v>
      </c>
      <c r="C59" s="790"/>
      <c r="D59" s="790"/>
      <c r="E59" s="790"/>
      <c r="F59" s="790"/>
      <c r="G59" s="790"/>
      <c r="H59" s="790"/>
      <c r="I59" s="435"/>
      <c r="K59" s="306"/>
    </row>
    <row r="60" spans="1:11" ht="13.5" customHeight="1" x14ac:dyDescent="0.25">
      <c r="A60" s="347" t="s">
        <v>107</v>
      </c>
      <c r="B60" s="779" t="s">
        <v>357</v>
      </c>
      <c r="C60" s="790"/>
      <c r="D60" s="790"/>
      <c r="E60" s="790"/>
      <c r="F60" s="790"/>
      <c r="G60" s="790"/>
      <c r="H60" s="790"/>
      <c r="I60" s="435"/>
      <c r="K60" s="306"/>
    </row>
    <row r="61" spans="1:11" ht="13.5" customHeight="1" x14ac:dyDescent="0.25">
      <c r="A61" s="347" t="s">
        <v>105</v>
      </c>
      <c r="B61" s="779" t="s">
        <v>79</v>
      </c>
      <c r="C61" s="790"/>
      <c r="D61" s="790"/>
      <c r="E61" s="790"/>
      <c r="F61" s="790"/>
      <c r="G61" s="790"/>
      <c r="H61" s="790"/>
      <c r="I61" s="435"/>
      <c r="K61" s="306"/>
    </row>
    <row r="62" spans="1:11" ht="13.5" customHeight="1" x14ac:dyDescent="0.25">
      <c r="A62" s="347" t="s">
        <v>103</v>
      </c>
      <c r="B62" s="779" t="s">
        <v>76</v>
      </c>
      <c r="C62" s="790"/>
      <c r="D62" s="790"/>
      <c r="E62" s="790"/>
      <c r="F62" s="790"/>
      <c r="G62" s="790"/>
      <c r="H62" s="790"/>
      <c r="I62" s="435"/>
      <c r="K62" s="306"/>
    </row>
    <row r="63" spans="1:11" ht="13.5" customHeight="1" x14ac:dyDescent="0.25">
      <c r="A63" s="318" t="s">
        <v>101</v>
      </c>
      <c r="B63" s="777" t="s">
        <v>188</v>
      </c>
      <c r="C63" s="778"/>
      <c r="D63" s="778"/>
      <c r="E63" s="778"/>
      <c r="F63" s="778"/>
      <c r="G63" s="778"/>
      <c r="H63" s="794"/>
      <c r="I63" s="436"/>
      <c r="K63" s="306"/>
    </row>
    <row r="64" spans="1:11" ht="13.5" customHeight="1" thickBot="1" x14ac:dyDescent="0.3">
      <c r="A64" s="339" t="s">
        <v>99</v>
      </c>
      <c r="B64" s="349" t="s">
        <v>319</v>
      </c>
      <c r="C64" s="350"/>
      <c r="D64" s="350"/>
      <c r="E64" s="350"/>
      <c r="F64" s="350"/>
      <c r="G64" s="795"/>
      <c r="H64" s="796"/>
      <c r="I64" s="437"/>
      <c r="K64" s="306"/>
    </row>
    <row r="65" spans="1:11" ht="13.8" thickBot="1" x14ac:dyDescent="0.3">
      <c r="A65" s="312"/>
      <c r="B65" s="351"/>
      <c r="C65" s="351"/>
      <c r="D65" s="351"/>
      <c r="E65" s="351"/>
      <c r="F65" s="351"/>
      <c r="G65" s="351"/>
      <c r="H65" s="351"/>
      <c r="I65" s="286"/>
      <c r="K65" s="306"/>
    </row>
    <row r="66" spans="1:11" ht="26.25" customHeight="1" thickBot="1" x14ac:dyDescent="0.3">
      <c r="A66" s="314" t="s">
        <v>85</v>
      </c>
      <c r="B66" s="771" t="s">
        <v>293</v>
      </c>
      <c r="C66" s="771"/>
      <c r="D66" s="771"/>
      <c r="E66" s="771"/>
      <c r="F66" s="771"/>
      <c r="G66" s="771"/>
      <c r="H66" s="772"/>
      <c r="I66" s="346" t="s">
        <v>74</v>
      </c>
      <c r="K66" s="306"/>
    </row>
    <row r="67" spans="1:11" ht="12.75" customHeight="1" x14ac:dyDescent="0.25">
      <c r="A67" s="352" t="s">
        <v>19</v>
      </c>
      <c r="B67" s="773" t="s">
        <v>73</v>
      </c>
      <c r="C67" s="774"/>
      <c r="D67" s="774"/>
      <c r="E67" s="774"/>
      <c r="F67" s="774"/>
      <c r="G67" s="774"/>
      <c r="H67" s="774"/>
      <c r="I67" s="435"/>
      <c r="K67" s="306"/>
    </row>
    <row r="68" spans="1:11" ht="12.75" customHeight="1" x14ac:dyDescent="0.25">
      <c r="A68" s="348" t="s">
        <v>20</v>
      </c>
      <c r="B68" s="777" t="s">
        <v>187</v>
      </c>
      <c r="C68" s="778"/>
      <c r="D68" s="778"/>
      <c r="E68" s="778"/>
      <c r="F68" s="778"/>
      <c r="G68" s="778"/>
      <c r="H68" s="778"/>
      <c r="I68" s="435"/>
      <c r="K68" s="306"/>
    </row>
    <row r="69" spans="1:11" ht="12.75" customHeight="1" x14ac:dyDescent="0.25">
      <c r="A69" s="348" t="s">
        <v>21</v>
      </c>
      <c r="B69" s="777" t="s">
        <v>190</v>
      </c>
      <c r="C69" s="778"/>
      <c r="D69" s="778"/>
      <c r="E69" s="778"/>
      <c r="F69" s="778"/>
      <c r="G69" s="778"/>
      <c r="H69" s="794"/>
      <c r="I69" s="435"/>
      <c r="K69" s="306"/>
    </row>
    <row r="70" spans="1:11" ht="12.75" customHeight="1" x14ac:dyDescent="0.25">
      <c r="A70" s="353" t="s">
        <v>22</v>
      </c>
      <c r="B70" s="777" t="s">
        <v>191</v>
      </c>
      <c r="C70" s="778"/>
      <c r="D70" s="778"/>
      <c r="E70" s="778"/>
      <c r="F70" s="778"/>
      <c r="G70" s="778"/>
      <c r="H70" s="794"/>
      <c r="I70" s="435"/>
      <c r="K70" s="306"/>
    </row>
    <row r="71" spans="1:11" s="345" customFormat="1" ht="12.75" customHeight="1" x14ac:dyDescent="0.25">
      <c r="A71" s="353" t="s">
        <v>23</v>
      </c>
      <c r="B71" s="791" t="s">
        <v>184</v>
      </c>
      <c r="C71" s="792"/>
      <c r="D71" s="792"/>
      <c r="E71" s="792"/>
      <c r="F71" s="792"/>
      <c r="G71" s="792"/>
      <c r="H71" s="793"/>
      <c r="I71" s="435"/>
      <c r="J71" s="301"/>
      <c r="K71" s="344"/>
    </row>
    <row r="72" spans="1:11" s="345" customFormat="1" ht="12.75" customHeight="1" x14ac:dyDescent="0.25">
      <c r="A72" s="353" t="s">
        <v>24</v>
      </c>
      <c r="B72" s="791" t="s">
        <v>72</v>
      </c>
      <c r="C72" s="792"/>
      <c r="D72" s="792"/>
      <c r="E72" s="792"/>
      <c r="F72" s="792"/>
      <c r="G72" s="792"/>
      <c r="H72" s="793"/>
      <c r="I72" s="435"/>
      <c r="J72" s="301"/>
      <c r="K72" s="344"/>
    </row>
    <row r="73" spans="1:11" s="345" customFormat="1" ht="12.75" customHeight="1" x14ac:dyDescent="0.25">
      <c r="A73" s="353" t="s">
        <v>25</v>
      </c>
      <c r="B73" s="791" t="s">
        <v>71</v>
      </c>
      <c r="C73" s="792"/>
      <c r="D73" s="792"/>
      <c r="E73" s="792"/>
      <c r="F73" s="792"/>
      <c r="G73" s="792"/>
      <c r="H73" s="793"/>
      <c r="I73" s="435"/>
      <c r="J73" s="301"/>
      <c r="K73" s="344"/>
    </row>
    <row r="74" spans="1:11" ht="16.5" customHeight="1" thickBot="1" x14ac:dyDescent="0.3">
      <c r="A74" s="354" t="s">
        <v>26</v>
      </c>
      <c r="B74" s="349" t="s">
        <v>319</v>
      </c>
      <c r="C74" s="350"/>
      <c r="D74" s="350"/>
      <c r="E74" s="350"/>
      <c r="F74" s="350"/>
      <c r="G74" s="795"/>
      <c r="H74" s="796"/>
      <c r="I74" s="437"/>
      <c r="K74" s="306"/>
    </row>
    <row r="75" spans="1:11" s="345" customFormat="1" ht="12.75" customHeight="1" thickBot="1" x14ac:dyDescent="0.3">
      <c r="A75" s="355"/>
      <c r="B75" s="356"/>
      <c r="C75" s="356"/>
      <c r="D75" s="356"/>
      <c r="E75" s="356"/>
      <c r="F75" s="356"/>
      <c r="G75" s="356"/>
      <c r="H75" s="356"/>
      <c r="I75" s="357"/>
      <c r="J75" s="343"/>
      <c r="K75" s="344"/>
    </row>
    <row r="76" spans="1:11" ht="27" thickBot="1" x14ac:dyDescent="0.3">
      <c r="A76" s="314" t="s">
        <v>82</v>
      </c>
      <c r="B76" s="771" t="s">
        <v>185</v>
      </c>
      <c r="C76" s="771"/>
      <c r="D76" s="771"/>
      <c r="E76" s="771"/>
      <c r="F76" s="771"/>
      <c r="G76" s="771"/>
      <c r="H76" s="772"/>
      <c r="I76" s="346" t="s">
        <v>74</v>
      </c>
      <c r="K76" s="306"/>
    </row>
    <row r="77" spans="1:11" ht="12.75" customHeight="1" x14ac:dyDescent="0.25">
      <c r="A77" s="352" t="s">
        <v>28</v>
      </c>
      <c r="B77" s="799" t="s">
        <v>180</v>
      </c>
      <c r="C77" s="800"/>
      <c r="D77" s="800"/>
      <c r="E77" s="800"/>
      <c r="F77" s="800"/>
      <c r="G77" s="800"/>
      <c r="H77" s="800"/>
      <c r="I77" s="435"/>
      <c r="J77" s="301" t="s">
        <v>148</v>
      </c>
      <c r="K77" s="306"/>
    </row>
    <row r="78" spans="1:11" ht="12.75" customHeight="1" x14ac:dyDescent="0.25">
      <c r="A78" s="348" t="s">
        <v>29</v>
      </c>
      <c r="B78" s="799" t="s">
        <v>77</v>
      </c>
      <c r="C78" s="800"/>
      <c r="D78" s="800"/>
      <c r="E78" s="800"/>
      <c r="F78" s="800"/>
      <c r="G78" s="800"/>
      <c r="H78" s="800"/>
      <c r="I78" s="435"/>
      <c r="J78" s="358" t="s">
        <v>281</v>
      </c>
      <c r="K78" s="306"/>
    </row>
    <row r="79" spans="1:11" ht="12.75" customHeight="1" x14ac:dyDescent="0.25">
      <c r="A79" s="348" t="s">
        <v>31</v>
      </c>
      <c r="B79" s="799" t="s">
        <v>76</v>
      </c>
      <c r="C79" s="800"/>
      <c r="D79" s="800"/>
      <c r="E79" s="800"/>
      <c r="F79" s="800"/>
      <c r="G79" s="800"/>
      <c r="H79" s="800"/>
      <c r="I79" s="435"/>
      <c r="K79" s="306"/>
    </row>
    <row r="80" spans="1:11" ht="12.75" customHeight="1" x14ac:dyDescent="0.25">
      <c r="A80" s="353" t="s">
        <v>33</v>
      </c>
      <c r="B80" s="799" t="s">
        <v>179</v>
      </c>
      <c r="C80" s="800"/>
      <c r="D80" s="800"/>
      <c r="E80" s="800"/>
      <c r="F80" s="800"/>
      <c r="G80" s="800"/>
      <c r="H80" s="800"/>
      <c r="I80" s="435"/>
      <c r="K80" s="306"/>
    </row>
    <row r="81" spans="1:11" ht="12.75" customHeight="1" x14ac:dyDescent="0.25">
      <c r="A81" s="348" t="s">
        <v>35</v>
      </c>
      <c r="B81" s="799" t="s">
        <v>75</v>
      </c>
      <c r="C81" s="800"/>
      <c r="D81" s="800"/>
      <c r="E81" s="800"/>
      <c r="F81" s="800"/>
      <c r="G81" s="800"/>
      <c r="H81" s="800"/>
      <c r="I81" s="435"/>
      <c r="K81" s="306"/>
    </row>
    <row r="82" spans="1:11" ht="12.75" customHeight="1" x14ac:dyDescent="0.25">
      <c r="A82" s="353" t="s">
        <v>37</v>
      </c>
      <c r="B82" s="799" t="s">
        <v>181</v>
      </c>
      <c r="C82" s="800"/>
      <c r="D82" s="800"/>
      <c r="E82" s="800"/>
      <c r="F82" s="800"/>
      <c r="G82" s="800"/>
      <c r="H82" s="800"/>
      <c r="I82" s="435"/>
      <c r="K82" s="306"/>
    </row>
    <row r="83" spans="1:11" ht="12.75" customHeight="1" x14ac:dyDescent="0.25">
      <c r="A83" s="348" t="s">
        <v>39</v>
      </c>
      <c r="B83" s="799" t="s">
        <v>182</v>
      </c>
      <c r="C83" s="800"/>
      <c r="D83" s="800"/>
      <c r="E83" s="800"/>
      <c r="F83" s="800"/>
      <c r="G83" s="800"/>
      <c r="H83" s="800"/>
      <c r="I83" s="435"/>
      <c r="K83" s="306"/>
    </row>
    <row r="84" spans="1:11" ht="12.75" customHeight="1" x14ac:dyDescent="0.25">
      <c r="A84" s="488">
        <v>5.8</v>
      </c>
      <c r="B84" s="810" t="s">
        <v>1179</v>
      </c>
      <c r="C84" s="811"/>
      <c r="D84" s="811"/>
      <c r="E84" s="811"/>
      <c r="F84" s="811"/>
      <c r="G84" s="811"/>
      <c r="H84" s="812"/>
      <c r="I84" s="436"/>
      <c r="K84" s="306"/>
    </row>
    <row r="85" spans="1:11" ht="20.25" customHeight="1" thickBot="1" x14ac:dyDescent="0.3">
      <c r="A85" s="359">
        <v>5.9</v>
      </c>
      <c r="B85" s="360" t="s">
        <v>319</v>
      </c>
      <c r="C85" s="361"/>
      <c r="D85" s="361"/>
      <c r="E85" s="361"/>
      <c r="F85" s="361"/>
      <c r="G85" s="797"/>
      <c r="H85" s="798"/>
      <c r="I85" s="437"/>
      <c r="K85" s="306"/>
    </row>
    <row r="86" spans="1:11" ht="13.8" thickBot="1" x14ac:dyDescent="0.3">
      <c r="A86" s="312"/>
      <c r="B86" s="285"/>
      <c r="C86" s="362"/>
      <c r="D86" s="362"/>
      <c r="E86" s="362"/>
      <c r="F86" s="362"/>
      <c r="G86" s="362"/>
      <c r="H86" s="285"/>
      <c r="I86" s="286"/>
      <c r="K86" s="306"/>
    </row>
    <row r="87" spans="1:11" ht="40.200000000000003" thickBot="1" x14ac:dyDescent="0.3">
      <c r="A87" s="314" t="s">
        <v>78</v>
      </c>
      <c r="B87" s="771" t="s">
        <v>564</v>
      </c>
      <c r="C87" s="771"/>
      <c r="D87" s="771"/>
      <c r="E87" s="771"/>
      <c r="F87" s="771"/>
      <c r="G87" s="771"/>
      <c r="H87" s="807"/>
      <c r="I87" s="346" t="s">
        <v>70</v>
      </c>
      <c r="K87" s="306"/>
    </row>
    <row r="88" spans="1:11" x14ac:dyDescent="0.25">
      <c r="A88" s="352" t="s">
        <v>42</v>
      </c>
      <c r="B88" s="773" t="s">
        <v>69</v>
      </c>
      <c r="C88" s="774"/>
      <c r="D88" s="774"/>
      <c r="E88" s="774"/>
      <c r="F88" s="774"/>
      <c r="G88" s="774"/>
      <c r="H88" s="774"/>
      <c r="I88" s="366"/>
      <c r="K88" s="306"/>
    </row>
    <row r="89" spans="1:11" ht="12.75" customHeight="1" x14ac:dyDescent="0.25">
      <c r="A89" s="348" t="s">
        <v>43</v>
      </c>
      <c r="B89" s="779" t="s">
        <v>68</v>
      </c>
      <c r="C89" s="790"/>
      <c r="D89" s="790"/>
      <c r="E89" s="790"/>
      <c r="F89" s="790"/>
      <c r="G89" s="790"/>
      <c r="H89" s="790"/>
      <c r="I89" s="367"/>
      <c r="K89" s="306"/>
    </row>
    <row r="90" spans="1:11" s="345" customFormat="1" ht="12.75" customHeight="1" x14ac:dyDescent="0.25">
      <c r="A90" s="353" t="s">
        <v>44</v>
      </c>
      <c r="B90" s="799" t="s">
        <v>67</v>
      </c>
      <c r="C90" s="800"/>
      <c r="D90" s="800"/>
      <c r="E90" s="800"/>
      <c r="F90" s="800"/>
      <c r="G90" s="800"/>
      <c r="H90" s="800"/>
      <c r="I90" s="367"/>
      <c r="J90" s="343"/>
      <c r="K90" s="344"/>
    </row>
    <row r="91" spans="1:11" ht="12.75" customHeight="1" thickBot="1" x14ac:dyDescent="0.3">
      <c r="A91" s="339" t="s">
        <v>45</v>
      </c>
      <c r="B91" s="808" t="s">
        <v>66</v>
      </c>
      <c r="C91" s="809"/>
      <c r="D91" s="809"/>
      <c r="E91" s="809"/>
      <c r="F91" s="809"/>
      <c r="G91" s="809"/>
      <c r="H91" s="809"/>
      <c r="I91" s="368"/>
      <c r="K91" s="306"/>
    </row>
    <row r="92" spans="1:11" ht="13.8" thickBot="1" x14ac:dyDescent="0.3">
      <c r="A92" s="312"/>
      <c r="B92" s="285"/>
      <c r="C92" s="285"/>
      <c r="D92" s="285"/>
      <c r="E92" s="285"/>
      <c r="F92" s="285"/>
      <c r="G92" s="285"/>
      <c r="H92" s="285"/>
      <c r="I92" s="286"/>
      <c r="K92" s="306"/>
    </row>
    <row r="93" spans="1:11" ht="13.8" thickBot="1" x14ac:dyDescent="0.3">
      <c r="A93" s="804" t="s">
        <v>65</v>
      </c>
      <c r="B93" s="805"/>
      <c r="C93" s="805"/>
      <c r="D93" s="805"/>
      <c r="E93" s="805"/>
      <c r="F93" s="805"/>
      <c r="G93" s="805"/>
      <c r="H93" s="805"/>
      <c r="I93" s="806"/>
      <c r="K93" s="306"/>
    </row>
    <row r="94" spans="1:11" ht="13.8" thickBot="1" x14ac:dyDescent="0.3">
      <c r="A94" s="363"/>
      <c r="B94" s="351"/>
      <c r="C94" s="351"/>
      <c r="D94" s="351"/>
      <c r="E94" s="351"/>
      <c r="F94" s="351"/>
      <c r="G94" s="351"/>
      <c r="H94" s="351"/>
      <c r="I94" s="364"/>
      <c r="K94" s="306"/>
    </row>
    <row r="95" spans="1:11" ht="135.75" customHeight="1" thickBot="1" x14ac:dyDescent="0.3">
      <c r="A95" s="801"/>
      <c r="B95" s="802"/>
      <c r="C95" s="802"/>
      <c r="D95" s="802"/>
      <c r="E95" s="802"/>
      <c r="F95" s="802"/>
      <c r="G95" s="802"/>
      <c r="H95" s="802"/>
      <c r="I95" s="803"/>
      <c r="K95" s="306"/>
    </row>
    <row r="96" spans="1:11" x14ac:dyDescent="0.25">
      <c r="K96" s="306"/>
    </row>
    <row r="97" spans="11:11" x14ac:dyDescent="0.25">
      <c r="K97" s="306"/>
    </row>
    <row r="98" spans="11:11" x14ac:dyDescent="0.25">
      <c r="K98" s="306"/>
    </row>
    <row r="99" spans="11:11" x14ac:dyDescent="0.25">
      <c r="K99" s="306"/>
    </row>
    <row r="100" spans="11:11" x14ac:dyDescent="0.25">
      <c r="K100" s="306"/>
    </row>
    <row r="101" spans="11:11" x14ac:dyDescent="0.25">
      <c r="K101" s="306"/>
    </row>
    <row r="102" spans="11:11" x14ac:dyDescent="0.25">
      <c r="K102" s="306"/>
    </row>
    <row r="103" spans="11:11" x14ac:dyDescent="0.25">
      <c r="K103" s="306"/>
    </row>
    <row r="104" spans="11:11" x14ac:dyDescent="0.25">
      <c r="K104" s="306"/>
    </row>
    <row r="105" spans="11:11" x14ac:dyDescent="0.25">
      <c r="K105" s="306"/>
    </row>
    <row r="106" spans="11:11" x14ac:dyDescent="0.25">
      <c r="K106" s="306"/>
    </row>
    <row r="107" spans="11:11" x14ac:dyDescent="0.25">
      <c r="K107" s="306"/>
    </row>
    <row r="108" spans="11:11" x14ac:dyDescent="0.25">
      <c r="K108" s="306"/>
    </row>
    <row r="109" spans="11:11" x14ac:dyDescent="0.25">
      <c r="K109" s="306"/>
    </row>
    <row r="110" spans="11:11" x14ac:dyDescent="0.25">
      <c r="K110" s="306"/>
    </row>
    <row r="111" spans="11:11" x14ac:dyDescent="0.25">
      <c r="K111" s="306"/>
    </row>
    <row r="112" spans="11:11" x14ac:dyDescent="0.25">
      <c r="K112" s="306"/>
    </row>
    <row r="113" spans="11:11" x14ac:dyDescent="0.25">
      <c r="K113" s="306"/>
    </row>
    <row r="114" spans="11:11" x14ac:dyDescent="0.25">
      <c r="K114" s="306"/>
    </row>
    <row r="115" spans="11:11" x14ac:dyDescent="0.25">
      <c r="K115" s="306"/>
    </row>
    <row r="116" spans="11:11" x14ac:dyDescent="0.25">
      <c r="K116" s="306"/>
    </row>
    <row r="117" spans="11:11" x14ac:dyDescent="0.25">
      <c r="K117" s="306"/>
    </row>
    <row r="118" spans="11:11" x14ac:dyDescent="0.25">
      <c r="K118" s="306"/>
    </row>
    <row r="119" spans="11:11" x14ac:dyDescent="0.25">
      <c r="K119" s="306"/>
    </row>
    <row r="120" spans="11:11" x14ac:dyDescent="0.25">
      <c r="K120" s="306"/>
    </row>
    <row r="121" spans="11:11" x14ac:dyDescent="0.25">
      <c r="K121" s="306"/>
    </row>
    <row r="122" spans="11:11" x14ac:dyDescent="0.25">
      <c r="K122" s="306"/>
    </row>
    <row r="123" spans="11:11" x14ac:dyDescent="0.25">
      <c r="K123" s="306"/>
    </row>
    <row r="124" spans="11:11" x14ac:dyDescent="0.25">
      <c r="K124" s="306"/>
    </row>
    <row r="125" spans="11:11" x14ac:dyDescent="0.25">
      <c r="K125" s="306"/>
    </row>
    <row r="126" spans="11:11" x14ac:dyDescent="0.25">
      <c r="K126" s="306"/>
    </row>
    <row r="127" spans="11:11" x14ac:dyDescent="0.25">
      <c r="K127" s="306"/>
    </row>
    <row r="128" spans="11:11" x14ac:dyDescent="0.25">
      <c r="K128" s="306"/>
    </row>
    <row r="129" spans="11:11" x14ac:dyDescent="0.25">
      <c r="K129" s="306"/>
    </row>
    <row r="130" spans="11:11" x14ac:dyDescent="0.25">
      <c r="K130" s="306"/>
    </row>
    <row r="131" spans="11:11" x14ac:dyDescent="0.25">
      <c r="K131" s="306"/>
    </row>
    <row r="132" spans="11:11" x14ac:dyDescent="0.25">
      <c r="K132" s="306"/>
    </row>
    <row r="133" spans="11:11" x14ac:dyDescent="0.25">
      <c r="K133" s="306"/>
    </row>
    <row r="134" spans="11:11" x14ac:dyDescent="0.25">
      <c r="K134" s="306"/>
    </row>
    <row r="135" spans="11:11" x14ac:dyDescent="0.25">
      <c r="K135" s="306"/>
    </row>
    <row r="136" spans="11:11" x14ac:dyDescent="0.25">
      <c r="K136" s="306"/>
    </row>
    <row r="137" spans="11:11" x14ac:dyDescent="0.25">
      <c r="K137" s="306"/>
    </row>
    <row r="138" spans="11:11" x14ac:dyDescent="0.25">
      <c r="K138" s="306"/>
    </row>
    <row r="139" spans="11:11" x14ac:dyDescent="0.25">
      <c r="K139" s="306"/>
    </row>
    <row r="140" spans="11:11" x14ac:dyDescent="0.25">
      <c r="K140" s="306"/>
    </row>
    <row r="141" spans="11:11" x14ac:dyDescent="0.25">
      <c r="K141" s="306"/>
    </row>
    <row r="142" spans="11:11" x14ac:dyDescent="0.25">
      <c r="K142" s="306"/>
    </row>
    <row r="143" spans="11:11" x14ac:dyDescent="0.25">
      <c r="K143" s="306"/>
    </row>
    <row r="144" spans="11:11" x14ac:dyDescent="0.25">
      <c r="K144" s="306"/>
    </row>
    <row r="145" spans="11:11" x14ac:dyDescent="0.25">
      <c r="K145" s="306"/>
    </row>
    <row r="146" spans="11:11" x14ac:dyDescent="0.25">
      <c r="K146" s="306"/>
    </row>
    <row r="147" spans="11:11" x14ac:dyDescent="0.25">
      <c r="K147" s="306"/>
    </row>
    <row r="148" spans="11:11" x14ac:dyDescent="0.25">
      <c r="K148" s="306"/>
    </row>
    <row r="149" spans="11:11" x14ac:dyDescent="0.25">
      <c r="K149" s="306"/>
    </row>
    <row r="150" spans="11:11" x14ac:dyDescent="0.25">
      <c r="K150" s="306"/>
    </row>
    <row r="151" spans="11:11" x14ac:dyDescent="0.25">
      <c r="K151" s="306"/>
    </row>
    <row r="152" spans="11:11" x14ac:dyDescent="0.25">
      <c r="K152" s="306"/>
    </row>
    <row r="153" spans="11:11" x14ac:dyDescent="0.25">
      <c r="K153" s="306"/>
    </row>
    <row r="154" spans="11:11" x14ac:dyDescent="0.25">
      <c r="K154" s="306"/>
    </row>
    <row r="155" spans="11:11" x14ac:dyDescent="0.25">
      <c r="K155" s="306"/>
    </row>
    <row r="156" spans="11:11" x14ac:dyDescent="0.25">
      <c r="K156" s="306"/>
    </row>
    <row r="157" spans="11:11" x14ac:dyDescent="0.25">
      <c r="K157" s="306"/>
    </row>
    <row r="158" spans="11:11" x14ac:dyDescent="0.25">
      <c r="K158" s="306"/>
    </row>
    <row r="159" spans="11:11" x14ac:dyDescent="0.25">
      <c r="K159" s="306"/>
    </row>
    <row r="160" spans="11:11" x14ac:dyDescent="0.25">
      <c r="K160" s="306"/>
    </row>
    <row r="161" spans="11:11" x14ac:dyDescent="0.25">
      <c r="K161" s="306"/>
    </row>
    <row r="162" spans="11:11" x14ac:dyDescent="0.25">
      <c r="K162" s="306"/>
    </row>
    <row r="163" spans="11:11" x14ac:dyDescent="0.25">
      <c r="K163" s="306"/>
    </row>
    <row r="164" spans="11:11" x14ac:dyDescent="0.25">
      <c r="K164" s="306"/>
    </row>
    <row r="165" spans="11:11" x14ac:dyDescent="0.25">
      <c r="K165" s="306"/>
    </row>
    <row r="166" spans="11:11" x14ac:dyDescent="0.25">
      <c r="K166" s="306"/>
    </row>
    <row r="167" spans="11:11" x14ac:dyDescent="0.25">
      <c r="K167" s="306"/>
    </row>
    <row r="168" spans="11:11" x14ac:dyDescent="0.25">
      <c r="K168" s="306"/>
    </row>
    <row r="169" spans="11:11" x14ac:dyDescent="0.25">
      <c r="K169" s="306"/>
    </row>
    <row r="170" spans="11:11" x14ac:dyDescent="0.25">
      <c r="K170" s="306"/>
    </row>
    <row r="171" spans="11:11" x14ac:dyDescent="0.25">
      <c r="K171" s="306"/>
    </row>
    <row r="172" spans="11:11" x14ac:dyDescent="0.25">
      <c r="K172" s="306"/>
    </row>
    <row r="173" spans="11:11" x14ac:dyDescent="0.25">
      <c r="K173" s="306"/>
    </row>
    <row r="174" spans="11:11" x14ac:dyDescent="0.25">
      <c r="K174" s="306"/>
    </row>
    <row r="175" spans="11:11" x14ac:dyDescent="0.25">
      <c r="K175" s="306"/>
    </row>
    <row r="176" spans="11:11" x14ac:dyDescent="0.25">
      <c r="K176" s="306"/>
    </row>
    <row r="177" spans="11:11" x14ac:dyDescent="0.25">
      <c r="K177" s="306"/>
    </row>
    <row r="178" spans="11:11" x14ac:dyDescent="0.25">
      <c r="K178" s="306"/>
    </row>
    <row r="179" spans="11:11" x14ac:dyDescent="0.25">
      <c r="K179" s="306"/>
    </row>
    <row r="180" spans="11:11" x14ac:dyDescent="0.25">
      <c r="K180" s="306"/>
    </row>
    <row r="181" spans="11:11" x14ac:dyDescent="0.25">
      <c r="K181" s="306"/>
    </row>
    <row r="182" spans="11:11" x14ac:dyDescent="0.25">
      <c r="K182" s="306"/>
    </row>
    <row r="183" spans="11:11" x14ac:dyDescent="0.25">
      <c r="K183" s="306"/>
    </row>
    <row r="184" spans="11:11" x14ac:dyDescent="0.25">
      <c r="K184" s="306"/>
    </row>
    <row r="185" spans="11:11" x14ac:dyDescent="0.25">
      <c r="K185" s="306"/>
    </row>
    <row r="186" spans="11:11" x14ac:dyDescent="0.25">
      <c r="K186" s="306"/>
    </row>
    <row r="187" spans="11:11" x14ac:dyDescent="0.25">
      <c r="K187" s="306"/>
    </row>
    <row r="188" spans="11:11" x14ac:dyDescent="0.25">
      <c r="K188" s="306"/>
    </row>
    <row r="189" spans="11:11" x14ac:dyDescent="0.25">
      <c r="K189" s="306"/>
    </row>
    <row r="190" spans="11:11" x14ac:dyDescent="0.25">
      <c r="K190" s="306"/>
    </row>
    <row r="191" spans="11:11" x14ac:dyDescent="0.25">
      <c r="K191" s="306"/>
    </row>
    <row r="192" spans="11:11" x14ac:dyDescent="0.25">
      <c r="K192" s="306"/>
    </row>
    <row r="193" spans="11:11" x14ac:dyDescent="0.25">
      <c r="K193" s="306"/>
    </row>
    <row r="194" spans="11:11" x14ac:dyDescent="0.25">
      <c r="K194" s="306"/>
    </row>
    <row r="195" spans="11:11" x14ac:dyDescent="0.25">
      <c r="K195" s="306"/>
    </row>
    <row r="196" spans="11:11" x14ac:dyDescent="0.25">
      <c r="K196" s="306"/>
    </row>
    <row r="197" spans="11:11" x14ac:dyDescent="0.25">
      <c r="K197" s="306"/>
    </row>
    <row r="198" spans="11:11" x14ac:dyDescent="0.25">
      <c r="K198" s="306"/>
    </row>
    <row r="199" spans="11:11" x14ac:dyDescent="0.25">
      <c r="K199" s="306"/>
    </row>
    <row r="200" spans="11:11" x14ac:dyDescent="0.25">
      <c r="K200" s="306"/>
    </row>
    <row r="201" spans="11:11" x14ac:dyDescent="0.25">
      <c r="K201" s="306"/>
    </row>
    <row r="202" spans="11:11" x14ac:dyDescent="0.25">
      <c r="K202" s="306"/>
    </row>
    <row r="203" spans="11:11" x14ac:dyDescent="0.25">
      <c r="K203" s="306"/>
    </row>
    <row r="204" spans="11:11" x14ac:dyDescent="0.25">
      <c r="K204" s="306"/>
    </row>
    <row r="205" spans="11:11" x14ac:dyDescent="0.25">
      <c r="K205" s="306"/>
    </row>
    <row r="206" spans="11:11" x14ac:dyDescent="0.25">
      <c r="K206" s="306"/>
    </row>
    <row r="207" spans="11:11" x14ac:dyDescent="0.25">
      <c r="K207" s="306"/>
    </row>
    <row r="208" spans="11:11" x14ac:dyDescent="0.25">
      <c r="K208" s="306"/>
    </row>
    <row r="209" spans="11:11" x14ac:dyDescent="0.25">
      <c r="K209" s="306"/>
    </row>
    <row r="210" spans="11:11" x14ac:dyDescent="0.25">
      <c r="K210" s="306"/>
    </row>
    <row r="211" spans="11:11" x14ac:dyDescent="0.25">
      <c r="K211" s="306"/>
    </row>
    <row r="212" spans="11:11" x14ac:dyDescent="0.25">
      <c r="K212" s="306"/>
    </row>
    <row r="213" spans="11:11" x14ac:dyDescent="0.25">
      <c r="K213" s="306"/>
    </row>
    <row r="214" spans="11:11" x14ac:dyDescent="0.25">
      <c r="K214" s="306"/>
    </row>
    <row r="215" spans="11:11" x14ac:dyDescent="0.25">
      <c r="K215" s="306"/>
    </row>
    <row r="216" spans="11:11" x14ac:dyDescent="0.25">
      <c r="K216" s="306"/>
    </row>
    <row r="217" spans="11:11" x14ac:dyDescent="0.25">
      <c r="K217" s="306"/>
    </row>
    <row r="218" spans="11:11" x14ac:dyDescent="0.25">
      <c r="K218" s="306"/>
    </row>
    <row r="219" spans="11:11" x14ac:dyDescent="0.25">
      <c r="K219" s="306"/>
    </row>
    <row r="220" spans="11:11" x14ac:dyDescent="0.25">
      <c r="K220" s="306"/>
    </row>
    <row r="221" spans="11:11" x14ac:dyDescent="0.25">
      <c r="K221" s="306"/>
    </row>
    <row r="222" spans="11:11" x14ac:dyDescent="0.25">
      <c r="K222" s="306"/>
    </row>
    <row r="223" spans="11:11" x14ac:dyDescent="0.25">
      <c r="K223" s="306"/>
    </row>
    <row r="224" spans="11:11" x14ac:dyDescent="0.25">
      <c r="K224" s="306"/>
    </row>
    <row r="225" spans="11:11" x14ac:dyDescent="0.25">
      <c r="K225" s="306"/>
    </row>
    <row r="226" spans="11:11" x14ac:dyDescent="0.25">
      <c r="K226" s="306"/>
    </row>
    <row r="227" spans="11:11" x14ac:dyDescent="0.25">
      <c r="K227" s="306"/>
    </row>
    <row r="228" spans="11:11" x14ac:dyDescent="0.25">
      <c r="K228" s="306"/>
    </row>
    <row r="229" spans="11:11" x14ac:dyDescent="0.25">
      <c r="K229" s="306"/>
    </row>
    <row r="230" spans="11:11" x14ac:dyDescent="0.25">
      <c r="K230" s="306"/>
    </row>
    <row r="231" spans="11:11" x14ac:dyDescent="0.25">
      <c r="K231" s="306"/>
    </row>
    <row r="232" spans="11:11" x14ac:dyDescent="0.25">
      <c r="K232" s="306"/>
    </row>
    <row r="233" spans="11:11" x14ac:dyDescent="0.25">
      <c r="K233" s="306"/>
    </row>
    <row r="234" spans="11:11" x14ac:dyDescent="0.25">
      <c r="K234" s="306"/>
    </row>
    <row r="235" spans="11:11" x14ac:dyDescent="0.25">
      <c r="K235" s="306"/>
    </row>
    <row r="236" spans="11:11" x14ac:dyDescent="0.25">
      <c r="K236" s="306"/>
    </row>
    <row r="237" spans="11:11" x14ac:dyDescent="0.25">
      <c r="K237" s="306"/>
    </row>
    <row r="238" spans="11:11" x14ac:dyDescent="0.25">
      <c r="K238" s="306"/>
    </row>
    <row r="239" spans="11:11" x14ac:dyDescent="0.25">
      <c r="K239" s="306"/>
    </row>
    <row r="240" spans="11:11" x14ac:dyDescent="0.25">
      <c r="K240" s="306"/>
    </row>
    <row r="241" spans="11:11" x14ac:dyDescent="0.25">
      <c r="K241" s="306"/>
    </row>
    <row r="242" spans="11:11" x14ac:dyDescent="0.25">
      <c r="K242" s="306"/>
    </row>
    <row r="243" spans="11:11" x14ac:dyDescent="0.25">
      <c r="K243" s="306"/>
    </row>
    <row r="244" spans="11:11" x14ac:dyDescent="0.25">
      <c r="K244" s="306"/>
    </row>
    <row r="245" spans="11:11" x14ac:dyDescent="0.25">
      <c r="K245" s="306"/>
    </row>
    <row r="246" spans="11:11" x14ac:dyDescent="0.25">
      <c r="K246" s="306"/>
    </row>
    <row r="247" spans="11:11" x14ac:dyDescent="0.25">
      <c r="K247" s="306"/>
    </row>
    <row r="248" spans="11:11" x14ac:dyDescent="0.25">
      <c r="K248" s="306"/>
    </row>
    <row r="249" spans="11:11" x14ac:dyDescent="0.25">
      <c r="K249" s="306"/>
    </row>
    <row r="250" spans="11:11" x14ac:dyDescent="0.25">
      <c r="K250" s="306"/>
    </row>
    <row r="251" spans="11:11" x14ac:dyDescent="0.25">
      <c r="K251" s="306"/>
    </row>
    <row r="252" spans="11:11" x14ac:dyDescent="0.25">
      <c r="K252" s="306"/>
    </row>
    <row r="253" spans="11:11" x14ac:dyDescent="0.25">
      <c r="K253" s="306"/>
    </row>
    <row r="254" spans="11:11" x14ac:dyDescent="0.25">
      <c r="K254" s="306"/>
    </row>
    <row r="255" spans="11:11" x14ac:dyDescent="0.25">
      <c r="K255" s="306"/>
    </row>
    <row r="256" spans="11:11" x14ac:dyDescent="0.25">
      <c r="K256" s="306"/>
    </row>
    <row r="257" spans="11:11" x14ac:dyDescent="0.25">
      <c r="K257" s="306"/>
    </row>
    <row r="258" spans="11:11" x14ac:dyDescent="0.25">
      <c r="K258" s="306"/>
    </row>
    <row r="259" spans="11:11" x14ac:dyDescent="0.25">
      <c r="K259" s="306"/>
    </row>
    <row r="260" spans="11:11" x14ac:dyDescent="0.25">
      <c r="K260" s="306"/>
    </row>
    <row r="261" spans="11:11" x14ac:dyDescent="0.25">
      <c r="K261" s="306"/>
    </row>
    <row r="262" spans="11:11" x14ac:dyDescent="0.25">
      <c r="K262" s="306"/>
    </row>
    <row r="263" spans="11:11" x14ac:dyDescent="0.25">
      <c r="K263" s="306"/>
    </row>
    <row r="264" spans="11:11" x14ac:dyDescent="0.25">
      <c r="K264" s="306"/>
    </row>
    <row r="265" spans="11:11" x14ac:dyDescent="0.25">
      <c r="K265" s="306"/>
    </row>
    <row r="266" spans="11:11" x14ac:dyDescent="0.25">
      <c r="K266" s="306"/>
    </row>
    <row r="267" spans="11:11" x14ac:dyDescent="0.25">
      <c r="K267" s="306"/>
    </row>
    <row r="268" spans="11:11" x14ac:dyDescent="0.25">
      <c r="K268" s="306"/>
    </row>
    <row r="269" spans="11:11" x14ac:dyDescent="0.25">
      <c r="K269" s="306"/>
    </row>
    <row r="270" spans="11:11" x14ac:dyDescent="0.25">
      <c r="K270" s="306"/>
    </row>
    <row r="271" spans="11:11" x14ac:dyDescent="0.25">
      <c r="K271" s="306"/>
    </row>
    <row r="272" spans="11:11" x14ac:dyDescent="0.25">
      <c r="K272" s="306"/>
    </row>
    <row r="273" spans="11:11" x14ac:dyDescent="0.25">
      <c r="K273" s="306"/>
    </row>
    <row r="274" spans="11:11" x14ac:dyDescent="0.25">
      <c r="K274" s="306"/>
    </row>
    <row r="275" spans="11:11" x14ac:dyDescent="0.25">
      <c r="K275" s="306"/>
    </row>
    <row r="276" spans="11:11" x14ac:dyDescent="0.25">
      <c r="K276" s="306"/>
    </row>
    <row r="277" spans="11:11" x14ac:dyDescent="0.25">
      <c r="K277" s="306"/>
    </row>
    <row r="278" spans="11:11" x14ac:dyDescent="0.25">
      <c r="K278" s="306"/>
    </row>
    <row r="279" spans="11:11" x14ac:dyDescent="0.25">
      <c r="K279" s="306"/>
    </row>
    <row r="280" spans="11:11" x14ac:dyDescent="0.25">
      <c r="K280" s="306"/>
    </row>
    <row r="281" spans="11:11" x14ac:dyDescent="0.25">
      <c r="K281" s="306"/>
    </row>
    <row r="282" spans="11:11" x14ac:dyDescent="0.25">
      <c r="K282" s="306"/>
    </row>
    <row r="283" spans="11:11" x14ac:dyDescent="0.25">
      <c r="K283" s="306"/>
    </row>
    <row r="284" spans="11:11" x14ac:dyDescent="0.25">
      <c r="K284" s="306"/>
    </row>
    <row r="285" spans="11:11" x14ac:dyDescent="0.25">
      <c r="K285" s="306"/>
    </row>
    <row r="286" spans="11:11" x14ac:dyDescent="0.25">
      <c r="K286" s="306"/>
    </row>
    <row r="287" spans="11:11" x14ac:dyDescent="0.25">
      <c r="K287" s="306"/>
    </row>
    <row r="288" spans="11:11" x14ac:dyDescent="0.25">
      <c r="K288" s="306"/>
    </row>
    <row r="289" spans="11:11" x14ac:dyDescent="0.25">
      <c r="K289" s="306"/>
    </row>
    <row r="290" spans="11:11" x14ac:dyDescent="0.25">
      <c r="K290" s="306"/>
    </row>
    <row r="291" spans="11:11" x14ac:dyDescent="0.25">
      <c r="K291" s="306"/>
    </row>
    <row r="292" spans="11:11" x14ac:dyDescent="0.25">
      <c r="K292" s="306"/>
    </row>
    <row r="293" spans="11:11" x14ac:dyDescent="0.25">
      <c r="K293" s="306"/>
    </row>
    <row r="294" spans="11:11" x14ac:dyDescent="0.25">
      <c r="K294" s="306"/>
    </row>
    <row r="295" spans="11:11" x14ac:dyDescent="0.25">
      <c r="K295" s="306"/>
    </row>
    <row r="296" spans="11:11" x14ac:dyDescent="0.25">
      <c r="K296" s="306"/>
    </row>
    <row r="297" spans="11:11" x14ac:dyDescent="0.25">
      <c r="K297" s="306"/>
    </row>
    <row r="298" spans="11:11" x14ac:dyDescent="0.25">
      <c r="K298" s="306"/>
    </row>
    <row r="299" spans="11:11" x14ac:dyDescent="0.25">
      <c r="K299" s="306"/>
    </row>
    <row r="300" spans="11:11" x14ac:dyDescent="0.25">
      <c r="K300" s="306"/>
    </row>
    <row r="301" spans="11:11" x14ac:dyDescent="0.25">
      <c r="K301" s="306"/>
    </row>
    <row r="302" spans="11:11" x14ac:dyDescent="0.25">
      <c r="K302" s="306"/>
    </row>
    <row r="303" spans="11:11" x14ac:dyDescent="0.25">
      <c r="K303" s="306"/>
    </row>
    <row r="304" spans="11:11" x14ac:dyDescent="0.25">
      <c r="K304" s="306"/>
    </row>
    <row r="305" spans="11:11" x14ac:dyDescent="0.25">
      <c r="K305" s="306"/>
    </row>
    <row r="306" spans="11:11" x14ac:dyDescent="0.25">
      <c r="K306" s="306"/>
    </row>
    <row r="307" spans="11:11" x14ac:dyDescent="0.25">
      <c r="K307" s="306"/>
    </row>
    <row r="308" spans="11:11" x14ac:dyDescent="0.25">
      <c r="K308" s="306"/>
    </row>
    <row r="309" spans="11:11" x14ac:dyDescent="0.25">
      <c r="K309" s="306"/>
    </row>
    <row r="310" spans="11:11" x14ac:dyDescent="0.25">
      <c r="K310" s="306"/>
    </row>
    <row r="311" spans="11:11" x14ac:dyDescent="0.25">
      <c r="K311" s="306"/>
    </row>
    <row r="312" spans="11:11" x14ac:dyDescent="0.25">
      <c r="K312" s="306"/>
    </row>
    <row r="313" spans="11:11" x14ac:dyDescent="0.25">
      <c r="K313" s="306"/>
    </row>
    <row r="314" spans="11:11" x14ac:dyDescent="0.25">
      <c r="K314" s="306"/>
    </row>
    <row r="315" spans="11:11" x14ac:dyDescent="0.25">
      <c r="K315" s="306"/>
    </row>
    <row r="316" spans="11:11" x14ac:dyDescent="0.25">
      <c r="K316" s="306"/>
    </row>
    <row r="317" spans="11:11" x14ac:dyDescent="0.25">
      <c r="K317" s="306"/>
    </row>
    <row r="318" spans="11:11" x14ac:dyDescent="0.25">
      <c r="K318" s="306"/>
    </row>
    <row r="319" spans="11:11" x14ac:dyDescent="0.25">
      <c r="K319" s="306"/>
    </row>
    <row r="320" spans="11:11" x14ac:dyDescent="0.25">
      <c r="K320" s="306"/>
    </row>
    <row r="321" spans="11:11" x14ac:dyDescent="0.25">
      <c r="K321" s="306"/>
    </row>
    <row r="322" spans="11:11" x14ac:dyDescent="0.25">
      <c r="K322" s="306"/>
    </row>
    <row r="323" spans="11:11" x14ac:dyDescent="0.25">
      <c r="K323" s="306"/>
    </row>
    <row r="324" spans="11:11" x14ac:dyDescent="0.25">
      <c r="K324" s="306"/>
    </row>
    <row r="325" spans="11:11" x14ac:dyDescent="0.25">
      <c r="K325" s="306"/>
    </row>
    <row r="326" spans="11:11" x14ac:dyDescent="0.25">
      <c r="K326" s="306"/>
    </row>
    <row r="327" spans="11:11" x14ac:dyDescent="0.25">
      <c r="K327" s="306"/>
    </row>
  </sheetData>
  <sheetProtection algorithmName="SHA-512" hashValue="9XgjrfaAJXCJrlOUpst5WTARB7MQ1b/PRdf0lA2gR+UVN7OLFbLmf258ulshbQA/KMJAKnLToBKxNLoS7n4HDw==" saltValue="FDc710cD29T0Xc69hi9AGA==" spinCount="100000" sheet="1" selectLockedCells="1"/>
  <mergeCells count="82">
    <mergeCell ref="A4:I4"/>
    <mergeCell ref="A52:I52"/>
    <mergeCell ref="B22:E22"/>
    <mergeCell ref="B23:E23"/>
    <mergeCell ref="B48:H48"/>
    <mergeCell ref="B50:H50"/>
    <mergeCell ref="B43:H43"/>
    <mergeCell ref="B44:H44"/>
    <mergeCell ref="B27:H27"/>
    <mergeCell ref="B29:H29"/>
    <mergeCell ref="B41:H41"/>
    <mergeCell ref="A25:I25"/>
    <mergeCell ref="B38:H38"/>
    <mergeCell ref="B28:H28"/>
    <mergeCell ref="B37:H37"/>
    <mergeCell ref="B8:G8"/>
    <mergeCell ref="A95:I95"/>
    <mergeCell ref="A93:I93"/>
    <mergeCell ref="B66:H66"/>
    <mergeCell ref="B67:H67"/>
    <mergeCell ref="B68:H68"/>
    <mergeCell ref="B71:H71"/>
    <mergeCell ref="B87:H87"/>
    <mergeCell ref="B88:H88"/>
    <mergeCell ref="B89:H89"/>
    <mergeCell ref="B91:H91"/>
    <mergeCell ref="B90:H90"/>
    <mergeCell ref="B73:H73"/>
    <mergeCell ref="B82:H82"/>
    <mergeCell ref="B77:H77"/>
    <mergeCell ref="B79:H79"/>
    <mergeCell ref="B84:H84"/>
    <mergeCell ref="G85:H85"/>
    <mergeCell ref="B58:H58"/>
    <mergeCell ref="B57:H57"/>
    <mergeCell ref="G74:H74"/>
    <mergeCell ref="B59:H59"/>
    <mergeCell ref="B80:H80"/>
    <mergeCell ref="B81:H81"/>
    <mergeCell ref="B83:H83"/>
    <mergeCell ref="B78:H78"/>
    <mergeCell ref="B76:H76"/>
    <mergeCell ref="B56:H56"/>
    <mergeCell ref="B61:H61"/>
    <mergeCell ref="B62:H62"/>
    <mergeCell ref="B60:H60"/>
    <mergeCell ref="B72:H72"/>
    <mergeCell ref="B69:H69"/>
    <mergeCell ref="B70:H70"/>
    <mergeCell ref="B63:H63"/>
    <mergeCell ref="G64:H64"/>
    <mergeCell ref="B7:E7"/>
    <mergeCell ref="B16:G16"/>
    <mergeCell ref="B17:G17"/>
    <mergeCell ref="B18:G18"/>
    <mergeCell ref="B15:G15"/>
    <mergeCell ref="B19:G19"/>
    <mergeCell ref="B9:E9"/>
    <mergeCell ref="B10:E10"/>
    <mergeCell ref="B21:E21"/>
    <mergeCell ref="B11:E11"/>
    <mergeCell ref="B12:E12"/>
    <mergeCell ref="B13:E13"/>
    <mergeCell ref="B14:E14"/>
    <mergeCell ref="B20:G20"/>
    <mergeCell ref="F21:G21"/>
    <mergeCell ref="B30:H30"/>
    <mergeCell ref="B54:H54"/>
    <mergeCell ref="B55:H55"/>
    <mergeCell ref="B35:H35"/>
    <mergeCell ref="B36:H36"/>
    <mergeCell ref="B39:H39"/>
    <mergeCell ref="B46:H46"/>
    <mergeCell ref="B32:H32"/>
    <mergeCell ref="B33:H33"/>
    <mergeCell ref="B47:H47"/>
    <mergeCell ref="B40:H40"/>
    <mergeCell ref="B42:H42"/>
    <mergeCell ref="B45:H45"/>
    <mergeCell ref="B31:H31"/>
    <mergeCell ref="B49:H49"/>
    <mergeCell ref="B34:H34"/>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6"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xWindow="886" yWindow="407"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xr:uid="{00000000-0002-0000-0300-000000000000}">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3 I51" xr:uid="{00000000-0002-0000-0300-000001000000}">
      <formula1>"ΝΑΙ,ΌΧΙ"</formula1>
    </dataValidation>
    <dataValidation type="list" allowBlank="1" showInputMessage="1" showErrorMessage="1" errorTitle="Μη έγκυρη καταχώρηση" error="Παρακαλώ επιλέξτε ΝΑΙ ή ΌΧΙ" prompt="Επιλέξτε ΝΑΙ ή ΟΧΙ" sqref="I28:I50" xr:uid="{00000000-0002-0000-0300-000002000000}">
      <formula1>$J$28:$J$29</formula1>
    </dataValidation>
    <dataValidation type="list" allowBlank="1" showInputMessage="1" showErrorMessage="1" sqref="I67:I74 I55:I64" xr:uid="{00000000-0002-0000-0300-000003000000}">
      <formula1>$J$55:$J$58</formula1>
    </dataValidation>
    <dataValidation type="list" allowBlank="1" showInputMessage="1" showErrorMessage="1" sqref="I77:I85" xr:uid="{00000000-0002-0000-0300-000004000000}">
      <formula1>$J$77:$J$78</formula1>
    </dataValidation>
  </dataValidations>
  <pageMargins left="0.55118110236220474" right="0.55118110236220474" top="1.0629921259842521" bottom="0.86614173228346458" header="0.35433070866141736" footer="0.31496062992125984"/>
  <pageSetup paperSize="9" scale="60" orientation="portrait" r:id="rId1"/>
  <headerFooter alignWithMargins="0">
    <oddHeader xml:space="preserve">&amp;L&amp;G&amp;C&amp;"Tahoma,Έντονα"&amp;12&amp;U
</oddHeader>
    <oddFooter>&amp;L&amp;A&amp;RΣελίδα &amp;P από &amp;N</oddFooter>
  </headerFooter>
  <rowBreaks count="1" manualBreakCount="1">
    <brk id="75"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5"/>
  <dimension ref="A1:P26"/>
  <sheetViews>
    <sheetView showGridLines="0" zoomScaleNormal="100" zoomScaleSheetLayoutView="110" workbookViewId="0">
      <selection activeCell="A7" sqref="A1:XFD1048576"/>
    </sheetView>
  </sheetViews>
  <sheetFormatPr defaultRowHeight="13.2" x14ac:dyDescent="0.25"/>
  <cols>
    <col min="1" max="1" width="12.109375" style="397" customWidth="1"/>
    <col min="2" max="2" width="7.6640625" style="372" customWidth="1"/>
    <col min="3" max="9" width="9.109375" style="372"/>
    <col min="10" max="10" width="62.109375" style="372" customWidth="1"/>
    <col min="11" max="255" width="9.109375" style="372"/>
    <col min="256" max="256" width="12.109375" style="372" customWidth="1"/>
    <col min="257" max="257" width="7.6640625" style="372" customWidth="1"/>
    <col min="258" max="264" width="9.109375" style="372"/>
    <col min="265" max="265" width="49.44140625" style="372" customWidth="1"/>
    <col min="266" max="511" width="9.109375" style="372"/>
    <col min="512" max="512" width="12.109375" style="372" customWidth="1"/>
    <col min="513" max="513" width="7.6640625" style="372" customWidth="1"/>
    <col min="514" max="520" width="9.109375" style="372"/>
    <col min="521" max="521" width="49.44140625" style="372" customWidth="1"/>
    <col min="522" max="767" width="9.109375" style="372"/>
    <col min="768" max="768" width="12.109375" style="372" customWidth="1"/>
    <col min="769" max="769" width="7.6640625" style="372" customWidth="1"/>
    <col min="770" max="776" width="9.109375" style="372"/>
    <col min="777" max="777" width="49.44140625" style="372" customWidth="1"/>
    <col min="778" max="1023" width="9.109375" style="372"/>
    <col min="1024" max="1024" width="12.109375" style="372" customWidth="1"/>
    <col min="1025" max="1025" width="7.6640625" style="372" customWidth="1"/>
    <col min="1026" max="1032" width="9.109375" style="372"/>
    <col min="1033" max="1033" width="49.44140625" style="372" customWidth="1"/>
    <col min="1034" max="1279" width="9.109375" style="372"/>
    <col min="1280" max="1280" width="12.109375" style="372" customWidth="1"/>
    <col min="1281" max="1281" width="7.6640625" style="372" customWidth="1"/>
    <col min="1282" max="1288" width="9.109375" style="372"/>
    <col min="1289" max="1289" width="49.44140625" style="372" customWidth="1"/>
    <col min="1290" max="1535" width="9.109375" style="372"/>
    <col min="1536" max="1536" width="12.109375" style="372" customWidth="1"/>
    <col min="1537" max="1537" width="7.6640625" style="372" customWidth="1"/>
    <col min="1538" max="1544" width="9.109375" style="372"/>
    <col min="1545" max="1545" width="49.44140625" style="372" customWidth="1"/>
    <col min="1546" max="1791" width="9.109375" style="372"/>
    <col min="1792" max="1792" width="12.109375" style="372" customWidth="1"/>
    <col min="1793" max="1793" width="7.6640625" style="372" customWidth="1"/>
    <col min="1794" max="1800" width="9.109375" style="372"/>
    <col min="1801" max="1801" width="49.44140625" style="372" customWidth="1"/>
    <col min="1802" max="2047" width="9.109375" style="372"/>
    <col min="2048" max="2048" width="12.109375" style="372" customWidth="1"/>
    <col min="2049" max="2049" width="7.6640625" style="372" customWidth="1"/>
    <col min="2050" max="2056" width="9.109375" style="372"/>
    <col min="2057" max="2057" width="49.44140625" style="372" customWidth="1"/>
    <col min="2058" max="2303" width="9.109375" style="372"/>
    <col min="2304" max="2304" width="12.109375" style="372" customWidth="1"/>
    <col min="2305" max="2305" width="7.6640625" style="372" customWidth="1"/>
    <col min="2306" max="2312" width="9.109375" style="372"/>
    <col min="2313" max="2313" width="49.44140625" style="372" customWidth="1"/>
    <col min="2314" max="2559" width="9.109375" style="372"/>
    <col min="2560" max="2560" width="12.109375" style="372" customWidth="1"/>
    <col min="2561" max="2561" width="7.6640625" style="372" customWidth="1"/>
    <col min="2562" max="2568" width="9.109375" style="372"/>
    <col min="2569" max="2569" width="49.44140625" style="372" customWidth="1"/>
    <col min="2570" max="2815" width="9.109375" style="372"/>
    <col min="2816" max="2816" width="12.109375" style="372" customWidth="1"/>
    <col min="2817" max="2817" width="7.6640625" style="372" customWidth="1"/>
    <col min="2818" max="2824" width="9.109375" style="372"/>
    <col min="2825" max="2825" width="49.44140625" style="372" customWidth="1"/>
    <col min="2826" max="3071" width="9.109375" style="372"/>
    <col min="3072" max="3072" width="12.109375" style="372" customWidth="1"/>
    <col min="3073" max="3073" width="7.6640625" style="372" customWidth="1"/>
    <col min="3074" max="3080" width="9.109375" style="372"/>
    <col min="3081" max="3081" width="49.44140625" style="372" customWidth="1"/>
    <col min="3082" max="3327" width="9.109375" style="372"/>
    <col min="3328" max="3328" width="12.109375" style="372" customWidth="1"/>
    <col min="3329" max="3329" width="7.6640625" style="372" customWidth="1"/>
    <col min="3330" max="3336" width="9.109375" style="372"/>
    <col min="3337" max="3337" width="49.44140625" style="372" customWidth="1"/>
    <col min="3338" max="3583" width="9.109375" style="372"/>
    <col min="3584" max="3584" width="12.109375" style="372" customWidth="1"/>
    <col min="3585" max="3585" width="7.6640625" style="372" customWidth="1"/>
    <col min="3586" max="3592" width="9.109375" style="372"/>
    <col min="3593" max="3593" width="49.44140625" style="372" customWidth="1"/>
    <col min="3594" max="3839" width="9.109375" style="372"/>
    <col min="3840" max="3840" width="12.109375" style="372" customWidth="1"/>
    <col min="3841" max="3841" width="7.6640625" style="372" customWidth="1"/>
    <col min="3842" max="3848" width="9.109375" style="372"/>
    <col min="3849" max="3849" width="49.44140625" style="372" customWidth="1"/>
    <col min="3850" max="4095" width="9.109375" style="372"/>
    <col min="4096" max="4096" width="12.109375" style="372" customWidth="1"/>
    <col min="4097" max="4097" width="7.6640625" style="372" customWidth="1"/>
    <col min="4098" max="4104" width="9.109375" style="372"/>
    <col min="4105" max="4105" width="49.44140625" style="372" customWidth="1"/>
    <col min="4106" max="4351" width="9.109375" style="372"/>
    <col min="4352" max="4352" width="12.109375" style="372" customWidth="1"/>
    <col min="4353" max="4353" width="7.6640625" style="372" customWidth="1"/>
    <col min="4354" max="4360" width="9.109375" style="372"/>
    <col min="4361" max="4361" width="49.44140625" style="372" customWidth="1"/>
    <col min="4362" max="4607" width="9.109375" style="372"/>
    <col min="4608" max="4608" width="12.109375" style="372" customWidth="1"/>
    <col min="4609" max="4609" width="7.6640625" style="372" customWidth="1"/>
    <col min="4610" max="4616" width="9.109375" style="372"/>
    <col min="4617" max="4617" width="49.44140625" style="372" customWidth="1"/>
    <col min="4618" max="4863" width="9.109375" style="372"/>
    <col min="4864" max="4864" width="12.109375" style="372" customWidth="1"/>
    <col min="4865" max="4865" width="7.6640625" style="372" customWidth="1"/>
    <col min="4866" max="4872" width="9.109375" style="372"/>
    <col min="4873" max="4873" width="49.44140625" style="372" customWidth="1"/>
    <col min="4874" max="5119" width="9.109375" style="372"/>
    <col min="5120" max="5120" width="12.109375" style="372" customWidth="1"/>
    <col min="5121" max="5121" width="7.6640625" style="372" customWidth="1"/>
    <col min="5122" max="5128" width="9.109375" style="372"/>
    <col min="5129" max="5129" width="49.44140625" style="372" customWidth="1"/>
    <col min="5130" max="5375" width="9.109375" style="372"/>
    <col min="5376" max="5376" width="12.109375" style="372" customWidth="1"/>
    <col min="5377" max="5377" width="7.6640625" style="372" customWidth="1"/>
    <col min="5378" max="5384" width="9.109375" style="372"/>
    <col min="5385" max="5385" width="49.44140625" style="372" customWidth="1"/>
    <col min="5386" max="5631" width="9.109375" style="372"/>
    <col min="5632" max="5632" width="12.109375" style="372" customWidth="1"/>
    <col min="5633" max="5633" width="7.6640625" style="372" customWidth="1"/>
    <col min="5634" max="5640" width="9.109375" style="372"/>
    <col min="5641" max="5641" width="49.44140625" style="372" customWidth="1"/>
    <col min="5642" max="5887" width="9.109375" style="372"/>
    <col min="5888" max="5888" width="12.109375" style="372" customWidth="1"/>
    <col min="5889" max="5889" width="7.6640625" style="372" customWidth="1"/>
    <col min="5890" max="5896" width="9.109375" style="372"/>
    <col min="5897" max="5897" width="49.44140625" style="372" customWidth="1"/>
    <col min="5898" max="6143" width="9.109375" style="372"/>
    <col min="6144" max="6144" width="12.109375" style="372" customWidth="1"/>
    <col min="6145" max="6145" width="7.6640625" style="372" customWidth="1"/>
    <col min="6146" max="6152" width="9.109375" style="372"/>
    <col min="6153" max="6153" width="49.44140625" style="372" customWidth="1"/>
    <col min="6154" max="6399" width="9.109375" style="372"/>
    <col min="6400" max="6400" width="12.109375" style="372" customWidth="1"/>
    <col min="6401" max="6401" width="7.6640625" style="372" customWidth="1"/>
    <col min="6402" max="6408" width="9.109375" style="372"/>
    <col min="6409" max="6409" width="49.44140625" style="372" customWidth="1"/>
    <col min="6410" max="6655" width="9.109375" style="372"/>
    <col min="6656" max="6656" width="12.109375" style="372" customWidth="1"/>
    <col min="6657" max="6657" width="7.6640625" style="372" customWidth="1"/>
    <col min="6658" max="6664" width="9.109375" style="372"/>
    <col min="6665" max="6665" width="49.44140625" style="372" customWidth="1"/>
    <col min="6666" max="6911" width="9.109375" style="372"/>
    <col min="6912" max="6912" width="12.109375" style="372" customWidth="1"/>
    <col min="6913" max="6913" width="7.6640625" style="372" customWidth="1"/>
    <col min="6914" max="6920" width="9.109375" style="372"/>
    <col min="6921" max="6921" width="49.44140625" style="372" customWidth="1"/>
    <col min="6922" max="7167" width="9.109375" style="372"/>
    <col min="7168" max="7168" width="12.109375" style="372" customWidth="1"/>
    <col min="7169" max="7169" width="7.6640625" style="372" customWidth="1"/>
    <col min="7170" max="7176" width="9.109375" style="372"/>
    <col min="7177" max="7177" width="49.44140625" style="372" customWidth="1"/>
    <col min="7178" max="7423" width="9.109375" style="372"/>
    <col min="7424" max="7424" width="12.109375" style="372" customWidth="1"/>
    <col min="7425" max="7425" width="7.6640625" style="372" customWidth="1"/>
    <col min="7426" max="7432" width="9.109375" style="372"/>
    <col min="7433" max="7433" width="49.44140625" style="372" customWidth="1"/>
    <col min="7434" max="7679" width="9.109375" style="372"/>
    <col min="7680" max="7680" width="12.109375" style="372" customWidth="1"/>
    <col min="7681" max="7681" width="7.6640625" style="372" customWidth="1"/>
    <col min="7682" max="7688" width="9.109375" style="372"/>
    <col min="7689" max="7689" width="49.44140625" style="372" customWidth="1"/>
    <col min="7690" max="7935" width="9.109375" style="372"/>
    <col min="7936" max="7936" width="12.109375" style="372" customWidth="1"/>
    <col min="7937" max="7937" width="7.6640625" style="372" customWidth="1"/>
    <col min="7938" max="7944" width="9.109375" style="372"/>
    <col min="7945" max="7945" width="49.44140625" style="372" customWidth="1"/>
    <col min="7946" max="8191" width="9.109375" style="372"/>
    <col min="8192" max="8192" width="12.109375" style="372" customWidth="1"/>
    <col min="8193" max="8193" width="7.6640625" style="372" customWidth="1"/>
    <col min="8194" max="8200" width="9.109375" style="372"/>
    <col min="8201" max="8201" width="49.44140625" style="372" customWidth="1"/>
    <col min="8202" max="8447" width="9.109375" style="372"/>
    <col min="8448" max="8448" width="12.109375" style="372" customWidth="1"/>
    <col min="8449" max="8449" width="7.6640625" style="372" customWidth="1"/>
    <col min="8450" max="8456" width="9.109375" style="372"/>
    <col min="8457" max="8457" width="49.44140625" style="372" customWidth="1"/>
    <col min="8458" max="8703" width="9.109375" style="372"/>
    <col min="8704" max="8704" width="12.109375" style="372" customWidth="1"/>
    <col min="8705" max="8705" width="7.6640625" style="372" customWidth="1"/>
    <col min="8706" max="8712" width="9.109375" style="372"/>
    <col min="8713" max="8713" width="49.44140625" style="372" customWidth="1"/>
    <col min="8714" max="8959" width="9.109375" style="372"/>
    <col min="8960" max="8960" width="12.109375" style="372" customWidth="1"/>
    <col min="8961" max="8961" width="7.6640625" style="372" customWidth="1"/>
    <col min="8962" max="8968" width="9.109375" style="372"/>
    <col min="8969" max="8969" width="49.44140625" style="372" customWidth="1"/>
    <col min="8970" max="9215" width="9.109375" style="372"/>
    <col min="9216" max="9216" width="12.109375" style="372" customWidth="1"/>
    <col min="9217" max="9217" width="7.6640625" style="372" customWidth="1"/>
    <col min="9218" max="9224" width="9.109375" style="372"/>
    <col min="9225" max="9225" width="49.44140625" style="372" customWidth="1"/>
    <col min="9226" max="9471" width="9.109375" style="372"/>
    <col min="9472" max="9472" width="12.109375" style="372" customWidth="1"/>
    <col min="9473" max="9473" width="7.6640625" style="372" customWidth="1"/>
    <col min="9474" max="9480" width="9.109375" style="372"/>
    <col min="9481" max="9481" width="49.44140625" style="372" customWidth="1"/>
    <col min="9482" max="9727" width="9.109375" style="372"/>
    <col min="9728" max="9728" width="12.109375" style="372" customWidth="1"/>
    <col min="9729" max="9729" width="7.6640625" style="372" customWidth="1"/>
    <col min="9730" max="9736" width="9.109375" style="372"/>
    <col min="9737" max="9737" width="49.44140625" style="372" customWidth="1"/>
    <col min="9738" max="9983" width="9.109375" style="372"/>
    <col min="9984" max="9984" width="12.109375" style="372" customWidth="1"/>
    <col min="9985" max="9985" width="7.6640625" style="372" customWidth="1"/>
    <col min="9986" max="9992" width="9.109375" style="372"/>
    <col min="9993" max="9993" width="49.44140625" style="372" customWidth="1"/>
    <col min="9994" max="10239" width="9.109375" style="372"/>
    <col min="10240" max="10240" width="12.109375" style="372" customWidth="1"/>
    <col min="10241" max="10241" width="7.6640625" style="372" customWidth="1"/>
    <col min="10242" max="10248" width="9.109375" style="372"/>
    <col min="10249" max="10249" width="49.44140625" style="372" customWidth="1"/>
    <col min="10250" max="10495" width="9.109375" style="372"/>
    <col min="10496" max="10496" width="12.109375" style="372" customWidth="1"/>
    <col min="10497" max="10497" width="7.6640625" style="372" customWidth="1"/>
    <col min="10498" max="10504" width="9.109375" style="372"/>
    <col min="10505" max="10505" width="49.44140625" style="372" customWidth="1"/>
    <col min="10506" max="10751" width="9.109375" style="372"/>
    <col min="10752" max="10752" width="12.109375" style="372" customWidth="1"/>
    <col min="10753" max="10753" width="7.6640625" style="372" customWidth="1"/>
    <col min="10754" max="10760" width="9.109375" style="372"/>
    <col min="10761" max="10761" width="49.44140625" style="372" customWidth="1"/>
    <col min="10762" max="11007" width="9.109375" style="372"/>
    <col min="11008" max="11008" width="12.109375" style="372" customWidth="1"/>
    <col min="11009" max="11009" width="7.6640625" style="372" customWidth="1"/>
    <col min="11010" max="11016" width="9.109375" style="372"/>
    <col min="11017" max="11017" width="49.44140625" style="372" customWidth="1"/>
    <col min="11018" max="11263" width="9.109375" style="372"/>
    <col min="11264" max="11264" width="12.109375" style="372" customWidth="1"/>
    <col min="11265" max="11265" width="7.6640625" style="372" customWidth="1"/>
    <col min="11266" max="11272" width="9.109375" style="372"/>
    <col min="11273" max="11273" width="49.44140625" style="372" customWidth="1"/>
    <col min="11274" max="11519" width="9.109375" style="372"/>
    <col min="11520" max="11520" width="12.109375" style="372" customWidth="1"/>
    <col min="11521" max="11521" width="7.6640625" style="372" customWidth="1"/>
    <col min="11522" max="11528" width="9.109375" style="372"/>
    <col min="11529" max="11529" width="49.44140625" style="372" customWidth="1"/>
    <col min="11530" max="11775" width="9.109375" style="372"/>
    <col min="11776" max="11776" width="12.109375" style="372" customWidth="1"/>
    <col min="11777" max="11777" width="7.6640625" style="372" customWidth="1"/>
    <col min="11778" max="11784" width="9.109375" style="372"/>
    <col min="11785" max="11785" width="49.44140625" style="372" customWidth="1"/>
    <col min="11786" max="12031" width="9.109375" style="372"/>
    <col min="12032" max="12032" width="12.109375" style="372" customWidth="1"/>
    <col min="12033" max="12033" width="7.6640625" style="372" customWidth="1"/>
    <col min="12034" max="12040" width="9.109375" style="372"/>
    <col min="12041" max="12041" width="49.44140625" style="372" customWidth="1"/>
    <col min="12042" max="12287" width="9.109375" style="372"/>
    <col min="12288" max="12288" width="12.109375" style="372" customWidth="1"/>
    <col min="12289" max="12289" width="7.6640625" style="372" customWidth="1"/>
    <col min="12290" max="12296" width="9.109375" style="372"/>
    <col min="12297" max="12297" width="49.44140625" style="372" customWidth="1"/>
    <col min="12298" max="12543" width="9.109375" style="372"/>
    <col min="12544" max="12544" width="12.109375" style="372" customWidth="1"/>
    <col min="12545" max="12545" width="7.6640625" style="372" customWidth="1"/>
    <col min="12546" max="12552" width="9.109375" style="372"/>
    <col min="12553" max="12553" width="49.44140625" style="372" customWidth="1"/>
    <col min="12554" max="12799" width="9.109375" style="372"/>
    <col min="12800" max="12800" width="12.109375" style="372" customWidth="1"/>
    <col min="12801" max="12801" width="7.6640625" style="372" customWidth="1"/>
    <col min="12802" max="12808" width="9.109375" style="372"/>
    <col min="12809" max="12809" width="49.44140625" style="372" customWidth="1"/>
    <col min="12810" max="13055" width="9.109375" style="372"/>
    <col min="13056" max="13056" width="12.109375" style="372" customWidth="1"/>
    <col min="13057" max="13057" width="7.6640625" style="372" customWidth="1"/>
    <col min="13058" max="13064" width="9.109375" style="372"/>
    <col min="13065" max="13065" width="49.44140625" style="372" customWidth="1"/>
    <col min="13066" max="13311" width="9.109375" style="372"/>
    <col min="13312" max="13312" width="12.109375" style="372" customWidth="1"/>
    <col min="13313" max="13313" width="7.6640625" style="372" customWidth="1"/>
    <col min="13314" max="13320" width="9.109375" style="372"/>
    <col min="13321" max="13321" width="49.44140625" style="372" customWidth="1"/>
    <col min="13322" max="13567" width="9.109375" style="372"/>
    <col min="13568" max="13568" width="12.109375" style="372" customWidth="1"/>
    <col min="13569" max="13569" width="7.6640625" style="372" customWidth="1"/>
    <col min="13570" max="13576" width="9.109375" style="372"/>
    <col min="13577" max="13577" width="49.44140625" style="372" customWidth="1"/>
    <col min="13578" max="13823" width="9.109375" style="372"/>
    <col min="13824" max="13824" width="12.109375" style="372" customWidth="1"/>
    <col min="13825" max="13825" width="7.6640625" style="372" customWidth="1"/>
    <col min="13826" max="13832" width="9.109375" style="372"/>
    <col min="13833" max="13833" width="49.44140625" style="372" customWidth="1"/>
    <col min="13834" max="14079" width="9.109375" style="372"/>
    <col min="14080" max="14080" width="12.109375" style="372" customWidth="1"/>
    <col min="14081" max="14081" width="7.6640625" style="372" customWidth="1"/>
    <col min="14082" max="14088" width="9.109375" style="372"/>
    <col min="14089" max="14089" width="49.44140625" style="372" customWidth="1"/>
    <col min="14090" max="14335" width="9.109375" style="372"/>
    <col min="14336" max="14336" width="12.109375" style="372" customWidth="1"/>
    <col min="14337" max="14337" width="7.6640625" style="372" customWidth="1"/>
    <col min="14338" max="14344" width="9.109375" style="372"/>
    <col min="14345" max="14345" width="49.44140625" style="372" customWidth="1"/>
    <col min="14346" max="14591" width="9.109375" style="372"/>
    <col min="14592" max="14592" width="12.109375" style="372" customWidth="1"/>
    <col min="14593" max="14593" width="7.6640625" style="372" customWidth="1"/>
    <col min="14594" max="14600" width="9.109375" style="372"/>
    <col min="14601" max="14601" width="49.44140625" style="372" customWidth="1"/>
    <col min="14602" max="14847" width="9.109375" style="372"/>
    <col min="14848" max="14848" width="12.109375" style="372" customWidth="1"/>
    <col min="14849" max="14849" width="7.6640625" style="372" customWidth="1"/>
    <col min="14850" max="14856" width="9.109375" style="372"/>
    <col min="14857" max="14857" width="49.44140625" style="372" customWidth="1"/>
    <col min="14858" max="15103" width="9.109375" style="372"/>
    <col min="15104" max="15104" width="12.109375" style="372" customWidth="1"/>
    <col min="15105" max="15105" width="7.6640625" style="372" customWidth="1"/>
    <col min="15106" max="15112" width="9.109375" style="372"/>
    <col min="15113" max="15113" width="49.44140625" style="372" customWidth="1"/>
    <col min="15114" max="15359" width="9.109375" style="372"/>
    <col min="15360" max="15360" width="12.109375" style="372" customWidth="1"/>
    <col min="15361" max="15361" width="7.6640625" style="372" customWidth="1"/>
    <col min="15362" max="15368" width="9.109375" style="372"/>
    <col min="15369" max="15369" width="49.44140625" style="372" customWidth="1"/>
    <col min="15370" max="15615" width="9.109375" style="372"/>
    <col min="15616" max="15616" width="12.109375" style="372" customWidth="1"/>
    <col min="15617" max="15617" width="7.6640625" style="372" customWidth="1"/>
    <col min="15618" max="15624" width="9.109375" style="372"/>
    <col min="15625" max="15625" width="49.44140625" style="372" customWidth="1"/>
    <col min="15626" max="15871" width="9.109375" style="372"/>
    <col min="15872" max="15872" width="12.109375" style="372" customWidth="1"/>
    <col min="15873" max="15873" width="7.6640625" style="372" customWidth="1"/>
    <col min="15874" max="15880" width="9.109375" style="372"/>
    <col min="15881" max="15881" width="49.44140625" style="372" customWidth="1"/>
    <col min="15882" max="16127" width="9.109375" style="372"/>
    <col min="16128" max="16128" width="12.109375" style="372" customWidth="1"/>
    <col min="16129" max="16129" width="7.6640625" style="372" customWidth="1"/>
    <col min="16130" max="16136" width="9.109375" style="372"/>
    <col min="16137" max="16137" width="49.44140625" style="372" customWidth="1"/>
    <col min="16138" max="16383" width="9.109375" style="372"/>
    <col min="16384" max="16384" width="9.109375" style="372" customWidth="1"/>
  </cols>
  <sheetData>
    <row r="1" spans="1:16" s="283" customFormat="1" ht="77.25" customHeight="1" x14ac:dyDescent="0.3">
      <c r="A1" s="848" t="s">
        <v>569</v>
      </c>
      <c r="B1" s="849"/>
      <c r="C1" s="849"/>
      <c r="D1" s="849"/>
      <c r="E1" s="849"/>
      <c r="F1" s="849"/>
      <c r="G1" s="849"/>
      <c r="H1" s="849"/>
      <c r="I1" s="849"/>
      <c r="J1" s="850"/>
    </row>
    <row r="2" spans="1:16" s="283" customFormat="1" ht="9.75" customHeight="1" x14ac:dyDescent="0.25">
      <c r="A2" s="284"/>
      <c r="B2" s="285"/>
      <c r="C2" s="285"/>
      <c r="D2" s="285"/>
      <c r="E2" s="285"/>
      <c r="F2" s="285"/>
      <c r="G2" s="285"/>
      <c r="H2" s="285"/>
      <c r="I2" s="285"/>
      <c r="J2" s="286"/>
    </row>
    <row r="3" spans="1:16" s="283" customFormat="1" ht="9.75" customHeight="1" x14ac:dyDescent="0.25">
      <c r="A3" s="284"/>
      <c r="B3" s="285"/>
      <c r="C3" s="285"/>
      <c r="D3" s="285"/>
      <c r="E3" s="285"/>
      <c r="F3" s="285"/>
      <c r="G3" s="285"/>
      <c r="H3" s="285"/>
      <c r="I3" s="285"/>
      <c r="J3" s="286"/>
    </row>
    <row r="4" spans="1:16" s="283" customFormat="1" ht="19.5" customHeight="1" x14ac:dyDescent="0.25">
      <c r="A4" s="662" t="s">
        <v>61</v>
      </c>
      <c r="B4" s="663"/>
      <c r="C4" s="654" t="s">
        <v>62</v>
      </c>
      <c r="D4" s="655"/>
      <c r="E4" s="655"/>
      <c r="F4" s="655"/>
      <c r="G4" s="655"/>
      <c r="H4" s="655"/>
      <c r="I4" s="655"/>
      <c r="J4" s="656"/>
    </row>
    <row r="5" spans="1:16" s="283" customFormat="1" ht="27.75" customHeight="1" x14ac:dyDescent="0.25">
      <c r="A5" s="660" t="s">
        <v>63</v>
      </c>
      <c r="B5" s="661"/>
      <c r="C5" s="657" t="s">
        <v>342</v>
      </c>
      <c r="D5" s="658"/>
      <c r="E5" s="658"/>
      <c r="F5" s="658"/>
      <c r="G5" s="658"/>
      <c r="H5" s="658"/>
      <c r="I5" s="658"/>
      <c r="J5" s="659"/>
    </row>
    <row r="6" spans="1:16" x14ac:dyDescent="0.25">
      <c r="A6" s="369"/>
      <c r="B6" s="370"/>
      <c r="C6" s="370"/>
      <c r="D6" s="370"/>
      <c r="E6" s="370"/>
      <c r="F6" s="370"/>
      <c r="G6" s="370"/>
      <c r="H6" s="370"/>
      <c r="I6" s="370"/>
      <c r="J6" s="371"/>
    </row>
    <row r="7" spans="1:16" ht="12.75" customHeight="1" x14ac:dyDescent="0.25">
      <c r="A7" s="373"/>
      <c r="B7" s="374"/>
      <c r="C7" s="374"/>
      <c r="D7" s="374"/>
      <c r="E7" s="374"/>
      <c r="F7" s="374"/>
      <c r="G7" s="374"/>
      <c r="H7" s="374"/>
      <c r="I7" s="374"/>
      <c r="J7" s="375"/>
    </row>
    <row r="8" spans="1:16" ht="12.75" customHeight="1" x14ac:dyDescent="0.25">
      <c r="A8" s="376" t="s">
        <v>144</v>
      </c>
      <c r="B8" s="377" t="s">
        <v>139</v>
      </c>
      <c r="C8" s="378"/>
      <c r="D8" s="378"/>
      <c r="E8" s="378"/>
      <c r="F8" s="378"/>
      <c r="G8" s="378"/>
      <c r="H8" s="378"/>
      <c r="I8" s="378"/>
      <c r="J8" s="379"/>
    </row>
    <row r="9" spans="1:16" ht="30.75" customHeight="1" x14ac:dyDescent="0.25">
      <c r="A9" s="380" t="s">
        <v>200</v>
      </c>
      <c r="B9" s="851" t="s">
        <v>290</v>
      </c>
      <c r="C9" s="852"/>
      <c r="D9" s="852"/>
      <c r="E9" s="852"/>
      <c r="F9" s="852"/>
      <c r="G9" s="852"/>
      <c r="H9" s="852"/>
      <c r="I9" s="852"/>
      <c r="J9" s="853"/>
    </row>
    <row r="10" spans="1:16" ht="12.75" customHeight="1" x14ac:dyDescent="0.25">
      <c r="A10" s="381"/>
      <c r="B10" s="382"/>
      <c r="C10" s="382"/>
      <c r="D10" s="382"/>
      <c r="E10" s="382"/>
      <c r="F10" s="382"/>
      <c r="G10" s="382"/>
      <c r="H10" s="382"/>
      <c r="I10" s="382"/>
      <c r="J10" s="383"/>
    </row>
    <row r="11" spans="1:16" ht="12.75" customHeight="1" x14ac:dyDescent="0.25">
      <c r="A11" s="384" t="s">
        <v>140</v>
      </c>
      <c r="B11" s="834" t="s">
        <v>206</v>
      </c>
      <c r="C11" s="835"/>
      <c r="D11" s="835"/>
      <c r="E11" s="835"/>
      <c r="F11" s="835"/>
      <c r="G11" s="835"/>
      <c r="H11" s="835"/>
      <c r="I11" s="835"/>
      <c r="J11" s="836"/>
      <c r="K11" s="385"/>
      <c r="L11" s="386"/>
      <c r="M11" s="386"/>
      <c r="N11" s="386"/>
      <c r="O11" s="386"/>
    </row>
    <row r="12" spans="1:16" ht="13.5" customHeight="1" x14ac:dyDescent="0.25">
      <c r="A12" s="380" t="s">
        <v>1177</v>
      </c>
      <c r="B12" s="840" t="s">
        <v>207</v>
      </c>
      <c r="C12" s="841"/>
      <c r="D12" s="841"/>
      <c r="E12" s="841"/>
      <c r="F12" s="841"/>
      <c r="G12" s="841"/>
      <c r="H12" s="841"/>
      <c r="I12" s="841"/>
      <c r="J12" s="842"/>
      <c r="K12" s="385"/>
      <c r="L12" s="386"/>
      <c r="M12" s="387"/>
      <c r="N12" s="386"/>
      <c r="O12" s="386"/>
    </row>
    <row r="13" spans="1:16" s="382" customFormat="1" x14ac:dyDescent="0.25">
      <c r="A13" s="388"/>
      <c r="B13" s="389"/>
      <c r="C13" s="389"/>
      <c r="D13" s="389"/>
      <c r="E13" s="389"/>
      <c r="F13" s="389"/>
      <c r="G13" s="389"/>
      <c r="H13" s="389"/>
      <c r="I13" s="389"/>
      <c r="J13" s="390"/>
    </row>
    <row r="14" spans="1:16" ht="36.75" customHeight="1" x14ac:dyDescent="0.25">
      <c r="A14" s="391" t="s">
        <v>115</v>
      </c>
      <c r="B14" s="843" t="s">
        <v>294</v>
      </c>
      <c r="C14" s="844"/>
      <c r="D14" s="844"/>
      <c r="E14" s="844"/>
      <c r="F14" s="844"/>
      <c r="G14" s="844"/>
      <c r="H14" s="844"/>
      <c r="I14" s="844"/>
      <c r="J14" s="845"/>
    </row>
    <row r="15" spans="1:16" ht="33" customHeight="1" x14ac:dyDescent="0.25">
      <c r="A15" s="380" t="s">
        <v>203</v>
      </c>
      <c r="B15" s="837" t="s">
        <v>204</v>
      </c>
      <c r="C15" s="838"/>
      <c r="D15" s="838"/>
      <c r="E15" s="838"/>
      <c r="F15" s="838"/>
      <c r="G15" s="838"/>
      <c r="H15" s="838"/>
      <c r="I15" s="838"/>
      <c r="J15" s="839"/>
    </row>
    <row r="16" spans="1:16" ht="12.75" customHeight="1" x14ac:dyDescent="0.25">
      <c r="A16" s="392"/>
      <c r="B16" s="393"/>
      <c r="C16" s="393"/>
      <c r="D16" s="393"/>
      <c r="E16" s="393"/>
      <c r="F16" s="393"/>
      <c r="G16" s="393"/>
      <c r="H16" s="393"/>
      <c r="I16" s="393"/>
      <c r="J16" s="394"/>
      <c r="K16" s="385"/>
      <c r="L16" s="386"/>
      <c r="M16" s="387"/>
      <c r="N16" s="386"/>
      <c r="O16" s="385"/>
      <c r="P16" s="385"/>
    </row>
    <row r="17" spans="1:10" x14ac:dyDescent="0.25">
      <c r="A17" s="395" t="s">
        <v>85</v>
      </c>
      <c r="B17" s="846" t="s">
        <v>293</v>
      </c>
      <c r="C17" s="846"/>
      <c r="D17" s="846"/>
      <c r="E17" s="846"/>
      <c r="F17" s="846"/>
      <c r="G17" s="846"/>
      <c r="H17" s="846"/>
      <c r="I17" s="846"/>
      <c r="J17" s="847"/>
    </row>
    <row r="18" spans="1:10" ht="18.75" customHeight="1" x14ac:dyDescent="0.25">
      <c r="A18" s="396" t="s">
        <v>201</v>
      </c>
      <c r="B18" s="837" t="s">
        <v>205</v>
      </c>
      <c r="C18" s="838"/>
      <c r="D18" s="838"/>
      <c r="E18" s="838"/>
      <c r="F18" s="838"/>
      <c r="G18" s="838"/>
      <c r="H18" s="838"/>
      <c r="I18" s="838"/>
      <c r="J18" s="839"/>
    </row>
    <row r="19" spans="1:10" x14ac:dyDescent="0.25">
      <c r="A19" s="396"/>
      <c r="B19" s="476"/>
      <c r="C19" s="477"/>
      <c r="D19" s="477"/>
      <c r="E19" s="477"/>
      <c r="F19" s="477"/>
      <c r="G19" s="477"/>
      <c r="H19" s="477"/>
      <c r="I19" s="477"/>
      <c r="J19" s="478"/>
    </row>
    <row r="20" spans="1:10" x14ac:dyDescent="0.25">
      <c r="A20" s="395" t="s">
        <v>82</v>
      </c>
      <c r="B20" s="846" t="s">
        <v>185</v>
      </c>
      <c r="C20" s="846"/>
      <c r="D20" s="846"/>
      <c r="E20" s="846"/>
      <c r="F20" s="846"/>
      <c r="G20" s="846"/>
      <c r="H20" s="846"/>
      <c r="I20" s="846"/>
      <c r="J20" s="847"/>
    </row>
    <row r="21" spans="1:10" ht="13.5" customHeight="1" x14ac:dyDescent="0.25">
      <c r="A21" s="380" t="s">
        <v>1178</v>
      </c>
      <c r="B21" s="840" t="s">
        <v>208</v>
      </c>
      <c r="C21" s="841"/>
      <c r="D21" s="841"/>
      <c r="E21" s="841"/>
      <c r="F21" s="841"/>
      <c r="G21" s="841"/>
      <c r="H21" s="841"/>
      <c r="I21" s="841"/>
      <c r="J21" s="842"/>
    </row>
    <row r="22" spans="1:10" ht="13.5" customHeight="1" x14ac:dyDescent="0.25">
      <c r="A22" s="380"/>
      <c r="B22" s="476"/>
      <c r="C22" s="477"/>
      <c r="D22" s="477"/>
      <c r="E22" s="477"/>
      <c r="F22" s="477"/>
      <c r="G22" s="477"/>
      <c r="H22" s="477"/>
      <c r="I22" s="477"/>
      <c r="J22" s="478"/>
    </row>
    <row r="23" spans="1:10" ht="18.75" customHeight="1" x14ac:dyDescent="0.25">
      <c r="A23" s="395" t="s">
        <v>78</v>
      </c>
      <c r="B23" s="834" t="s">
        <v>570</v>
      </c>
      <c r="C23" s="835"/>
      <c r="D23" s="835"/>
      <c r="E23" s="835"/>
      <c r="F23" s="835"/>
      <c r="G23" s="835"/>
      <c r="H23" s="835"/>
      <c r="I23" s="835"/>
      <c r="J23" s="836"/>
    </row>
    <row r="24" spans="1:10" ht="28.5" customHeight="1" x14ac:dyDescent="0.25">
      <c r="A24" s="380" t="s">
        <v>202</v>
      </c>
      <c r="B24" s="837" t="s">
        <v>209</v>
      </c>
      <c r="C24" s="838"/>
      <c r="D24" s="838"/>
      <c r="E24" s="838"/>
      <c r="F24" s="838"/>
      <c r="G24" s="838"/>
      <c r="H24" s="838"/>
      <c r="I24" s="838"/>
      <c r="J24" s="839"/>
    </row>
    <row r="25" spans="1:10" x14ac:dyDescent="0.25">
      <c r="A25" s="380"/>
      <c r="B25" s="476"/>
      <c r="C25" s="477"/>
      <c r="D25" s="477"/>
      <c r="E25" s="477"/>
      <c r="F25" s="477"/>
      <c r="G25" s="477"/>
      <c r="H25" s="477"/>
      <c r="I25" s="477"/>
      <c r="J25" s="478"/>
    </row>
    <row r="26" spans="1:10" ht="13.8" thickBot="1" x14ac:dyDescent="0.3">
      <c r="A26" s="831" t="s">
        <v>146</v>
      </c>
      <c r="B26" s="832"/>
      <c r="C26" s="832"/>
      <c r="D26" s="832"/>
      <c r="E26" s="832"/>
      <c r="F26" s="832"/>
      <c r="G26" s="832"/>
      <c r="H26" s="832"/>
      <c r="I26" s="832"/>
      <c r="J26" s="833"/>
    </row>
  </sheetData>
  <sheetProtection algorithmName="SHA-512" hashValue="bUrur1iD/utgcR2luH7EBx5U+DT7BXLTW8FgUbAKE6WQ0gNbgiJBXjgotLCc9R11p1dsK9cpnN6qWtJUH1uCQA==" saltValue="5n2KtfH5yzi8zmWyIlv04w==" spinCount="100000" sheet="1" selectLockedCells="1"/>
  <mergeCells count="17">
    <mergeCell ref="A1:J1"/>
    <mergeCell ref="C5:J5"/>
    <mergeCell ref="B9:J9"/>
    <mergeCell ref="A4:B4"/>
    <mergeCell ref="C4:J4"/>
    <mergeCell ref="A5:B5"/>
    <mergeCell ref="A26:J26"/>
    <mergeCell ref="B23:J23"/>
    <mergeCell ref="B24:J24"/>
    <mergeCell ref="B11:J11"/>
    <mergeCell ref="B12:J12"/>
    <mergeCell ref="B14:J14"/>
    <mergeCell ref="B15:J15"/>
    <mergeCell ref="B21:J21"/>
    <mergeCell ref="B20:J20"/>
    <mergeCell ref="B17:J17"/>
    <mergeCell ref="B18:J18"/>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Φύλλο6"/>
  <dimension ref="A1:BV3"/>
  <sheetViews>
    <sheetView showGridLines="0" zoomScaleNormal="100" workbookViewId="0">
      <selection activeCell="A3" sqref="A3"/>
    </sheetView>
  </sheetViews>
  <sheetFormatPr defaultRowHeight="13.2" x14ac:dyDescent="0.25"/>
  <cols>
    <col min="1" max="1" width="41.6640625" bestFit="1" customWidth="1"/>
    <col min="2" max="2" width="11" bestFit="1" customWidth="1"/>
    <col min="3" max="3" width="19.88671875" customWidth="1"/>
    <col min="4" max="4" width="15.5546875" customWidth="1"/>
    <col min="5" max="5" width="17" customWidth="1"/>
    <col min="6" max="6" width="15.5546875" customWidth="1"/>
    <col min="7" max="7" width="11.6640625" bestFit="1" customWidth="1"/>
    <col min="8" max="8" width="15.5546875" customWidth="1"/>
    <col min="9" max="9" width="14.109375" bestFit="1" customWidth="1"/>
    <col min="10" max="10" width="17.109375" customWidth="1"/>
    <col min="11" max="11" width="15" bestFit="1" customWidth="1"/>
    <col min="12" max="12" width="16.44140625" customWidth="1"/>
    <col min="13" max="13" width="16.88671875" customWidth="1"/>
    <col min="14" max="14" width="10.6640625" bestFit="1" customWidth="1"/>
    <col min="15" max="15" width="9.44140625" bestFit="1" customWidth="1"/>
    <col min="16" max="16" width="13.5546875" customWidth="1"/>
    <col min="17" max="17" width="7.44140625" bestFit="1" customWidth="1"/>
    <col min="18" max="18" width="12.109375" customWidth="1"/>
    <col min="19" max="19" width="7.109375" bestFit="1" customWidth="1"/>
    <col min="20" max="20" width="8" bestFit="1" customWidth="1"/>
    <col min="21" max="21" width="11" bestFit="1" customWidth="1"/>
    <col min="22" max="22" width="10.5546875" bestFit="1" customWidth="1"/>
    <col min="23" max="23" width="22.33203125" customWidth="1"/>
    <col min="24" max="24" width="14.44140625" customWidth="1"/>
    <col min="25" max="25" width="14.109375" customWidth="1"/>
    <col min="26" max="26" width="13.6640625" customWidth="1"/>
    <col min="27" max="27" width="11.44140625" customWidth="1"/>
    <col min="28" max="28" width="13.33203125" customWidth="1"/>
    <col min="29" max="29" width="13.88671875" customWidth="1"/>
    <col min="30" max="30" width="18.6640625" customWidth="1"/>
    <col min="31" max="31" width="11" customWidth="1"/>
    <col min="32" max="32" width="12.6640625" customWidth="1"/>
    <col min="33" max="33" width="11.6640625" customWidth="1"/>
    <col min="34" max="34" width="10.5546875" customWidth="1"/>
    <col min="35" max="35" width="15.109375" customWidth="1"/>
    <col min="36" max="36" width="13.44140625" customWidth="1"/>
    <col min="37" max="38" width="10.88671875" customWidth="1"/>
    <col min="39" max="39" width="20.88671875" customWidth="1"/>
    <col min="41" max="41" width="11.88671875" customWidth="1"/>
    <col min="42" max="42" width="13.33203125" customWidth="1"/>
    <col min="43" max="43" width="12.88671875" customWidth="1"/>
    <col min="45" max="45" width="10.33203125" customWidth="1"/>
    <col min="47" max="47" width="10.5546875" customWidth="1"/>
    <col min="48" max="48" width="11" customWidth="1"/>
    <col min="51" max="51" width="11.6640625" customWidth="1"/>
    <col min="52" max="52" width="16" customWidth="1"/>
    <col min="53" max="53" width="15.109375" customWidth="1"/>
    <col min="54" max="54" width="10.88671875" customWidth="1"/>
    <col min="55" max="55" width="11.88671875" customWidth="1"/>
    <col min="56" max="56" width="11" customWidth="1"/>
    <col min="57" max="57" width="11.6640625" customWidth="1"/>
    <col min="60" max="60" width="9.88671875" customWidth="1"/>
    <col min="61" max="61" width="6.44140625" bestFit="1" customWidth="1"/>
    <col min="62" max="62" width="9.44140625" customWidth="1"/>
    <col min="63" max="64" width="14.5546875" customWidth="1"/>
    <col min="65" max="67" width="10.33203125" customWidth="1"/>
    <col min="68" max="68" width="8.44140625" bestFit="1" customWidth="1"/>
    <col min="70" max="70" width="10.109375" customWidth="1"/>
    <col min="71" max="71" width="12.44140625" customWidth="1"/>
    <col min="72" max="72" width="12" customWidth="1"/>
    <col min="74" max="74" width="20.6640625" customWidth="1"/>
  </cols>
  <sheetData>
    <row r="1" spans="1:74" ht="13.8" thickBot="1" x14ac:dyDescent="0.3">
      <c r="B1" s="859" t="s">
        <v>213</v>
      </c>
      <c r="C1" s="860"/>
      <c r="D1" s="860"/>
      <c r="E1" s="860"/>
      <c r="F1" s="860"/>
      <c r="G1" s="860"/>
      <c r="H1" s="860"/>
      <c r="I1" s="860"/>
      <c r="J1" s="860"/>
      <c r="K1" s="860"/>
      <c r="L1" s="860"/>
      <c r="M1" s="860"/>
      <c r="N1" s="860"/>
      <c r="O1" s="860"/>
      <c r="P1" s="861"/>
      <c r="Q1" s="862" t="s">
        <v>229</v>
      </c>
      <c r="R1" s="717"/>
      <c r="S1" s="717"/>
      <c r="T1" s="717"/>
      <c r="U1" s="717"/>
      <c r="V1" s="717"/>
      <c r="W1" s="717"/>
      <c r="X1" s="717"/>
      <c r="Y1" s="717"/>
      <c r="Z1" s="717"/>
      <c r="AA1" s="717"/>
      <c r="AB1" s="717"/>
      <c r="AC1" s="717"/>
      <c r="AD1" s="717"/>
      <c r="AE1" s="717"/>
      <c r="AF1" s="717"/>
      <c r="AG1" s="717"/>
      <c r="AH1" s="717"/>
      <c r="AI1" s="717"/>
      <c r="AJ1" s="717"/>
      <c r="AK1" s="717"/>
      <c r="AL1" s="863"/>
      <c r="AM1" s="863"/>
      <c r="AN1" s="719" t="s">
        <v>262</v>
      </c>
      <c r="AO1" s="719"/>
      <c r="AP1" s="719"/>
      <c r="AQ1" s="719"/>
      <c r="AR1" s="719"/>
      <c r="AS1" s="719"/>
      <c r="AT1" s="719"/>
      <c r="AU1" s="719"/>
      <c r="AV1" s="719"/>
      <c r="AW1" s="719"/>
      <c r="AX1" s="864"/>
      <c r="AY1" s="865" t="s">
        <v>263</v>
      </c>
      <c r="AZ1" s="865"/>
      <c r="BA1" s="865"/>
      <c r="BB1" s="865"/>
      <c r="BC1" s="865"/>
      <c r="BD1" s="865"/>
      <c r="BE1" s="865"/>
      <c r="BF1" s="865"/>
      <c r="BG1" s="866"/>
      <c r="BH1" s="854" t="s">
        <v>273</v>
      </c>
      <c r="BI1" s="854"/>
      <c r="BJ1" s="854"/>
      <c r="BK1" s="854"/>
      <c r="BL1" s="854"/>
      <c r="BM1" s="854"/>
      <c r="BN1" s="854"/>
      <c r="BO1" s="854"/>
      <c r="BP1" s="854"/>
      <c r="BQ1" s="855"/>
      <c r="BR1" s="856" t="s">
        <v>282</v>
      </c>
      <c r="BS1" s="857"/>
      <c r="BT1" s="857"/>
      <c r="BU1" s="858"/>
      <c r="BV1" s="21" t="s">
        <v>287</v>
      </c>
    </row>
    <row r="2" spans="1:74" ht="158.4" x14ac:dyDescent="0.25">
      <c r="A2" s="22" t="s">
        <v>291</v>
      </c>
      <c r="B2" s="25" t="s">
        <v>214</v>
      </c>
      <c r="C2" s="26" t="s">
        <v>215</v>
      </c>
      <c r="D2" s="26" t="s">
        <v>216</v>
      </c>
      <c r="E2" s="26" t="s">
        <v>217</v>
      </c>
      <c r="F2" s="26" t="s">
        <v>218</v>
      </c>
      <c r="G2" s="26" t="s">
        <v>219</v>
      </c>
      <c r="H2" s="26" t="s">
        <v>220</v>
      </c>
      <c r="I2" s="26" t="s">
        <v>221</v>
      </c>
      <c r="J2" s="26" t="s">
        <v>222</v>
      </c>
      <c r="K2" s="26" t="s">
        <v>223</v>
      </c>
      <c r="L2" s="26" t="s">
        <v>224</v>
      </c>
      <c r="M2" s="26" t="s">
        <v>225</v>
      </c>
      <c r="N2" s="26" t="s">
        <v>226</v>
      </c>
      <c r="O2" s="26" t="s">
        <v>227</v>
      </c>
      <c r="P2" s="26" t="s">
        <v>228</v>
      </c>
      <c r="Q2" s="5" t="s">
        <v>247</v>
      </c>
      <c r="R2" s="5" t="s">
        <v>248</v>
      </c>
      <c r="S2" s="5" t="s">
        <v>230</v>
      </c>
      <c r="T2" s="5" t="s">
        <v>231</v>
      </c>
      <c r="U2" s="5" t="s">
        <v>232</v>
      </c>
      <c r="V2" s="5" t="s">
        <v>233</v>
      </c>
      <c r="W2" s="5" t="s">
        <v>234</v>
      </c>
      <c r="X2" s="5" t="s">
        <v>235</v>
      </c>
      <c r="Y2" s="5" t="s">
        <v>249</v>
      </c>
      <c r="Z2" s="5" t="s">
        <v>236</v>
      </c>
      <c r="AA2" s="5" t="s">
        <v>237</v>
      </c>
      <c r="AB2" s="5" t="s">
        <v>238</v>
      </c>
      <c r="AC2" s="5" t="s">
        <v>239</v>
      </c>
      <c r="AD2" s="5" t="s">
        <v>240</v>
      </c>
      <c r="AE2" s="5" t="s">
        <v>241</v>
      </c>
      <c r="AF2" s="5" t="s">
        <v>288</v>
      </c>
      <c r="AG2" s="5" t="s">
        <v>242</v>
      </c>
      <c r="AH2" s="5" t="s">
        <v>243</v>
      </c>
      <c r="AI2" s="5" t="s">
        <v>244</v>
      </c>
      <c r="AJ2" s="5" t="s">
        <v>245</v>
      </c>
      <c r="AK2" s="5" t="s">
        <v>246</v>
      </c>
      <c r="AL2" s="8" t="s">
        <v>1184</v>
      </c>
      <c r="AM2" s="8" t="s">
        <v>1185</v>
      </c>
      <c r="AN2" s="10" t="s">
        <v>250</v>
      </c>
      <c r="AO2" s="10" t="s">
        <v>251</v>
      </c>
      <c r="AP2" s="10" t="s">
        <v>252</v>
      </c>
      <c r="AQ2" s="10" t="s">
        <v>253</v>
      </c>
      <c r="AR2" s="10" t="s">
        <v>254</v>
      </c>
      <c r="AS2" s="10" t="s">
        <v>255</v>
      </c>
      <c r="AT2" s="10" t="s">
        <v>256</v>
      </c>
      <c r="AU2" s="10" t="s">
        <v>257</v>
      </c>
      <c r="AV2" s="10" t="s">
        <v>258</v>
      </c>
      <c r="AW2" s="10" t="s">
        <v>259</v>
      </c>
      <c r="AX2" s="12" t="s">
        <v>261</v>
      </c>
      <c r="AY2" s="6" t="s">
        <v>265</v>
      </c>
      <c r="AZ2" s="6" t="s">
        <v>266</v>
      </c>
      <c r="BA2" s="6" t="s">
        <v>267</v>
      </c>
      <c r="BB2" s="6" t="s">
        <v>268</v>
      </c>
      <c r="BC2" s="6" t="s">
        <v>269</v>
      </c>
      <c r="BD2" s="6" t="s">
        <v>270</v>
      </c>
      <c r="BE2" s="6" t="s">
        <v>271</v>
      </c>
      <c r="BF2" s="6" t="s">
        <v>272</v>
      </c>
      <c r="BG2" s="15" t="s">
        <v>264</v>
      </c>
      <c r="BH2" s="17" t="s">
        <v>274</v>
      </c>
      <c r="BI2" s="17" t="s">
        <v>275</v>
      </c>
      <c r="BJ2" s="17" t="s">
        <v>276</v>
      </c>
      <c r="BK2" s="17" t="s">
        <v>277</v>
      </c>
      <c r="BL2" s="17" t="s">
        <v>280</v>
      </c>
      <c r="BM2" s="17" t="s">
        <v>278</v>
      </c>
      <c r="BN2" s="17" t="s">
        <v>279</v>
      </c>
      <c r="BO2" s="17" t="s">
        <v>1188</v>
      </c>
      <c r="BP2" s="17" t="s">
        <v>1186</v>
      </c>
      <c r="BQ2" s="19" t="s">
        <v>1187</v>
      </c>
      <c r="BR2" s="3" t="s">
        <v>283</v>
      </c>
      <c r="BS2" s="3" t="s">
        <v>284</v>
      </c>
      <c r="BT2" s="3" t="s">
        <v>285</v>
      </c>
      <c r="BU2" s="3" t="s">
        <v>286</v>
      </c>
      <c r="BV2" s="2"/>
    </row>
    <row r="3" spans="1:74" x14ac:dyDescent="0.25">
      <c r="A3" s="24">
        <f>Ποσοτικό!C6</f>
        <v>0</v>
      </c>
      <c r="B3" s="23">
        <f>Ποιοτικό!$H8</f>
        <v>0</v>
      </c>
      <c r="C3" s="7">
        <f>Ποιοτικό!$H9</f>
        <v>0</v>
      </c>
      <c r="D3" s="7">
        <f>Ποιοτικό!$H10</f>
        <v>0</v>
      </c>
      <c r="E3" s="7">
        <f>Ποιοτικό!$H11</f>
        <v>0</v>
      </c>
      <c r="F3" s="7">
        <f>Ποιοτικό!$H12</f>
        <v>0</v>
      </c>
      <c r="G3" s="7">
        <f>Ποιοτικό!$H13</f>
        <v>0</v>
      </c>
      <c r="H3" s="7">
        <f>Ποιοτικό!$H14</f>
        <v>0</v>
      </c>
      <c r="I3" s="7">
        <f>Ποιοτικό!$H15</f>
        <v>0</v>
      </c>
      <c r="J3" s="7">
        <f>Ποιοτικό!$H16</f>
        <v>0</v>
      </c>
      <c r="K3" s="7">
        <f>Ποιοτικό!$H17</f>
        <v>0</v>
      </c>
      <c r="L3" s="7">
        <f>Ποιοτικό!$H18</f>
        <v>0</v>
      </c>
      <c r="M3" s="7">
        <f>Ποιοτικό!$H19</f>
        <v>0</v>
      </c>
      <c r="N3" s="7">
        <f>Ποιοτικό!$H20</f>
        <v>0</v>
      </c>
      <c r="O3" s="7">
        <f>Ποιοτικό!$H21</f>
        <v>0</v>
      </c>
      <c r="P3" s="138">
        <f>Ποιοτικό!$F21</f>
        <v>0</v>
      </c>
      <c r="Q3" s="1">
        <f>Ποιοτικό!$I$28</f>
        <v>0</v>
      </c>
      <c r="R3" s="1">
        <f>Ποιοτικό!$I$29</f>
        <v>0</v>
      </c>
      <c r="S3" s="1">
        <f>Ποιοτικό!$I$30</f>
        <v>0</v>
      </c>
      <c r="T3" s="1">
        <f>Ποιοτικό!$I$31</f>
        <v>0</v>
      </c>
      <c r="U3" s="1">
        <f>Ποιοτικό!$I$32</f>
        <v>0</v>
      </c>
      <c r="V3" s="1">
        <f>Ποιοτικό!$I$33</f>
        <v>0</v>
      </c>
      <c r="W3" s="1">
        <f>Ποιοτικό!$I$34</f>
        <v>0</v>
      </c>
      <c r="X3" s="1">
        <f>Ποιοτικό!$I$35</f>
        <v>0</v>
      </c>
      <c r="Y3" s="1">
        <f>Ποιοτικό!$I$36</f>
        <v>0</v>
      </c>
      <c r="Z3" s="1">
        <f>Ποιοτικό!$I$37</f>
        <v>0</v>
      </c>
      <c r="AA3" s="1">
        <f>Ποιοτικό!$I$38</f>
        <v>0</v>
      </c>
      <c r="AB3" s="1">
        <f>Ποιοτικό!$I$39</f>
        <v>0</v>
      </c>
      <c r="AC3" s="1">
        <f>Ποιοτικό!$I$40</f>
        <v>0</v>
      </c>
      <c r="AD3" s="1">
        <f>Ποιοτικό!$I$41</f>
        <v>0</v>
      </c>
      <c r="AE3" s="1">
        <f>Ποιοτικό!$I$42</f>
        <v>0</v>
      </c>
      <c r="AF3" s="1">
        <f>Ποιοτικό!$I$43</f>
        <v>0</v>
      </c>
      <c r="AG3" s="1">
        <f>Ποιοτικό!$I$44</f>
        <v>0</v>
      </c>
      <c r="AH3" s="1">
        <f>Ποιοτικό!$I$45</f>
        <v>0</v>
      </c>
      <c r="AI3" s="1">
        <f>Ποιοτικό!$I$46</f>
        <v>0</v>
      </c>
      <c r="AJ3" s="1">
        <f>Ποιοτικό!$I$47</f>
        <v>0</v>
      </c>
      <c r="AK3" s="1">
        <f>Ποιοτικό!$I$48</f>
        <v>0</v>
      </c>
      <c r="AL3" s="9">
        <f>Ποιοτικό!$I$49</f>
        <v>0</v>
      </c>
      <c r="AM3" s="9">
        <f>Ποιοτικό!$I$50</f>
        <v>0</v>
      </c>
      <c r="AN3" s="11">
        <f>Ποιοτικό!$I$55</f>
        <v>0</v>
      </c>
      <c r="AO3" s="11">
        <f>Ποιοτικό!$I$56</f>
        <v>0</v>
      </c>
      <c r="AP3" s="11">
        <f>Ποιοτικό!$I$57</f>
        <v>0</v>
      </c>
      <c r="AQ3" s="11">
        <f>Ποιοτικό!$I$58</f>
        <v>0</v>
      </c>
      <c r="AR3" s="11">
        <f>Ποιοτικό!$I$59</f>
        <v>0</v>
      </c>
      <c r="AS3" s="11">
        <f>Ποιοτικό!$I$60</f>
        <v>0</v>
      </c>
      <c r="AT3" s="11">
        <f>Ποιοτικό!$I$61</f>
        <v>0</v>
      </c>
      <c r="AU3" s="11">
        <f>Ποιοτικό!$I$62</f>
        <v>0</v>
      </c>
      <c r="AV3" s="11">
        <f>Ποιοτικό!$I$63</f>
        <v>0</v>
      </c>
      <c r="AW3" s="11">
        <f>Ποιοτικό!$I$64</f>
        <v>0</v>
      </c>
      <c r="AX3" s="13">
        <f>Ποιοτικό!$G$64</f>
        <v>0</v>
      </c>
      <c r="AY3" s="14">
        <f>Ποιοτικό!$I$67</f>
        <v>0</v>
      </c>
      <c r="AZ3" s="14">
        <f>Ποιοτικό!$I$68</f>
        <v>0</v>
      </c>
      <c r="BA3" s="14">
        <f>Ποιοτικό!$I$69</f>
        <v>0</v>
      </c>
      <c r="BB3" s="14">
        <f>Ποιοτικό!$I$70</f>
        <v>0</v>
      </c>
      <c r="BC3" s="14">
        <f>Ποιοτικό!$I$71</f>
        <v>0</v>
      </c>
      <c r="BD3" s="14">
        <f>Ποιοτικό!$I$72</f>
        <v>0</v>
      </c>
      <c r="BE3" s="14">
        <f>Ποιοτικό!$I$73</f>
        <v>0</v>
      </c>
      <c r="BF3" s="14">
        <f>Ποιοτικό!$I$74</f>
        <v>0</v>
      </c>
      <c r="BG3" s="16">
        <f>Ποιοτικό!$G$74</f>
        <v>0</v>
      </c>
      <c r="BH3" s="18">
        <f>Ποιοτικό!$I$77</f>
        <v>0</v>
      </c>
      <c r="BI3" s="18">
        <f>Ποιοτικό!$I$78</f>
        <v>0</v>
      </c>
      <c r="BJ3" s="18">
        <f>Ποιοτικό!$I$79</f>
        <v>0</v>
      </c>
      <c r="BK3" s="18">
        <f>Ποιοτικό!$I$80</f>
        <v>0</v>
      </c>
      <c r="BL3" s="18">
        <f>Ποιοτικό!$I$81</f>
        <v>0</v>
      </c>
      <c r="BM3" s="18">
        <f>Ποιοτικό!$I$82</f>
        <v>0</v>
      </c>
      <c r="BN3" s="18">
        <f>Ποιοτικό!$I$83</f>
        <v>0</v>
      </c>
      <c r="BO3" s="18">
        <f>Ποιοτικό!$I$84</f>
        <v>0</v>
      </c>
      <c r="BP3" s="18">
        <f>Ποιοτικό!$I$85</f>
        <v>0</v>
      </c>
      <c r="BQ3" s="20">
        <f>Ποιοτικό!$G$85</f>
        <v>0</v>
      </c>
      <c r="BR3" s="4">
        <f>Ποιοτικό!$I$88</f>
        <v>0</v>
      </c>
      <c r="BS3" s="4">
        <f>Ποιοτικό!$I$89</f>
        <v>0</v>
      </c>
      <c r="BT3" s="4">
        <f>Ποιοτικό!$I$90</f>
        <v>0</v>
      </c>
      <c r="BU3" s="4">
        <f>Ποιοτικό!$I$91</f>
        <v>0</v>
      </c>
      <c r="BV3" s="2">
        <f>Ποιοτικό!A95</f>
        <v>0</v>
      </c>
    </row>
  </sheetData>
  <mergeCells count="6">
    <mergeCell ref="BH1:BQ1"/>
    <mergeCell ref="BR1:BU1"/>
    <mergeCell ref="B1:P1"/>
    <mergeCell ref="Q1:AM1"/>
    <mergeCell ref="AN1:AX1"/>
    <mergeCell ref="AY1:B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Φύλλο7">
    <pageSetUpPr fitToPage="1"/>
  </sheetPr>
  <dimension ref="A1:BP253"/>
  <sheetViews>
    <sheetView zoomScaleNormal="100" workbookViewId="0">
      <selection activeCell="C89" sqref="C89:H89"/>
    </sheetView>
  </sheetViews>
  <sheetFormatPr defaultColWidth="9.109375" defaultRowHeight="13.2" x14ac:dyDescent="0.25"/>
  <cols>
    <col min="1" max="1" width="18.6640625" style="259" customWidth="1"/>
    <col min="2" max="2" width="13.44140625" style="259" customWidth="1"/>
    <col min="3" max="3" width="19" style="259" customWidth="1"/>
    <col min="4" max="7" width="17.5546875" style="259" customWidth="1"/>
    <col min="8" max="8" width="19.44140625" style="259" customWidth="1"/>
    <col min="9" max="16384" width="9.109375" style="403"/>
  </cols>
  <sheetData>
    <row r="1" spans="1:68" s="345" customFormat="1" ht="92.25" customHeight="1" x14ac:dyDescent="0.4">
      <c r="A1" s="943" t="s">
        <v>540</v>
      </c>
      <c r="B1" s="944"/>
      <c r="C1" s="944"/>
      <c r="D1" s="944"/>
      <c r="E1" s="944"/>
      <c r="F1" s="944"/>
      <c r="G1" s="944"/>
      <c r="H1" s="945"/>
      <c r="I1" s="343"/>
    </row>
    <row r="2" spans="1:68" s="345" customFormat="1" ht="16.2" thickBot="1" x14ac:dyDescent="0.35">
      <c r="A2" s="398" t="s">
        <v>560</v>
      </c>
      <c r="B2" s="399"/>
      <c r="C2" s="399"/>
      <c r="D2" s="400"/>
      <c r="E2" s="399"/>
      <c r="F2" s="399"/>
      <c r="G2" s="399"/>
      <c r="H2" s="401"/>
      <c r="I2" s="343"/>
      <c r="K2" s="402"/>
    </row>
    <row r="3" spans="1:68" s="345" customFormat="1" ht="42.75" customHeight="1" thickBot="1" x14ac:dyDescent="0.35">
      <c r="A3" s="923" t="s">
        <v>454</v>
      </c>
      <c r="B3" s="924"/>
      <c r="C3" s="924"/>
      <c r="D3" s="924"/>
      <c r="E3" s="924"/>
      <c r="F3" s="924"/>
      <c r="G3" s="924"/>
      <c r="H3" s="925"/>
      <c r="I3" s="343"/>
      <c r="K3" s="402"/>
    </row>
    <row r="4" spans="1:68" s="345" customFormat="1" ht="42.75" customHeight="1" thickBot="1" x14ac:dyDescent="0.35">
      <c r="A4" s="966" t="s">
        <v>539</v>
      </c>
      <c r="B4" s="967"/>
      <c r="C4" s="967"/>
      <c r="D4" s="967"/>
      <c r="E4" s="967"/>
      <c r="F4" s="967"/>
      <c r="G4" s="967"/>
      <c r="H4" s="968"/>
      <c r="I4" s="343"/>
      <c r="K4" s="402"/>
    </row>
    <row r="5" spans="1:68" s="345" customFormat="1" ht="42.75" customHeight="1" thickBot="1" x14ac:dyDescent="0.35">
      <c r="A5" s="923" t="s">
        <v>1157</v>
      </c>
      <c r="B5" s="924"/>
      <c r="C5" s="924"/>
      <c r="D5" s="924"/>
      <c r="E5" s="924"/>
      <c r="F5" s="924"/>
      <c r="G5" s="924"/>
      <c r="H5" s="925"/>
      <c r="I5" s="343"/>
      <c r="K5" s="402"/>
    </row>
    <row r="6" spans="1:68" s="345" customFormat="1" ht="37.5" customHeight="1" thickBot="1" x14ac:dyDescent="0.35">
      <c r="A6" s="963" t="s">
        <v>465</v>
      </c>
      <c r="B6" s="964"/>
      <c r="C6" s="964"/>
      <c r="D6" s="964"/>
      <c r="E6" s="964"/>
      <c r="F6" s="964"/>
      <c r="G6" s="964"/>
      <c r="H6" s="965"/>
      <c r="I6" s="343"/>
      <c r="K6" s="402"/>
    </row>
    <row r="7" spans="1:68" s="345" customFormat="1" ht="22.5" customHeight="1" thickBot="1" x14ac:dyDescent="0.35">
      <c r="A7" s="923"/>
      <c r="B7" s="924"/>
      <c r="C7" s="924"/>
      <c r="D7" s="924"/>
      <c r="E7" s="924"/>
      <c r="F7" s="924"/>
      <c r="G7" s="924"/>
      <c r="H7" s="925"/>
      <c r="I7" s="343"/>
      <c r="K7" s="402"/>
    </row>
    <row r="8" spans="1:68" s="295" customFormat="1" ht="30" customHeight="1" thickBot="1" x14ac:dyDescent="0.35">
      <c r="A8" s="158" t="s">
        <v>6</v>
      </c>
      <c r="B8" s="946" t="s">
        <v>487</v>
      </c>
      <c r="C8" s="947"/>
      <c r="D8" s="947"/>
      <c r="E8" s="947"/>
      <c r="F8" s="947"/>
      <c r="G8" s="947"/>
      <c r="H8" s="948"/>
      <c r="I8" s="343"/>
      <c r="J8" s="345"/>
      <c r="K8" s="402"/>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row>
    <row r="9" spans="1:68" ht="51.75" customHeight="1" x14ac:dyDescent="0.3">
      <c r="A9" s="954" t="s">
        <v>455</v>
      </c>
      <c r="B9" s="955"/>
      <c r="C9" s="955"/>
      <c r="D9" s="955"/>
      <c r="E9" s="949">
        <f>Ποσοτικό!C6</f>
        <v>0</v>
      </c>
      <c r="F9" s="949"/>
      <c r="G9" s="949"/>
      <c r="H9" s="950"/>
      <c r="I9" s="343"/>
      <c r="K9" s="402"/>
    </row>
    <row r="10" spans="1:68" ht="50.25" customHeight="1" x14ac:dyDescent="0.3">
      <c r="A10" s="959" t="s">
        <v>456</v>
      </c>
      <c r="B10" s="960"/>
      <c r="C10" s="960"/>
      <c r="D10" s="960"/>
      <c r="E10" s="961"/>
      <c r="F10" s="961"/>
      <c r="G10" s="961"/>
      <c r="H10" s="962"/>
      <c r="K10" s="402"/>
    </row>
    <row r="11" spans="1:68" ht="20.25" customHeight="1" thickBot="1" x14ac:dyDescent="0.35">
      <c r="A11" s="951"/>
      <c r="B11" s="952"/>
      <c r="C11" s="952"/>
      <c r="D11" s="952"/>
      <c r="E11" s="952"/>
      <c r="F11" s="952"/>
      <c r="G11" s="952"/>
      <c r="H11" s="953"/>
      <c r="K11" s="402"/>
    </row>
    <row r="12" spans="1:68" s="295" customFormat="1" ht="48.75" customHeight="1" thickBot="1" x14ac:dyDescent="0.35">
      <c r="A12" s="158" t="s">
        <v>11</v>
      </c>
      <c r="B12" s="603" t="s">
        <v>488</v>
      </c>
      <c r="C12" s="885"/>
      <c r="D12" s="885"/>
      <c r="E12" s="885"/>
      <c r="F12" s="885"/>
      <c r="G12" s="885"/>
      <c r="H12" s="886"/>
      <c r="I12" s="343"/>
      <c r="J12" s="345"/>
      <c r="K12" s="402"/>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row>
    <row r="13" spans="1:68" ht="19.5" customHeight="1" x14ac:dyDescent="0.3">
      <c r="A13" s="956" t="s">
        <v>446</v>
      </c>
      <c r="B13" s="957"/>
      <c r="C13" s="957"/>
      <c r="D13" s="957"/>
      <c r="E13" s="957"/>
      <c r="F13" s="957"/>
      <c r="G13" s="957"/>
      <c r="H13" s="958"/>
      <c r="K13" s="402"/>
    </row>
    <row r="14" spans="1:68" ht="19.5" customHeight="1" x14ac:dyDescent="0.3">
      <c r="A14" s="929" t="s">
        <v>457</v>
      </c>
      <c r="B14" s="930" t="s">
        <v>458</v>
      </c>
      <c r="C14" s="930" t="s">
        <v>447</v>
      </c>
      <c r="D14" s="936" t="s">
        <v>448</v>
      </c>
      <c r="E14" s="930" t="s">
        <v>459</v>
      </c>
      <c r="F14" s="930" t="s">
        <v>460</v>
      </c>
      <c r="G14" s="938" t="s">
        <v>461</v>
      </c>
      <c r="H14" s="939"/>
      <c r="K14" s="402"/>
    </row>
    <row r="15" spans="1:68" ht="36" customHeight="1" x14ac:dyDescent="0.3">
      <c r="A15" s="929"/>
      <c r="B15" s="930"/>
      <c r="C15" s="930"/>
      <c r="D15" s="937"/>
      <c r="E15" s="930"/>
      <c r="F15" s="930"/>
      <c r="G15" s="940"/>
      <c r="H15" s="941"/>
      <c r="K15" s="402"/>
    </row>
    <row r="16" spans="1:68" ht="30" customHeight="1" x14ac:dyDescent="0.3">
      <c r="A16" s="420"/>
      <c r="B16" s="421"/>
      <c r="C16" s="421"/>
      <c r="D16" s="421"/>
      <c r="E16" s="421"/>
      <c r="F16" s="421"/>
      <c r="G16" s="942"/>
      <c r="H16" s="920"/>
      <c r="K16" s="402"/>
    </row>
    <row r="17" spans="1:68" ht="19.5" customHeight="1" thickBot="1" x14ac:dyDescent="0.35">
      <c r="A17" s="926"/>
      <c r="B17" s="927"/>
      <c r="C17" s="927"/>
      <c r="D17" s="927"/>
      <c r="E17" s="927"/>
      <c r="F17" s="927"/>
      <c r="G17" s="927"/>
      <c r="H17" s="928"/>
      <c r="K17" s="402"/>
    </row>
    <row r="18" spans="1:68" s="295" customFormat="1" ht="48.75" customHeight="1" thickBot="1" x14ac:dyDescent="0.35">
      <c r="A18" s="158" t="s">
        <v>12</v>
      </c>
      <c r="B18" s="603" t="s">
        <v>489</v>
      </c>
      <c r="C18" s="885"/>
      <c r="D18" s="885"/>
      <c r="E18" s="885"/>
      <c r="F18" s="885"/>
      <c r="G18" s="885"/>
      <c r="H18" s="886"/>
      <c r="I18" s="343"/>
      <c r="J18" s="345"/>
      <c r="K18" s="402"/>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345"/>
      <c r="AS18" s="345"/>
      <c r="AT18" s="345"/>
      <c r="AU18" s="345"/>
      <c r="AV18" s="345"/>
      <c r="AW18" s="345"/>
      <c r="AX18" s="345"/>
      <c r="AY18" s="345"/>
      <c r="AZ18" s="345"/>
      <c r="BA18" s="345"/>
      <c r="BB18" s="345"/>
      <c r="BC18" s="345"/>
      <c r="BD18" s="345"/>
      <c r="BE18" s="345"/>
      <c r="BF18" s="345"/>
      <c r="BG18" s="345"/>
      <c r="BH18" s="345"/>
      <c r="BI18" s="345"/>
      <c r="BJ18" s="345"/>
      <c r="BK18" s="345"/>
      <c r="BL18" s="345"/>
      <c r="BM18" s="345"/>
      <c r="BN18" s="345"/>
      <c r="BO18" s="345"/>
      <c r="BP18" s="345"/>
    </row>
    <row r="19" spans="1:68" s="295" customFormat="1" ht="96.75" customHeight="1" x14ac:dyDescent="0.3">
      <c r="A19" s="931"/>
      <c r="B19" s="932"/>
      <c r="C19" s="932"/>
      <c r="D19" s="932"/>
      <c r="E19" s="932"/>
      <c r="F19" s="932"/>
      <c r="G19" s="932"/>
      <c r="H19" s="933"/>
      <c r="I19" s="343"/>
      <c r="J19" s="345"/>
      <c r="K19" s="402"/>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5"/>
      <c r="AX19" s="345"/>
      <c r="AY19" s="345"/>
      <c r="AZ19" s="345"/>
      <c r="BA19" s="345"/>
      <c r="BB19" s="345"/>
      <c r="BC19" s="345"/>
      <c r="BD19" s="345"/>
      <c r="BE19" s="345"/>
      <c r="BF19" s="345"/>
      <c r="BG19" s="345"/>
      <c r="BH19" s="345"/>
      <c r="BI19" s="345"/>
      <c r="BJ19" s="345"/>
      <c r="BK19" s="345"/>
      <c r="BL19" s="345"/>
      <c r="BM19" s="345"/>
      <c r="BN19" s="345"/>
      <c r="BO19" s="345"/>
      <c r="BP19" s="345"/>
    </row>
    <row r="20" spans="1:68" ht="19.5" customHeight="1" thickBot="1" x14ac:dyDescent="0.35">
      <c r="A20" s="926"/>
      <c r="B20" s="927"/>
      <c r="C20" s="927"/>
      <c r="D20" s="927"/>
      <c r="E20" s="927"/>
      <c r="F20" s="927"/>
      <c r="G20" s="927"/>
      <c r="H20" s="928"/>
      <c r="K20" s="402"/>
    </row>
    <row r="21" spans="1:68" ht="54" customHeight="1" thickBot="1" x14ac:dyDescent="0.35">
      <c r="A21" s="158" t="s">
        <v>17</v>
      </c>
      <c r="B21" s="603" t="s">
        <v>493</v>
      </c>
      <c r="C21" s="885"/>
      <c r="D21" s="885"/>
      <c r="E21" s="885"/>
      <c r="F21" s="885"/>
      <c r="G21" s="885"/>
      <c r="H21" s="886"/>
      <c r="K21" s="402"/>
    </row>
    <row r="22" spans="1:68" ht="51.75" customHeight="1" x14ac:dyDescent="0.3">
      <c r="A22" s="917"/>
      <c r="B22" s="875"/>
      <c r="C22" s="875"/>
      <c r="D22" s="875"/>
      <c r="E22" s="875"/>
      <c r="F22" s="875"/>
      <c r="G22" s="875"/>
      <c r="H22" s="876"/>
      <c r="K22" s="402"/>
    </row>
    <row r="23" spans="1:68" ht="24.75" customHeight="1" x14ac:dyDescent="0.3">
      <c r="A23" s="422" t="s">
        <v>462</v>
      </c>
      <c r="B23" s="918"/>
      <c r="C23" s="919"/>
      <c r="D23" s="919"/>
      <c r="E23" s="919"/>
      <c r="F23" s="919"/>
      <c r="G23" s="919"/>
      <c r="H23" s="920"/>
      <c r="K23" s="402"/>
    </row>
    <row r="24" spans="1:68" ht="19.5" customHeight="1" thickBot="1" x14ac:dyDescent="0.35">
      <c r="A24" s="969"/>
      <c r="B24" s="970"/>
      <c r="C24" s="970"/>
      <c r="D24" s="970"/>
      <c r="E24" s="970"/>
      <c r="F24" s="970"/>
      <c r="G24" s="970"/>
      <c r="H24" s="971"/>
      <c r="K24" s="402"/>
    </row>
    <row r="25" spans="1:68" s="345" customFormat="1" ht="37.5" customHeight="1" thickBot="1" x14ac:dyDescent="0.35">
      <c r="A25" s="963" t="s">
        <v>466</v>
      </c>
      <c r="B25" s="964"/>
      <c r="C25" s="964"/>
      <c r="D25" s="964"/>
      <c r="E25" s="964"/>
      <c r="F25" s="964"/>
      <c r="G25" s="964"/>
      <c r="H25" s="965"/>
      <c r="I25" s="343"/>
      <c r="K25" s="402"/>
    </row>
    <row r="26" spans="1:68" s="345" customFormat="1" ht="37.5" customHeight="1" x14ac:dyDescent="0.3">
      <c r="A26" s="975" t="s">
        <v>468</v>
      </c>
      <c r="B26" s="976"/>
      <c r="C26" s="976"/>
      <c r="D26" s="976"/>
      <c r="E26" s="976"/>
      <c r="F26" s="976"/>
      <c r="G26" s="976"/>
      <c r="H26" s="977"/>
      <c r="I26" s="343"/>
      <c r="K26" s="402"/>
    </row>
    <row r="27" spans="1:68" s="345" customFormat="1" ht="39" customHeight="1" x14ac:dyDescent="0.3">
      <c r="A27" s="972" t="s">
        <v>467</v>
      </c>
      <c r="B27" s="973"/>
      <c r="C27" s="973"/>
      <c r="D27" s="973"/>
      <c r="E27" s="973"/>
      <c r="F27" s="973"/>
      <c r="G27" s="973"/>
      <c r="H27" s="974"/>
      <c r="I27" s="343"/>
      <c r="K27" s="402"/>
    </row>
    <row r="28" spans="1:68" ht="40.5" customHeight="1" thickBot="1" x14ac:dyDescent="0.35">
      <c r="A28" s="978" t="s">
        <v>501</v>
      </c>
      <c r="B28" s="979"/>
      <c r="C28" s="979"/>
      <c r="D28" s="979"/>
      <c r="E28" s="979"/>
      <c r="F28" s="979"/>
      <c r="G28" s="979"/>
      <c r="H28" s="980"/>
      <c r="K28" s="402"/>
    </row>
    <row r="29" spans="1:68" ht="35.25" customHeight="1" thickBot="1" x14ac:dyDescent="0.35">
      <c r="A29" s="158" t="s">
        <v>27</v>
      </c>
      <c r="B29" s="603" t="s">
        <v>490</v>
      </c>
      <c r="C29" s="885"/>
      <c r="D29" s="885"/>
      <c r="E29" s="885"/>
      <c r="F29" s="885"/>
      <c r="G29" s="885"/>
      <c r="H29" s="886"/>
      <c r="K29" s="402"/>
    </row>
    <row r="30" spans="1:68" ht="25.5" customHeight="1" thickBot="1" x14ac:dyDescent="0.35">
      <c r="A30" s="404" t="s">
        <v>463</v>
      </c>
      <c r="B30" s="906" t="s">
        <v>464</v>
      </c>
      <c r="C30" s="907"/>
      <c r="D30" s="907"/>
      <c r="E30" s="907"/>
      <c r="F30" s="907"/>
      <c r="G30" s="907"/>
      <c r="H30" s="908"/>
      <c r="K30" s="402"/>
    </row>
    <row r="31" spans="1:68" ht="48" customHeight="1" x14ac:dyDescent="0.3">
      <c r="A31" s="549"/>
      <c r="B31" s="552"/>
      <c r="C31" s="552"/>
      <c r="D31" s="180" t="s">
        <v>469</v>
      </c>
      <c r="E31" s="180" t="s">
        <v>486</v>
      </c>
      <c r="F31" s="180" t="s">
        <v>450</v>
      </c>
      <c r="G31" s="909" t="s">
        <v>449</v>
      </c>
      <c r="H31" s="910"/>
      <c r="K31" s="402"/>
    </row>
    <row r="32" spans="1:68" ht="39" customHeight="1" x14ac:dyDescent="0.3">
      <c r="A32" s="495" t="s">
        <v>1158</v>
      </c>
      <c r="B32" s="496"/>
      <c r="C32" s="496"/>
      <c r="D32" s="182">
        <f>SUM(Ποσοτικό!D41:D43,)</f>
        <v>0</v>
      </c>
      <c r="E32" s="472">
        <f>Ποσοτικό!E50</f>
        <v>0</v>
      </c>
      <c r="F32" s="472">
        <f>Ποσοτικό!F50</f>
        <v>0</v>
      </c>
      <c r="G32" s="882"/>
      <c r="H32" s="884"/>
      <c r="K32" s="402"/>
    </row>
    <row r="33" spans="1:11" ht="41.25" customHeight="1" thickBot="1" x14ac:dyDescent="0.35">
      <c r="A33" s="934" t="s">
        <v>1159</v>
      </c>
      <c r="B33" s="935"/>
      <c r="C33" s="935"/>
      <c r="D33" s="182">
        <f>SUM(Ποσοτικό!D30:D32,)</f>
        <v>0</v>
      </c>
      <c r="E33" s="473">
        <f>Ποσοτικό!E51</f>
        <v>0</v>
      </c>
      <c r="F33" s="473">
        <f>Ποσοτικό!F51</f>
        <v>0</v>
      </c>
      <c r="G33" s="881"/>
      <c r="H33" s="884"/>
      <c r="K33" s="402"/>
    </row>
    <row r="34" spans="1:11" ht="106.5" customHeight="1" thickBot="1" x14ac:dyDescent="0.35">
      <c r="A34" s="528" t="s">
        <v>10</v>
      </c>
      <c r="B34" s="529"/>
      <c r="C34" s="530"/>
      <c r="D34" s="512" t="s">
        <v>494</v>
      </c>
      <c r="E34" s="512"/>
      <c r="F34" s="183" t="str">
        <f>IF((D32=SUM(E32:F32,)),"ΟΚ","Πρέπει να ισούται με τα κελια E32:F32")</f>
        <v>ΟΚ</v>
      </c>
      <c r="G34" s="921"/>
      <c r="H34" s="922"/>
      <c r="K34" s="402"/>
    </row>
    <row r="35" spans="1:11" ht="100.5" customHeight="1" thickBot="1" x14ac:dyDescent="0.35">
      <c r="A35" s="553" t="s">
        <v>10</v>
      </c>
      <c r="B35" s="554"/>
      <c r="C35" s="555"/>
      <c r="D35" s="551" t="s">
        <v>495</v>
      </c>
      <c r="E35" s="551"/>
      <c r="F35" s="183" t="str">
        <f>IF((D33=SUM(E33:F33,)),"ΟΚ","Πρέπει να ισούται με τα κελια E33:F33")</f>
        <v>ΟΚ</v>
      </c>
      <c r="G35" s="921"/>
      <c r="H35" s="922"/>
      <c r="K35" s="402"/>
    </row>
    <row r="36" spans="1:11" ht="19.5" customHeight="1" thickBot="1" x14ac:dyDescent="0.35">
      <c r="A36" s="405"/>
      <c r="B36" s="406"/>
      <c r="C36" s="406"/>
      <c r="D36" s="406"/>
      <c r="E36" s="406"/>
      <c r="F36" s="406"/>
      <c r="G36" s="406"/>
      <c r="H36" s="407"/>
      <c r="K36" s="402"/>
    </row>
    <row r="37" spans="1:11" ht="45" customHeight="1" thickBot="1" x14ac:dyDescent="0.35">
      <c r="A37" s="404" t="s">
        <v>470</v>
      </c>
      <c r="B37" s="906" t="s">
        <v>491</v>
      </c>
      <c r="C37" s="907"/>
      <c r="D37" s="907"/>
      <c r="E37" s="907"/>
      <c r="F37" s="907"/>
      <c r="G37" s="907"/>
      <c r="H37" s="908"/>
      <c r="K37" s="402"/>
    </row>
    <row r="38" spans="1:11" ht="42.75" customHeight="1" x14ac:dyDescent="0.3">
      <c r="A38" s="549"/>
      <c r="B38" s="552"/>
      <c r="C38" s="552"/>
      <c r="D38" s="180" t="s">
        <v>469</v>
      </c>
      <c r="E38" s="180" t="s">
        <v>486</v>
      </c>
      <c r="F38" s="180" t="s">
        <v>450</v>
      </c>
      <c r="G38" s="909" t="s">
        <v>449</v>
      </c>
      <c r="H38" s="910"/>
      <c r="K38" s="402"/>
    </row>
    <row r="39" spans="1:11" ht="33" customHeight="1" x14ac:dyDescent="0.3">
      <c r="A39" s="495" t="s">
        <v>1160</v>
      </c>
      <c r="B39" s="496"/>
      <c r="C39" s="496"/>
      <c r="D39" s="182">
        <f>SUM(Ποσοτικό!E41:E43,)</f>
        <v>0</v>
      </c>
      <c r="E39" s="474">
        <f>Ποσοτικό!E57</f>
        <v>0</v>
      </c>
      <c r="F39" s="474">
        <f>Ποσοτικό!F57</f>
        <v>0</v>
      </c>
      <c r="G39" s="904"/>
      <c r="H39" s="905"/>
      <c r="K39" s="402"/>
    </row>
    <row r="40" spans="1:11" ht="50.25" customHeight="1" x14ac:dyDescent="0.3">
      <c r="A40" s="497" t="s">
        <v>1161</v>
      </c>
      <c r="B40" s="498"/>
      <c r="C40" s="498"/>
      <c r="D40" s="474">
        <f>Ποσοτικό!D58</f>
        <v>0</v>
      </c>
      <c r="E40" s="474">
        <f>Ποσοτικό!E58</f>
        <v>0</v>
      </c>
      <c r="F40" s="474">
        <f>Ποσοτικό!F58</f>
        <v>0</v>
      </c>
      <c r="G40" s="904"/>
      <c r="H40" s="905"/>
      <c r="K40" s="402"/>
    </row>
    <row r="41" spans="1:11" ht="46.5" customHeight="1" x14ac:dyDescent="0.3">
      <c r="A41" s="497" t="s">
        <v>1162</v>
      </c>
      <c r="B41" s="498"/>
      <c r="C41" s="498"/>
      <c r="D41" s="474">
        <f>Ποσοτικό!D59</f>
        <v>0</v>
      </c>
      <c r="E41" s="474">
        <f>Ποσοτικό!E59</f>
        <v>0</v>
      </c>
      <c r="F41" s="474">
        <f>Ποσοτικό!F59</f>
        <v>0</v>
      </c>
      <c r="G41" s="904"/>
      <c r="H41" s="905"/>
      <c r="K41" s="402"/>
    </row>
    <row r="42" spans="1:11" ht="41.25" customHeight="1" x14ac:dyDescent="0.3">
      <c r="A42" s="495" t="s">
        <v>1163</v>
      </c>
      <c r="B42" s="496"/>
      <c r="C42" s="496"/>
      <c r="D42" s="182">
        <f>SUM(Ποσοτικό!E30:E32,)</f>
        <v>0</v>
      </c>
      <c r="E42" s="474">
        <f>Ποσοτικό!E60</f>
        <v>0</v>
      </c>
      <c r="F42" s="474">
        <f>Ποσοτικό!F60</f>
        <v>0</v>
      </c>
      <c r="G42" s="904"/>
      <c r="H42" s="905"/>
      <c r="K42" s="402"/>
    </row>
    <row r="43" spans="1:11" ht="42.75" customHeight="1" x14ac:dyDescent="0.3">
      <c r="A43" s="497" t="s">
        <v>1164</v>
      </c>
      <c r="B43" s="498"/>
      <c r="C43" s="498"/>
      <c r="D43" s="474">
        <f>Ποσοτικό!D61</f>
        <v>0</v>
      </c>
      <c r="E43" s="474">
        <f>Ποσοτικό!E61</f>
        <v>0</v>
      </c>
      <c r="F43" s="474">
        <f>Ποσοτικό!F61</f>
        <v>0</v>
      </c>
      <c r="G43" s="904"/>
      <c r="H43" s="905"/>
      <c r="K43" s="402"/>
    </row>
    <row r="44" spans="1:11" ht="39.75" customHeight="1" thickBot="1" x14ac:dyDescent="0.35">
      <c r="A44" s="497" t="s">
        <v>1165</v>
      </c>
      <c r="B44" s="498"/>
      <c r="C44" s="498"/>
      <c r="D44" s="474">
        <f>Ποσοτικό!D62</f>
        <v>0</v>
      </c>
      <c r="E44" s="474">
        <f>Ποσοτικό!E62</f>
        <v>0</v>
      </c>
      <c r="F44" s="474">
        <f>Ποσοτικό!F62</f>
        <v>0</v>
      </c>
      <c r="G44" s="904"/>
      <c r="H44" s="905"/>
      <c r="K44" s="402"/>
    </row>
    <row r="45" spans="1:11" ht="108.75" customHeight="1" thickBot="1" x14ac:dyDescent="0.35">
      <c r="A45" s="528" t="s">
        <v>10</v>
      </c>
      <c r="B45" s="529"/>
      <c r="C45" s="530"/>
      <c r="D45" s="512" t="s">
        <v>496</v>
      </c>
      <c r="E45" s="512"/>
      <c r="F45" s="183" t="str">
        <f>IF((D39=SUM(E39:F39,)),"ΟΚ","Πρέπει να ισούται με τα κελια E39:F39")</f>
        <v>ΟΚ</v>
      </c>
      <c r="G45" s="183" t="str">
        <f>IF((D39=SUM(D40:D41,)),"ΟΚ","Το συνολικό Πλήθος Εισερχόμενων Δεμάτων πρέπει να ισούται με τα κελια D40:D41")</f>
        <v>ΟΚ</v>
      </c>
      <c r="H45" s="475"/>
      <c r="K45" s="402"/>
    </row>
    <row r="46" spans="1:11" ht="118.5" customHeight="1" thickBot="1" x14ac:dyDescent="0.35">
      <c r="A46" s="553" t="s">
        <v>10</v>
      </c>
      <c r="B46" s="554"/>
      <c r="C46" s="555"/>
      <c r="D46" s="551" t="s">
        <v>497</v>
      </c>
      <c r="E46" s="551"/>
      <c r="F46" s="183" t="str">
        <f>IF((D42=SUM(E42:F42)),"ΟΚ","Πρέπει να ισούται με τα κελια E42:F42")</f>
        <v>ΟΚ</v>
      </c>
      <c r="G46" s="183" t="str">
        <f>IF((D42=SUM(D43:D44,)),"ΟΚ","Ο Συνολικός Κύκλος Εργασιών Εισερχόμενων Δεμάτων πρέπει να ισούται με τα κελια D43:D44")</f>
        <v>ΟΚ</v>
      </c>
      <c r="H46" s="475"/>
      <c r="K46" s="402"/>
    </row>
    <row r="47" spans="1:11" ht="19.5" customHeight="1" thickBot="1" x14ac:dyDescent="0.35">
      <c r="A47" s="911"/>
      <c r="B47" s="912"/>
      <c r="C47" s="912"/>
      <c r="D47" s="912"/>
      <c r="E47" s="912"/>
      <c r="F47" s="912"/>
      <c r="G47" s="912"/>
      <c r="H47" s="913"/>
      <c r="K47" s="402"/>
    </row>
    <row r="48" spans="1:11" ht="38.25" customHeight="1" thickBot="1" x14ac:dyDescent="0.35">
      <c r="A48" s="404" t="s">
        <v>471</v>
      </c>
      <c r="B48" s="906" t="s">
        <v>492</v>
      </c>
      <c r="C48" s="907"/>
      <c r="D48" s="907"/>
      <c r="E48" s="907"/>
      <c r="F48" s="907"/>
      <c r="G48" s="907"/>
      <c r="H48" s="908"/>
      <c r="K48" s="402"/>
    </row>
    <row r="49" spans="1:11" ht="42.75" customHeight="1" x14ac:dyDescent="0.3">
      <c r="A49" s="549"/>
      <c r="B49" s="552"/>
      <c r="C49" s="552"/>
      <c r="D49" s="180" t="s">
        <v>469</v>
      </c>
      <c r="E49" s="180" t="s">
        <v>486</v>
      </c>
      <c r="F49" s="180" t="s">
        <v>450</v>
      </c>
      <c r="G49" s="909" t="s">
        <v>449</v>
      </c>
      <c r="H49" s="910"/>
      <c r="K49" s="402"/>
    </row>
    <row r="50" spans="1:11" ht="39" customHeight="1" x14ac:dyDescent="0.3">
      <c r="A50" s="495" t="s">
        <v>1166</v>
      </c>
      <c r="B50" s="496"/>
      <c r="C50" s="496"/>
      <c r="D50" s="182">
        <f>SUM(Ποσοτικό!F41:F43,)</f>
        <v>0</v>
      </c>
      <c r="E50" s="474">
        <f>Ποσοτικό!E67</f>
        <v>0</v>
      </c>
      <c r="F50" s="474">
        <f>Ποσοτικό!F67</f>
        <v>0</v>
      </c>
      <c r="G50" s="904"/>
      <c r="H50" s="905"/>
      <c r="K50" s="402"/>
    </row>
    <row r="51" spans="1:11" ht="39" customHeight="1" x14ac:dyDescent="0.3">
      <c r="A51" s="497" t="s">
        <v>1167</v>
      </c>
      <c r="B51" s="498"/>
      <c r="C51" s="498"/>
      <c r="D51" s="474">
        <f>Ποσοτικό!D68</f>
        <v>0</v>
      </c>
      <c r="E51" s="474">
        <f>Ποσοτικό!E68</f>
        <v>0</v>
      </c>
      <c r="F51" s="474">
        <f>Ποσοτικό!F68</f>
        <v>0</v>
      </c>
      <c r="G51" s="904"/>
      <c r="H51" s="905"/>
      <c r="K51" s="402"/>
    </row>
    <row r="52" spans="1:11" ht="39" customHeight="1" x14ac:dyDescent="0.3">
      <c r="A52" s="497" t="s">
        <v>1168</v>
      </c>
      <c r="B52" s="498"/>
      <c r="C52" s="498"/>
      <c r="D52" s="474">
        <f>Ποσοτικό!D69</f>
        <v>0</v>
      </c>
      <c r="E52" s="474">
        <f>Ποσοτικό!E69</f>
        <v>0</v>
      </c>
      <c r="F52" s="474">
        <f>Ποσοτικό!F69</f>
        <v>0</v>
      </c>
      <c r="G52" s="904"/>
      <c r="H52" s="905"/>
      <c r="K52" s="402"/>
    </row>
    <row r="53" spans="1:11" ht="42.75" customHeight="1" x14ac:dyDescent="0.3">
      <c r="A53" s="495" t="s">
        <v>1169</v>
      </c>
      <c r="B53" s="496"/>
      <c r="C53" s="496"/>
      <c r="D53" s="182">
        <f>SUM(Ποσοτικό!F30:F32,)</f>
        <v>0</v>
      </c>
      <c r="E53" s="474">
        <f>Ποσοτικό!E70</f>
        <v>0</v>
      </c>
      <c r="F53" s="474">
        <f>Ποσοτικό!F70</f>
        <v>0</v>
      </c>
      <c r="G53" s="904"/>
      <c r="H53" s="905"/>
      <c r="K53" s="402"/>
    </row>
    <row r="54" spans="1:11" ht="33" customHeight="1" x14ac:dyDescent="0.3">
      <c r="A54" s="497" t="s">
        <v>1170</v>
      </c>
      <c r="B54" s="498"/>
      <c r="C54" s="498"/>
      <c r="D54" s="474">
        <f>Ποσοτικό!D71</f>
        <v>0</v>
      </c>
      <c r="E54" s="474">
        <f>Ποσοτικό!E71</f>
        <v>0</v>
      </c>
      <c r="F54" s="474">
        <f>Ποσοτικό!F71</f>
        <v>0</v>
      </c>
      <c r="G54" s="904"/>
      <c r="H54" s="905"/>
      <c r="K54" s="402"/>
    </row>
    <row r="55" spans="1:11" ht="36.75" customHeight="1" thickBot="1" x14ac:dyDescent="0.35">
      <c r="A55" s="497" t="s">
        <v>1171</v>
      </c>
      <c r="B55" s="498"/>
      <c r="C55" s="498"/>
      <c r="D55" s="474">
        <f>-Ποσοτικό!D72</f>
        <v>0</v>
      </c>
      <c r="E55" s="474">
        <f>Ποσοτικό!E72</f>
        <v>0</v>
      </c>
      <c r="F55" s="474">
        <f>Ποσοτικό!F72</f>
        <v>0</v>
      </c>
      <c r="G55" s="904"/>
      <c r="H55" s="905"/>
      <c r="K55" s="402"/>
    </row>
    <row r="56" spans="1:11" ht="111" customHeight="1" thickBot="1" x14ac:dyDescent="0.35">
      <c r="A56" s="528" t="s">
        <v>10</v>
      </c>
      <c r="B56" s="529"/>
      <c r="C56" s="530"/>
      <c r="D56" s="512" t="s">
        <v>498</v>
      </c>
      <c r="E56" s="512"/>
      <c r="F56" s="183" t="str">
        <f>IF((D50=SUM(E50:F50,)),"ΟΚ","Πρέπει να ισούται με τα κελια E50:F50")</f>
        <v>ΟΚ</v>
      </c>
      <c r="G56" s="183" t="str">
        <f>IF((D50=SUM(D51:D52,)),"ΟΚ","Το συνολικό Πλήθος Εξερχόμενων Δεμάτων πρέπει να ισούται με τα κελια D51:D52")</f>
        <v>ΟΚ</v>
      </c>
      <c r="H56" s="475"/>
      <c r="K56" s="402"/>
    </row>
    <row r="57" spans="1:11" ht="103.5" customHeight="1" thickBot="1" x14ac:dyDescent="0.35">
      <c r="A57" s="553" t="s">
        <v>10</v>
      </c>
      <c r="B57" s="554"/>
      <c r="C57" s="555"/>
      <c r="D57" s="551" t="s">
        <v>499</v>
      </c>
      <c r="E57" s="551"/>
      <c r="F57" s="183" t="str">
        <f>IF((D53=SUM(E53:F53,)),"ΟΚ","Πρέπει να ισούται με τα κελια E53:F53")</f>
        <v>ΟΚ</v>
      </c>
      <c r="G57" s="183" t="str">
        <f>IF((D53=SUM(D54:D55,)),"ΟΚ","Ο Συνολικός Κύκλος Εργασιών Εξερχόμενων Δεμάτων πρέπει να ισούται με τα κελια D54:D55")</f>
        <v>ΟΚ</v>
      </c>
      <c r="H57" s="475"/>
      <c r="K57" s="402"/>
    </row>
    <row r="58" spans="1:11" ht="19.5" customHeight="1" thickBot="1" x14ac:dyDescent="0.35">
      <c r="A58" s="914"/>
      <c r="B58" s="915"/>
      <c r="C58" s="915"/>
      <c r="D58" s="915"/>
      <c r="E58" s="915"/>
      <c r="F58" s="915"/>
      <c r="G58" s="915"/>
      <c r="H58" s="916"/>
      <c r="K58" s="402"/>
    </row>
    <row r="59" spans="1:11" ht="39.75" customHeight="1" thickBot="1" x14ac:dyDescent="0.35">
      <c r="A59" s="158" t="s">
        <v>41</v>
      </c>
      <c r="B59" s="603" t="s">
        <v>538</v>
      </c>
      <c r="C59" s="885"/>
      <c r="D59" s="885"/>
      <c r="E59" s="885"/>
      <c r="F59" s="885"/>
      <c r="G59" s="885"/>
      <c r="H59" s="886"/>
      <c r="K59" s="402"/>
    </row>
    <row r="60" spans="1:11" ht="19.5" customHeight="1" x14ac:dyDescent="0.3">
      <c r="A60" s="902"/>
      <c r="B60" s="903"/>
      <c r="C60" s="903"/>
      <c r="D60" s="408">
        <v>44012</v>
      </c>
      <c r="E60" s="408">
        <v>44196</v>
      </c>
      <c r="F60" s="900" t="s">
        <v>449</v>
      </c>
      <c r="G60" s="900"/>
      <c r="H60" s="901"/>
      <c r="K60" s="402"/>
    </row>
    <row r="61" spans="1:11" ht="19.5" customHeight="1" x14ac:dyDescent="0.3">
      <c r="A61" s="892" t="s">
        <v>451</v>
      </c>
      <c r="B61" s="893"/>
      <c r="C61" s="893"/>
      <c r="D61" s="423"/>
      <c r="E61" s="423"/>
      <c r="F61" s="882"/>
      <c r="G61" s="882"/>
      <c r="H61" s="884"/>
      <c r="K61" s="402"/>
    </row>
    <row r="62" spans="1:11" ht="19.5" customHeight="1" x14ac:dyDescent="0.3">
      <c r="A62" s="894" t="s">
        <v>452</v>
      </c>
      <c r="B62" s="895"/>
      <c r="C62" s="895"/>
      <c r="D62" s="423"/>
      <c r="E62" s="423"/>
      <c r="F62" s="882"/>
      <c r="G62" s="882"/>
      <c r="H62" s="884"/>
      <c r="K62" s="402"/>
    </row>
    <row r="63" spans="1:11" ht="19.5" customHeight="1" x14ac:dyDescent="0.3">
      <c r="A63" s="894" t="s">
        <v>453</v>
      </c>
      <c r="B63" s="895"/>
      <c r="C63" s="895"/>
      <c r="D63" s="423"/>
      <c r="E63" s="423"/>
      <c r="F63" s="882"/>
      <c r="G63" s="882"/>
      <c r="H63" s="884"/>
      <c r="K63" s="402"/>
    </row>
    <row r="64" spans="1:11" ht="19.5" customHeight="1" thickBot="1" x14ac:dyDescent="0.35">
      <c r="A64" s="896" t="s">
        <v>472</v>
      </c>
      <c r="B64" s="897"/>
      <c r="C64" s="897"/>
      <c r="D64" s="424"/>
      <c r="E64" s="424"/>
      <c r="F64" s="898"/>
      <c r="G64" s="898"/>
      <c r="H64" s="899"/>
      <c r="K64" s="402"/>
    </row>
    <row r="65" spans="1:11" ht="19.5" customHeight="1" thickTop="1" x14ac:dyDescent="0.3">
      <c r="A65" s="892" t="s">
        <v>297</v>
      </c>
      <c r="B65" s="893"/>
      <c r="C65" s="893"/>
      <c r="D65" s="409">
        <f>SUM(D61:D64)</f>
        <v>0</v>
      </c>
      <c r="E65" s="409">
        <f>SUM(E61:E64)</f>
        <v>0</v>
      </c>
      <c r="F65" s="410"/>
      <c r="G65" s="410"/>
      <c r="H65" s="411"/>
      <c r="K65" s="402"/>
    </row>
    <row r="66" spans="1:11" ht="19.5" customHeight="1" thickBot="1" x14ac:dyDescent="0.35">
      <c r="A66" s="479"/>
      <c r="B66" s="480"/>
      <c r="C66" s="480"/>
      <c r="D66" s="480"/>
      <c r="E66" s="480"/>
      <c r="F66" s="480"/>
      <c r="G66" s="480"/>
      <c r="H66" s="481"/>
      <c r="K66" s="402"/>
    </row>
    <row r="67" spans="1:11" ht="33.75" customHeight="1" thickBot="1" x14ac:dyDescent="0.35">
      <c r="A67" s="158" t="s">
        <v>46</v>
      </c>
      <c r="B67" s="603" t="s">
        <v>473</v>
      </c>
      <c r="C67" s="885"/>
      <c r="D67" s="885"/>
      <c r="E67" s="885"/>
      <c r="F67" s="885"/>
      <c r="G67" s="885"/>
      <c r="H67" s="886"/>
      <c r="K67" s="402"/>
    </row>
    <row r="68" spans="1:11" ht="37.5" customHeight="1" x14ac:dyDescent="0.3">
      <c r="A68" s="412"/>
      <c r="B68" s="413"/>
      <c r="C68" s="180" t="s">
        <v>474</v>
      </c>
      <c r="D68" s="414" t="s">
        <v>457</v>
      </c>
      <c r="E68" s="414" t="s">
        <v>458</v>
      </c>
      <c r="F68" s="414" t="s">
        <v>447</v>
      </c>
      <c r="G68" s="414" t="s">
        <v>448</v>
      </c>
      <c r="H68" s="415" t="s">
        <v>449</v>
      </c>
      <c r="K68" s="402"/>
    </row>
    <row r="69" spans="1:11" ht="37.5" customHeight="1" x14ac:dyDescent="0.3">
      <c r="A69" s="416" t="s">
        <v>475</v>
      </c>
      <c r="B69" s="266"/>
      <c r="C69" s="417"/>
      <c r="D69" s="425"/>
      <c r="E69" s="425"/>
      <c r="F69" s="425"/>
      <c r="G69" s="426"/>
      <c r="H69" s="427"/>
      <c r="K69" s="402"/>
    </row>
    <row r="70" spans="1:11" ht="28.5" customHeight="1" x14ac:dyDescent="0.3">
      <c r="A70" s="879" t="s">
        <v>476</v>
      </c>
      <c r="B70" s="887"/>
      <c r="C70" s="887"/>
      <c r="D70" s="887"/>
      <c r="E70" s="887"/>
      <c r="F70" s="887"/>
      <c r="G70" s="887"/>
      <c r="H70" s="888"/>
      <c r="K70" s="402"/>
    </row>
    <row r="71" spans="1:11" ht="19.5" customHeight="1" x14ac:dyDescent="0.3">
      <c r="A71" s="416" t="s">
        <v>477</v>
      </c>
      <c r="B71" s="417"/>
      <c r="C71" s="266"/>
      <c r="D71" s="425"/>
      <c r="E71" s="425"/>
      <c r="F71" s="425"/>
      <c r="G71" s="425"/>
      <c r="H71" s="428"/>
      <c r="K71" s="402"/>
    </row>
    <row r="72" spans="1:11" ht="19.5" customHeight="1" x14ac:dyDescent="0.3">
      <c r="A72" s="416" t="s">
        <v>478</v>
      </c>
      <c r="B72" s="417"/>
      <c r="C72" s="266"/>
      <c r="D72" s="425"/>
      <c r="E72" s="425"/>
      <c r="F72" s="425"/>
      <c r="G72" s="426"/>
      <c r="H72" s="428"/>
      <c r="K72" s="402"/>
    </row>
    <row r="73" spans="1:11" ht="19.5" customHeight="1" x14ac:dyDescent="0.3">
      <c r="A73" s="416" t="s">
        <v>479</v>
      </c>
      <c r="B73" s="417"/>
      <c r="C73" s="266"/>
      <c r="D73" s="425"/>
      <c r="E73" s="425"/>
      <c r="F73" s="425"/>
      <c r="G73" s="426"/>
      <c r="H73" s="428"/>
      <c r="K73" s="402"/>
    </row>
    <row r="74" spans="1:11" ht="19.5" customHeight="1" x14ac:dyDescent="0.3">
      <c r="A74" s="416" t="s">
        <v>480</v>
      </c>
      <c r="B74" s="417"/>
      <c r="C74" s="266"/>
      <c r="D74" s="425"/>
      <c r="E74" s="425"/>
      <c r="F74" s="425"/>
      <c r="G74" s="426"/>
      <c r="H74" s="428"/>
      <c r="K74" s="402"/>
    </row>
    <row r="75" spans="1:11" ht="19.5" customHeight="1" x14ac:dyDescent="0.3">
      <c r="A75" s="416" t="s">
        <v>481</v>
      </c>
      <c r="B75" s="417"/>
      <c r="C75" s="266"/>
      <c r="D75" s="425"/>
      <c r="E75" s="425"/>
      <c r="F75" s="425"/>
      <c r="G75" s="426"/>
      <c r="H75" s="428"/>
      <c r="K75" s="402"/>
    </row>
    <row r="76" spans="1:11" ht="19.5" customHeight="1" x14ac:dyDescent="0.3">
      <c r="A76" s="879" t="s">
        <v>482</v>
      </c>
      <c r="B76" s="887"/>
      <c r="C76" s="887"/>
      <c r="D76" s="887"/>
      <c r="E76" s="887"/>
      <c r="F76" s="887"/>
      <c r="G76" s="887"/>
      <c r="H76" s="888"/>
      <c r="K76" s="402"/>
    </row>
    <row r="77" spans="1:11" ht="19.5" customHeight="1" thickBot="1" x14ac:dyDescent="0.35">
      <c r="A77" s="889"/>
      <c r="B77" s="890"/>
      <c r="C77" s="890"/>
      <c r="D77" s="890"/>
      <c r="E77" s="890"/>
      <c r="F77" s="890"/>
      <c r="G77" s="890"/>
      <c r="H77" s="891"/>
      <c r="K77" s="402"/>
    </row>
    <row r="78" spans="1:11" ht="41.25" customHeight="1" thickBot="1" x14ac:dyDescent="0.35">
      <c r="A78" s="158" t="s">
        <v>47</v>
      </c>
      <c r="B78" s="603" t="s">
        <v>484</v>
      </c>
      <c r="C78" s="885"/>
      <c r="D78" s="885"/>
      <c r="E78" s="885"/>
      <c r="F78" s="885"/>
      <c r="G78" s="885"/>
      <c r="H78" s="886"/>
      <c r="K78" s="402"/>
    </row>
    <row r="79" spans="1:11" ht="19.5" customHeight="1" x14ac:dyDescent="0.3">
      <c r="A79" s="418" t="s">
        <v>483</v>
      </c>
      <c r="B79" s="877" t="s">
        <v>474</v>
      </c>
      <c r="C79" s="586"/>
      <c r="D79" s="586"/>
      <c r="E79" s="587"/>
      <c r="F79" s="586" t="s">
        <v>449</v>
      </c>
      <c r="G79" s="586"/>
      <c r="H79" s="878"/>
      <c r="K79" s="402"/>
    </row>
    <row r="80" spans="1:11" ht="19.5" customHeight="1" x14ac:dyDescent="0.3">
      <c r="A80" s="429"/>
      <c r="B80" s="881"/>
      <c r="C80" s="882"/>
      <c r="D80" s="882"/>
      <c r="E80" s="883"/>
      <c r="F80" s="882"/>
      <c r="G80" s="882"/>
      <c r="H80" s="884"/>
      <c r="K80" s="402"/>
    </row>
    <row r="81" spans="1:11" ht="19.5" customHeight="1" x14ac:dyDescent="0.3">
      <c r="A81" s="429"/>
      <c r="B81" s="881"/>
      <c r="C81" s="882"/>
      <c r="D81" s="882"/>
      <c r="E81" s="883"/>
      <c r="F81" s="882"/>
      <c r="G81" s="882"/>
      <c r="H81" s="884"/>
      <c r="K81" s="402"/>
    </row>
    <row r="82" spans="1:11" ht="19.5" customHeight="1" x14ac:dyDescent="0.3">
      <c r="A82" s="429"/>
      <c r="B82" s="881"/>
      <c r="C82" s="882"/>
      <c r="D82" s="882"/>
      <c r="E82" s="883"/>
      <c r="F82" s="882"/>
      <c r="G82" s="882"/>
      <c r="H82" s="884"/>
      <c r="K82" s="402"/>
    </row>
    <row r="83" spans="1:11" ht="19.5" customHeight="1" x14ac:dyDescent="0.3">
      <c r="A83" s="429"/>
      <c r="B83" s="881"/>
      <c r="C83" s="882"/>
      <c r="D83" s="882"/>
      <c r="E83" s="883"/>
      <c r="F83" s="882"/>
      <c r="G83" s="882"/>
      <c r="H83" s="884"/>
      <c r="K83" s="402"/>
    </row>
    <row r="84" spans="1:11" ht="19.5" customHeight="1" x14ac:dyDescent="0.3">
      <c r="A84" s="430"/>
      <c r="B84" s="881"/>
      <c r="C84" s="882"/>
      <c r="D84" s="882"/>
      <c r="E84" s="883"/>
      <c r="F84" s="882"/>
      <c r="G84" s="882"/>
      <c r="H84" s="884"/>
      <c r="K84" s="402"/>
    </row>
    <row r="85" spans="1:11" ht="19.5" customHeight="1" x14ac:dyDescent="0.3">
      <c r="A85" s="430"/>
      <c r="B85" s="881"/>
      <c r="C85" s="882"/>
      <c r="D85" s="882"/>
      <c r="E85" s="883"/>
      <c r="F85" s="882"/>
      <c r="G85" s="882"/>
      <c r="H85" s="884"/>
      <c r="K85" s="402"/>
    </row>
    <row r="86" spans="1:11" ht="19.5" customHeight="1" thickBot="1" x14ac:dyDescent="0.35">
      <c r="A86" s="879"/>
      <c r="B86" s="496"/>
      <c r="C86" s="496"/>
      <c r="D86" s="496"/>
      <c r="E86" s="496"/>
      <c r="F86" s="496"/>
      <c r="G86" s="496"/>
      <c r="H86" s="880"/>
      <c r="K86" s="402"/>
    </row>
    <row r="87" spans="1:11" ht="49.5" customHeight="1" thickBot="1" x14ac:dyDescent="0.35">
      <c r="A87" s="158" t="s">
        <v>48</v>
      </c>
      <c r="B87" s="603" t="s">
        <v>571</v>
      </c>
      <c r="C87" s="885"/>
      <c r="D87" s="885"/>
      <c r="E87" s="885"/>
      <c r="F87" s="885"/>
      <c r="G87" s="885"/>
      <c r="H87" s="886"/>
      <c r="K87" s="402"/>
    </row>
    <row r="88" spans="1:11" ht="37.5" customHeight="1" x14ac:dyDescent="0.3">
      <c r="A88" s="867" t="s">
        <v>485</v>
      </c>
      <c r="B88" s="868"/>
      <c r="C88" s="874"/>
      <c r="D88" s="875"/>
      <c r="E88" s="875"/>
      <c r="F88" s="875"/>
      <c r="G88" s="875"/>
      <c r="H88" s="876"/>
      <c r="K88" s="402"/>
    </row>
    <row r="89" spans="1:11" ht="30.75" customHeight="1" thickBot="1" x14ac:dyDescent="0.35">
      <c r="A89" s="869" t="s">
        <v>462</v>
      </c>
      <c r="B89" s="870"/>
      <c r="C89" s="871"/>
      <c r="D89" s="872"/>
      <c r="E89" s="872"/>
      <c r="F89" s="872"/>
      <c r="G89" s="872"/>
      <c r="H89" s="873"/>
      <c r="K89" s="402"/>
    </row>
    <row r="90" spans="1:11" ht="19.5" customHeight="1" x14ac:dyDescent="0.3">
      <c r="A90" s="419"/>
      <c r="B90" s="419"/>
      <c r="C90" s="419"/>
      <c r="D90" s="419"/>
      <c r="E90" s="419"/>
      <c r="F90" s="419"/>
      <c r="G90" s="419"/>
      <c r="H90" s="419"/>
      <c r="K90" s="402"/>
    </row>
    <row r="91" spans="1:11" ht="14.4" x14ac:dyDescent="0.3">
      <c r="A91" s="403"/>
      <c r="B91" s="403"/>
      <c r="C91" s="403"/>
      <c r="D91" s="403"/>
      <c r="E91" s="403"/>
      <c r="F91" s="403"/>
      <c r="G91" s="403"/>
      <c r="H91" s="403"/>
      <c r="K91" s="402"/>
    </row>
    <row r="92" spans="1:11" ht="14.4" x14ac:dyDescent="0.3">
      <c r="A92" s="403"/>
      <c r="B92" s="403"/>
      <c r="C92" s="403"/>
      <c r="D92" s="403"/>
      <c r="E92" s="403"/>
      <c r="F92" s="403"/>
      <c r="G92" s="403"/>
      <c r="H92" s="403"/>
      <c r="K92" s="402"/>
    </row>
    <row r="93" spans="1:11" ht="14.4" x14ac:dyDescent="0.3">
      <c r="A93" s="403"/>
      <c r="B93" s="403"/>
      <c r="C93" s="403"/>
      <c r="D93" s="403"/>
      <c r="E93" s="403"/>
      <c r="F93" s="403"/>
      <c r="G93" s="403"/>
      <c r="H93" s="403"/>
      <c r="K93" s="402"/>
    </row>
    <row r="94" spans="1:11" ht="14.4" x14ac:dyDescent="0.3">
      <c r="A94" s="403"/>
      <c r="B94" s="403"/>
      <c r="C94" s="403"/>
      <c r="D94" s="403"/>
      <c r="E94" s="403"/>
      <c r="F94" s="403"/>
      <c r="G94" s="403"/>
      <c r="H94" s="403"/>
      <c r="K94" s="402"/>
    </row>
    <row r="95" spans="1:11" ht="14.4" x14ac:dyDescent="0.3">
      <c r="A95" s="403"/>
      <c r="B95" s="403"/>
      <c r="C95" s="403"/>
      <c r="D95" s="403"/>
      <c r="E95" s="403"/>
      <c r="F95" s="403"/>
      <c r="G95" s="403"/>
      <c r="H95" s="403"/>
      <c r="K95" s="402"/>
    </row>
    <row r="96" spans="1:11" ht="14.4" x14ac:dyDescent="0.3">
      <c r="A96" s="403"/>
      <c r="B96" s="403"/>
      <c r="C96" s="403"/>
      <c r="D96" s="403"/>
      <c r="E96" s="403"/>
      <c r="F96" s="403"/>
      <c r="G96" s="403"/>
      <c r="H96" s="403"/>
      <c r="K96" s="402"/>
    </row>
    <row r="97" spans="1:11" ht="14.4" x14ac:dyDescent="0.3">
      <c r="A97" s="403"/>
      <c r="B97" s="403"/>
      <c r="C97" s="403"/>
      <c r="D97" s="403"/>
      <c r="E97" s="403"/>
      <c r="F97" s="403"/>
      <c r="G97" s="403"/>
      <c r="H97" s="403"/>
      <c r="K97" s="402"/>
    </row>
    <row r="98" spans="1:11" ht="14.4" x14ac:dyDescent="0.3">
      <c r="A98" s="403"/>
      <c r="B98" s="403"/>
      <c r="C98" s="403"/>
      <c r="D98" s="403"/>
      <c r="E98" s="403"/>
      <c r="F98" s="403"/>
      <c r="G98" s="403"/>
      <c r="H98" s="403"/>
      <c r="K98" s="402"/>
    </row>
    <row r="99" spans="1:11" ht="14.4" x14ac:dyDescent="0.3">
      <c r="A99" s="403"/>
      <c r="B99" s="403"/>
      <c r="C99" s="403"/>
      <c r="D99" s="403"/>
      <c r="E99" s="403"/>
      <c r="F99" s="403"/>
      <c r="G99" s="403"/>
      <c r="H99" s="403"/>
      <c r="K99" s="402"/>
    </row>
    <row r="100" spans="1:11" ht="14.4" x14ac:dyDescent="0.3">
      <c r="A100" s="403"/>
      <c r="B100" s="403"/>
      <c r="C100" s="403"/>
      <c r="D100" s="403"/>
      <c r="E100" s="403"/>
      <c r="F100" s="403"/>
      <c r="G100" s="403"/>
      <c r="H100" s="403"/>
      <c r="K100" s="402"/>
    </row>
    <row r="101" spans="1:11" ht="14.4" x14ac:dyDescent="0.3">
      <c r="A101" s="403"/>
      <c r="B101" s="403"/>
      <c r="C101" s="403"/>
      <c r="D101" s="403"/>
      <c r="E101" s="403"/>
      <c r="F101" s="403"/>
      <c r="G101" s="403"/>
      <c r="H101" s="403"/>
      <c r="K101" s="402"/>
    </row>
    <row r="102" spans="1:11" ht="14.4" x14ac:dyDescent="0.3">
      <c r="A102" s="403"/>
      <c r="B102" s="403"/>
      <c r="C102" s="403"/>
      <c r="D102" s="403"/>
      <c r="E102" s="403"/>
      <c r="F102" s="403"/>
      <c r="G102" s="403"/>
      <c r="H102" s="403"/>
      <c r="K102" s="402"/>
    </row>
    <row r="103" spans="1:11" ht="14.4" x14ac:dyDescent="0.3">
      <c r="A103" s="403"/>
      <c r="B103" s="403"/>
      <c r="C103" s="403"/>
      <c r="D103" s="403"/>
      <c r="E103" s="403"/>
      <c r="F103" s="403"/>
      <c r="G103" s="403"/>
      <c r="H103" s="403"/>
      <c r="K103" s="402"/>
    </row>
    <row r="104" spans="1:11" ht="14.4" x14ac:dyDescent="0.3">
      <c r="A104" s="403"/>
      <c r="B104" s="403"/>
      <c r="C104" s="403"/>
      <c r="D104" s="403"/>
      <c r="E104" s="403"/>
      <c r="F104" s="403"/>
      <c r="G104" s="403"/>
      <c r="H104" s="403"/>
      <c r="K104" s="402"/>
    </row>
    <row r="105" spans="1:11" ht="14.4" x14ac:dyDescent="0.3">
      <c r="A105" s="403"/>
      <c r="B105" s="403"/>
      <c r="C105" s="403"/>
      <c r="D105" s="403"/>
      <c r="E105" s="403"/>
      <c r="F105" s="403"/>
      <c r="G105" s="403"/>
      <c r="H105" s="403"/>
      <c r="K105" s="402"/>
    </row>
    <row r="106" spans="1:11" ht="14.4" x14ac:dyDescent="0.3">
      <c r="A106" s="403"/>
      <c r="B106" s="403"/>
      <c r="C106" s="403"/>
      <c r="D106" s="403"/>
      <c r="E106" s="403"/>
      <c r="F106" s="403"/>
      <c r="G106" s="403"/>
      <c r="H106" s="403"/>
      <c r="K106" s="402"/>
    </row>
    <row r="107" spans="1:11" ht="14.4" x14ac:dyDescent="0.3">
      <c r="A107" s="403"/>
      <c r="B107" s="403"/>
      <c r="C107" s="403"/>
      <c r="D107" s="403"/>
      <c r="E107" s="403"/>
      <c r="F107" s="403"/>
      <c r="G107" s="403"/>
      <c r="H107" s="403"/>
      <c r="K107" s="402"/>
    </row>
    <row r="108" spans="1:11" ht="14.4" x14ac:dyDescent="0.3">
      <c r="A108" s="403"/>
      <c r="B108" s="403"/>
      <c r="C108" s="403"/>
      <c r="D108" s="403"/>
      <c r="E108" s="403"/>
      <c r="F108" s="403"/>
      <c r="G108" s="403"/>
      <c r="H108" s="403"/>
      <c r="K108" s="402"/>
    </row>
    <row r="109" spans="1:11" ht="14.4" x14ac:dyDescent="0.3">
      <c r="A109" s="403"/>
      <c r="B109" s="403"/>
      <c r="C109" s="403"/>
      <c r="D109" s="403"/>
      <c r="E109" s="403"/>
      <c r="F109" s="403"/>
      <c r="G109" s="403"/>
      <c r="H109" s="403"/>
      <c r="K109" s="402"/>
    </row>
    <row r="110" spans="1:11" ht="14.4" x14ac:dyDescent="0.3">
      <c r="A110" s="403"/>
      <c r="B110" s="403"/>
      <c r="C110" s="403"/>
      <c r="D110" s="403"/>
      <c r="E110" s="403"/>
      <c r="F110" s="403"/>
      <c r="G110" s="403"/>
      <c r="H110" s="403"/>
      <c r="K110" s="402"/>
    </row>
    <row r="111" spans="1:11" ht="14.4" x14ac:dyDescent="0.3">
      <c r="A111" s="403"/>
      <c r="B111" s="403"/>
      <c r="C111" s="403"/>
      <c r="D111" s="403"/>
      <c r="E111" s="403"/>
      <c r="F111" s="403"/>
      <c r="G111" s="403"/>
      <c r="H111" s="403"/>
      <c r="K111" s="402"/>
    </row>
    <row r="112" spans="1:11" ht="14.4" x14ac:dyDescent="0.3">
      <c r="A112" s="403"/>
      <c r="B112" s="403"/>
      <c r="C112" s="403"/>
      <c r="D112" s="403"/>
      <c r="E112" s="403"/>
      <c r="F112" s="403"/>
      <c r="G112" s="403"/>
      <c r="H112" s="403"/>
      <c r="K112" s="402"/>
    </row>
    <row r="113" spans="1:11" ht="14.4" x14ac:dyDescent="0.3">
      <c r="A113" s="403"/>
      <c r="B113" s="403"/>
      <c r="C113" s="403"/>
      <c r="D113" s="403"/>
      <c r="E113" s="403"/>
      <c r="F113" s="403"/>
      <c r="G113" s="403"/>
      <c r="H113" s="403"/>
      <c r="K113" s="402"/>
    </row>
    <row r="114" spans="1:11" ht="14.4" x14ac:dyDescent="0.3">
      <c r="A114" s="403"/>
      <c r="B114" s="403"/>
      <c r="C114" s="403"/>
      <c r="D114" s="403"/>
      <c r="E114" s="403"/>
      <c r="F114" s="403"/>
      <c r="G114" s="403"/>
      <c r="H114" s="403"/>
      <c r="K114" s="402"/>
    </row>
    <row r="115" spans="1:11" ht="14.4" x14ac:dyDescent="0.3">
      <c r="A115" s="403"/>
      <c r="B115" s="403"/>
      <c r="C115" s="403"/>
      <c r="D115" s="403"/>
      <c r="E115" s="403"/>
      <c r="F115" s="403"/>
      <c r="G115" s="403"/>
      <c r="H115" s="403"/>
      <c r="K115" s="402"/>
    </row>
    <row r="116" spans="1:11" ht="14.4" x14ac:dyDescent="0.3">
      <c r="A116" s="403"/>
      <c r="B116" s="403"/>
      <c r="C116" s="403"/>
      <c r="D116" s="403"/>
      <c r="E116" s="403"/>
      <c r="F116" s="403"/>
      <c r="G116" s="403"/>
      <c r="H116" s="403"/>
      <c r="K116" s="402"/>
    </row>
    <row r="117" spans="1:11" ht="14.4" x14ac:dyDescent="0.3">
      <c r="A117" s="403"/>
      <c r="B117" s="403"/>
      <c r="C117" s="403"/>
      <c r="D117" s="403"/>
      <c r="E117" s="403"/>
      <c r="F117" s="403"/>
      <c r="G117" s="403"/>
      <c r="H117" s="403"/>
      <c r="K117" s="402"/>
    </row>
    <row r="118" spans="1:11" ht="14.4" x14ac:dyDescent="0.3">
      <c r="A118" s="403"/>
      <c r="B118" s="403"/>
      <c r="C118" s="403"/>
      <c r="D118" s="403"/>
      <c r="E118" s="403"/>
      <c r="F118" s="403"/>
      <c r="G118" s="403"/>
      <c r="H118" s="403"/>
      <c r="K118" s="402"/>
    </row>
    <row r="119" spans="1:11" ht="14.4" x14ac:dyDescent="0.3">
      <c r="A119" s="403"/>
      <c r="B119" s="403"/>
      <c r="C119" s="403"/>
      <c r="D119" s="403"/>
      <c r="E119" s="403"/>
      <c r="F119" s="403"/>
      <c r="G119" s="403"/>
      <c r="H119" s="403"/>
      <c r="K119" s="402"/>
    </row>
    <row r="120" spans="1:11" ht="14.4" x14ac:dyDescent="0.3">
      <c r="A120" s="403"/>
      <c r="B120" s="403"/>
      <c r="C120" s="403"/>
      <c r="D120" s="403"/>
      <c r="E120" s="403"/>
      <c r="F120" s="403"/>
      <c r="G120" s="403"/>
      <c r="H120" s="403"/>
      <c r="K120" s="402"/>
    </row>
    <row r="121" spans="1:11" ht="14.4" x14ac:dyDescent="0.3">
      <c r="A121" s="403"/>
      <c r="B121" s="403"/>
      <c r="C121" s="403"/>
      <c r="D121" s="403"/>
      <c r="E121" s="403"/>
      <c r="F121" s="403"/>
      <c r="G121" s="403"/>
      <c r="H121" s="403"/>
      <c r="K121" s="402"/>
    </row>
    <row r="122" spans="1:11" ht="14.4" x14ac:dyDescent="0.3">
      <c r="A122" s="403"/>
      <c r="B122" s="403"/>
      <c r="C122" s="403"/>
      <c r="D122" s="403"/>
      <c r="E122" s="403"/>
      <c r="F122" s="403"/>
      <c r="G122" s="403"/>
      <c r="H122" s="403"/>
      <c r="K122" s="402"/>
    </row>
    <row r="123" spans="1:11" ht="14.4" x14ac:dyDescent="0.3">
      <c r="A123" s="403"/>
      <c r="B123" s="403"/>
      <c r="C123" s="403"/>
      <c r="D123" s="403"/>
      <c r="E123" s="403"/>
      <c r="F123" s="403"/>
      <c r="G123" s="403"/>
      <c r="H123" s="403"/>
      <c r="K123" s="402"/>
    </row>
    <row r="124" spans="1:11" ht="14.4" x14ac:dyDescent="0.3">
      <c r="A124" s="403"/>
      <c r="B124" s="403"/>
      <c r="C124" s="403"/>
      <c r="D124" s="403"/>
      <c r="E124" s="403"/>
      <c r="F124" s="403"/>
      <c r="G124" s="403"/>
      <c r="H124" s="403"/>
      <c r="K124" s="402"/>
    </row>
    <row r="125" spans="1:11" ht="14.4" x14ac:dyDescent="0.3">
      <c r="A125" s="403"/>
      <c r="B125" s="403"/>
      <c r="C125" s="403"/>
      <c r="D125" s="403"/>
      <c r="E125" s="403"/>
      <c r="F125" s="403"/>
      <c r="G125" s="403"/>
      <c r="H125" s="403"/>
      <c r="K125" s="402"/>
    </row>
    <row r="126" spans="1:11" ht="14.4" x14ac:dyDescent="0.3">
      <c r="A126" s="403"/>
      <c r="B126" s="403"/>
      <c r="C126" s="403"/>
      <c r="D126" s="403"/>
      <c r="E126" s="403"/>
      <c r="F126" s="403"/>
      <c r="G126" s="403"/>
      <c r="H126" s="403"/>
      <c r="K126" s="402"/>
    </row>
    <row r="127" spans="1:11" ht="14.4" x14ac:dyDescent="0.3">
      <c r="A127" s="403"/>
      <c r="B127" s="403"/>
      <c r="C127" s="403"/>
      <c r="D127" s="403"/>
      <c r="E127" s="403"/>
      <c r="F127" s="403"/>
      <c r="G127" s="403"/>
      <c r="H127" s="403"/>
      <c r="K127" s="402"/>
    </row>
    <row r="128" spans="1:11" ht="14.4" x14ac:dyDescent="0.3">
      <c r="A128" s="403"/>
      <c r="B128" s="403"/>
      <c r="C128" s="403"/>
      <c r="D128" s="403"/>
      <c r="E128" s="403"/>
      <c r="F128" s="403"/>
      <c r="G128" s="403"/>
      <c r="H128" s="403"/>
      <c r="K128" s="402"/>
    </row>
    <row r="129" spans="1:11" ht="14.4" x14ac:dyDescent="0.3">
      <c r="A129" s="403"/>
      <c r="B129" s="403"/>
      <c r="C129" s="403"/>
      <c r="D129" s="403"/>
      <c r="E129" s="403"/>
      <c r="F129" s="403"/>
      <c r="G129" s="403"/>
      <c r="H129" s="403"/>
      <c r="K129" s="402"/>
    </row>
    <row r="130" spans="1:11" ht="14.4" x14ac:dyDescent="0.3">
      <c r="A130" s="403"/>
      <c r="B130" s="403"/>
      <c r="C130" s="403"/>
      <c r="D130" s="403"/>
      <c r="E130" s="403"/>
      <c r="F130" s="403"/>
      <c r="G130" s="403"/>
      <c r="H130" s="403"/>
      <c r="K130" s="402"/>
    </row>
    <row r="131" spans="1:11" ht="14.4" x14ac:dyDescent="0.3">
      <c r="A131" s="403"/>
      <c r="B131" s="403"/>
      <c r="C131" s="403"/>
      <c r="D131" s="403"/>
      <c r="E131" s="403"/>
      <c r="F131" s="403"/>
      <c r="G131" s="403"/>
      <c r="H131" s="403"/>
      <c r="K131" s="402"/>
    </row>
    <row r="132" spans="1:11" ht="14.4" x14ac:dyDescent="0.3">
      <c r="A132" s="403"/>
      <c r="B132" s="403"/>
      <c r="C132" s="403"/>
      <c r="D132" s="403"/>
      <c r="E132" s="403"/>
      <c r="F132" s="403"/>
      <c r="G132" s="403"/>
      <c r="H132" s="403"/>
      <c r="K132" s="402"/>
    </row>
    <row r="133" spans="1:11" ht="14.4" x14ac:dyDescent="0.3">
      <c r="A133" s="403"/>
      <c r="B133" s="403"/>
      <c r="C133" s="403"/>
      <c r="D133" s="403"/>
      <c r="E133" s="403"/>
      <c r="F133" s="403"/>
      <c r="G133" s="403"/>
      <c r="H133" s="403"/>
      <c r="K133" s="402"/>
    </row>
    <row r="134" spans="1:11" ht="14.4" x14ac:dyDescent="0.3">
      <c r="A134" s="403"/>
      <c r="B134" s="403"/>
      <c r="C134" s="403"/>
      <c r="D134" s="403"/>
      <c r="E134" s="403"/>
      <c r="F134" s="403"/>
      <c r="G134" s="403"/>
      <c r="H134" s="403"/>
      <c r="K134" s="402"/>
    </row>
    <row r="135" spans="1:11" ht="14.4" x14ac:dyDescent="0.3">
      <c r="A135" s="403"/>
      <c r="B135" s="403"/>
      <c r="C135" s="403"/>
      <c r="D135" s="403"/>
      <c r="E135" s="403"/>
      <c r="F135" s="403"/>
      <c r="G135" s="403"/>
      <c r="H135" s="403"/>
      <c r="K135" s="402"/>
    </row>
    <row r="136" spans="1:11" ht="14.4" x14ac:dyDescent="0.3">
      <c r="A136" s="403"/>
      <c r="B136" s="403"/>
      <c r="C136" s="403"/>
      <c r="D136" s="403"/>
      <c r="E136" s="403"/>
      <c r="F136" s="403"/>
      <c r="G136" s="403"/>
      <c r="H136" s="403"/>
      <c r="K136" s="402"/>
    </row>
    <row r="137" spans="1:11" ht="14.4" x14ac:dyDescent="0.3">
      <c r="A137" s="403"/>
      <c r="B137" s="403"/>
      <c r="C137" s="403"/>
      <c r="D137" s="403"/>
      <c r="E137" s="403"/>
      <c r="F137" s="403"/>
      <c r="G137" s="403"/>
      <c r="H137" s="403"/>
      <c r="K137" s="402"/>
    </row>
    <row r="138" spans="1:11" ht="14.4" x14ac:dyDescent="0.3">
      <c r="A138" s="403"/>
      <c r="B138" s="403"/>
      <c r="C138" s="403"/>
      <c r="D138" s="403"/>
      <c r="E138" s="403"/>
      <c r="F138" s="403"/>
      <c r="G138" s="403"/>
      <c r="H138" s="403"/>
      <c r="K138" s="402"/>
    </row>
    <row r="139" spans="1:11" ht="14.4" x14ac:dyDescent="0.3">
      <c r="A139" s="403"/>
      <c r="B139" s="403"/>
      <c r="C139" s="403"/>
      <c r="D139" s="403"/>
      <c r="E139" s="403"/>
      <c r="F139" s="403"/>
      <c r="G139" s="403"/>
      <c r="H139" s="403"/>
      <c r="K139" s="402"/>
    </row>
    <row r="140" spans="1:11" ht="14.4" x14ac:dyDescent="0.3">
      <c r="A140" s="403"/>
      <c r="B140" s="403"/>
      <c r="C140" s="403"/>
      <c r="D140" s="403"/>
      <c r="E140" s="403"/>
      <c r="F140" s="403"/>
      <c r="G140" s="403"/>
      <c r="H140" s="403"/>
      <c r="K140" s="402"/>
    </row>
    <row r="141" spans="1:11" ht="14.4" x14ac:dyDescent="0.3">
      <c r="A141" s="403"/>
      <c r="B141" s="403"/>
      <c r="C141" s="403"/>
      <c r="D141" s="403"/>
      <c r="E141" s="403"/>
      <c r="F141" s="403"/>
      <c r="G141" s="403"/>
      <c r="H141" s="403"/>
      <c r="K141" s="402"/>
    </row>
    <row r="142" spans="1:11" ht="14.4" x14ac:dyDescent="0.3">
      <c r="A142" s="403"/>
      <c r="B142" s="403"/>
      <c r="C142" s="403"/>
      <c r="D142" s="403"/>
      <c r="E142" s="403"/>
      <c r="F142" s="403"/>
      <c r="G142" s="403"/>
      <c r="H142" s="403"/>
      <c r="K142" s="402"/>
    </row>
    <row r="143" spans="1:11" ht="14.4" x14ac:dyDescent="0.3">
      <c r="A143" s="403"/>
      <c r="B143" s="403"/>
      <c r="C143" s="403"/>
      <c r="D143" s="403"/>
      <c r="E143" s="403"/>
      <c r="F143" s="403"/>
      <c r="G143" s="403"/>
      <c r="H143" s="403"/>
      <c r="K143" s="402"/>
    </row>
    <row r="144" spans="1:11" ht="14.4" x14ac:dyDescent="0.3">
      <c r="A144" s="403"/>
      <c r="B144" s="403"/>
      <c r="C144" s="403"/>
      <c r="D144" s="403"/>
      <c r="E144" s="403"/>
      <c r="F144" s="403"/>
      <c r="G144" s="403"/>
      <c r="H144" s="403"/>
      <c r="K144" s="402"/>
    </row>
    <row r="145" spans="1:11" ht="14.4" x14ac:dyDescent="0.3">
      <c r="A145" s="403"/>
      <c r="B145" s="403"/>
      <c r="C145" s="403"/>
      <c r="D145" s="403"/>
      <c r="E145" s="403"/>
      <c r="F145" s="403"/>
      <c r="G145" s="403"/>
      <c r="H145" s="403"/>
      <c r="K145" s="402"/>
    </row>
    <row r="146" spans="1:11" ht="14.4" x14ac:dyDescent="0.3">
      <c r="A146" s="403"/>
      <c r="B146" s="403"/>
      <c r="C146" s="403"/>
      <c r="D146" s="403"/>
      <c r="E146" s="403"/>
      <c r="F146" s="403"/>
      <c r="G146" s="403"/>
      <c r="H146" s="403"/>
      <c r="K146" s="402"/>
    </row>
    <row r="147" spans="1:11" ht="14.4" x14ac:dyDescent="0.3">
      <c r="A147" s="403"/>
      <c r="B147" s="403"/>
      <c r="C147" s="403"/>
      <c r="D147" s="403"/>
      <c r="E147" s="403"/>
      <c r="F147" s="403"/>
      <c r="G147" s="403"/>
      <c r="H147" s="403"/>
      <c r="K147" s="402"/>
    </row>
    <row r="148" spans="1:11" ht="14.4" x14ac:dyDescent="0.3">
      <c r="A148" s="403"/>
      <c r="B148" s="403"/>
      <c r="C148" s="403"/>
      <c r="D148" s="403"/>
      <c r="E148" s="403"/>
      <c r="F148" s="403"/>
      <c r="G148" s="403"/>
      <c r="H148" s="403"/>
      <c r="K148" s="402"/>
    </row>
    <row r="149" spans="1:11" ht="14.4" x14ac:dyDescent="0.3">
      <c r="A149" s="403"/>
      <c r="B149" s="403"/>
      <c r="C149" s="403"/>
      <c r="D149" s="403"/>
      <c r="E149" s="403"/>
      <c r="F149" s="403"/>
      <c r="G149" s="403"/>
      <c r="H149" s="403"/>
      <c r="K149" s="402"/>
    </row>
    <row r="150" spans="1:11" ht="14.4" x14ac:dyDescent="0.3">
      <c r="A150" s="403"/>
      <c r="B150" s="403"/>
      <c r="C150" s="403"/>
      <c r="D150" s="403"/>
      <c r="E150" s="403"/>
      <c r="F150" s="403"/>
      <c r="G150" s="403"/>
      <c r="H150" s="403"/>
      <c r="K150" s="402"/>
    </row>
    <row r="151" spans="1:11" ht="14.4" x14ac:dyDescent="0.3">
      <c r="A151" s="403"/>
      <c r="B151" s="403"/>
      <c r="C151" s="403"/>
      <c r="D151" s="403"/>
      <c r="E151" s="403"/>
      <c r="F151" s="403"/>
      <c r="G151" s="403"/>
      <c r="H151" s="403"/>
      <c r="K151" s="402"/>
    </row>
    <row r="152" spans="1:11" ht="14.4" x14ac:dyDescent="0.3">
      <c r="A152" s="403"/>
      <c r="B152" s="403"/>
      <c r="C152" s="403"/>
      <c r="D152" s="403"/>
      <c r="E152" s="403"/>
      <c r="F152" s="403"/>
      <c r="G152" s="403"/>
      <c r="H152" s="403"/>
      <c r="K152" s="402"/>
    </row>
    <row r="153" spans="1:11" ht="14.4" x14ac:dyDescent="0.3">
      <c r="A153" s="403"/>
      <c r="B153" s="403"/>
      <c r="C153" s="403"/>
      <c r="D153" s="403"/>
      <c r="E153" s="403"/>
      <c r="F153" s="403"/>
      <c r="G153" s="403"/>
      <c r="H153" s="403"/>
      <c r="K153" s="402"/>
    </row>
    <row r="154" spans="1:11" ht="14.4" x14ac:dyDescent="0.3">
      <c r="A154" s="403"/>
      <c r="B154" s="403"/>
      <c r="C154" s="403"/>
      <c r="D154" s="403"/>
      <c r="E154" s="403"/>
      <c r="F154" s="403"/>
      <c r="G154" s="403"/>
      <c r="H154" s="403"/>
      <c r="K154" s="402"/>
    </row>
    <row r="155" spans="1:11" ht="14.4" x14ac:dyDescent="0.3">
      <c r="A155" s="403"/>
      <c r="B155" s="403"/>
      <c r="C155" s="403"/>
      <c r="D155" s="403"/>
      <c r="E155" s="403"/>
      <c r="F155" s="403"/>
      <c r="G155" s="403"/>
      <c r="H155" s="403"/>
      <c r="K155" s="402"/>
    </row>
    <row r="156" spans="1:11" ht="14.4" x14ac:dyDescent="0.3">
      <c r="A156" s="403"/>
      <c r="B156" s="403"/>
      <c r="C156" s="403"/>
      <c r="D156" s="403"/>
      <c r="E156" s="403"/>
      <c r="F156" s="403"/>
      <c r="G156" s="403"/>
      <c r="H156" s="403"/>
      <c r="K156" s="402"/>
    </row>
    <row r="157" spans="1:11" ht="14.4" x14ac:dyDescent="0.3">
      <c r="A157" s="403"/>
      <c r="B157" s="403"/>
      <c r="C157" s="403"/>
      <c r="D157" s="403"/>
      <c r="E157" s="403"/>
      <c r="F157" s="403"/>
      <c r="G157" s="403"/>
      <c r="H157" s="403"/>
      <c r="K157" s="402"/>
    </row>
    <row r="158" spans="1:11" ht="14.4" x14ac:dyDescent="0.3">
      <c r="A158" s="403"/>
      <c r="B158" s="403"/>
      <c r="C158" s="403"/>
      <c r="D158" s="403"/>
      <c r="E158" s="403"/>
      <c r="F158" s="403"/>
      <c r="G158" s="403"/>
      <c r="H158" s="403"/>
      <c r="K158" s="402"/>
    </row>
    <row r="159" spans="1:11" ht="14.4" x14ac:dyDescent="0.3">
      <c r="A159" s="403"/>
      <c r="B159" s="403"/>
      <c r="C159" s="403"/>
      <c r="D159" s="403"/>
      <c r="E159" s="403"/>
      <c r="F159" s="403"/>
      <c r="G159" s="403"/>
      <c r="H159" s="403"/>
      <c r="K159" s="402"/>
    </row>
    <row r="160" spans="1:11" ht="14.4" x14ac:dyDescent="0.3">
      <c r="A160" s="403"/>
      <c r="B160" s="403"/>
      <c r="C160" s="403"/>
      <c r="D160" s="403"/>
      <c r="E160" s="403"/>
      <c r="F160" s="403"/>
      <c r="G160" s="403"/>
      <c r="H160" s="403"/>
      <c r="K160" s="402"/>
    </row>
    <row r="161" spans="1:11" ht="14.4" x14ac:dyDescent="0.3">
      <c r="A161" s="403"/>
      <c r="B161" s="403"/>
      <c r="C161" s="403"/>
      <c r="D161" s="403"/>
      <c r="E161" s="403"/>
      <c r="F161" s="403"/>
      <c r="G161" s="403"/>
      <c r="H161" s="403"/>
      <c r="K161" s="402"/>
    </row>
    <row r="162" spans="1:11" ht="14.4" x14ac:dyDescent="0.3">
      <c r="A162" s="403"/>
      <c r="B162" s="403"/>
      <c r="C162" s="403"/>
      <c r="D162" s="403"/>
      <c r="E162" s="403"/>
      <c r="F162" s="403"/>
      <c r="G162" s="403"/>
      <c r="H162" s="403"/>
      <c r="K162" s="402"/>
    </row>
    <row r="163" spans="1:11" ht="14.4" x14ac:dyDescent="0.3">
      <c r="A163" s="403"/>
      <c r="B163" s="403"/>
      <c r="C163" s="403"/>
      <c r="D163" s="403"/>
      <c r="E163" s="403"/>
      <c r="F163" s="403"/>
      <c r="G163" s="403"/>
      <c r="H163" s="403"/>
      <c r="K163" s="402"/>
    </row>
    <row r="164" spans="1:11" ht="14.4" x14ac:dyDescent="0.3">
      <c r="A164" s="403"/>
      <c r="B164" s="403"/>
      <c r="C164" s="403"/>
      <c r="D164" s="403"/>
      <c r="E164" s="403"/>
      <c r="F164" s="403"/>
      <c r="G164" s="403"/>
      <c r="H164" s="403"/>
      <c r="K164" s="402"/>
    </row>
    <row r="165" spans="1:11" ht="14.4" x14ac:dyDescent="0.3">
      <c r="A165" s="403"/>
      <c r="B165" s="403"/>
      <c r="C165" s="403"/>
      <c r="D165" s="403"/>
      <c r="E165" s="403"/>
      <c r="F165" s="403"/>
      <c r="G165" s="403"/>
      <c r="H165" s="403"/>
      <c r="K165" s="402"/>
    </row>
    <row r="166" spans="1:11" ht="14.4" x14ac:dyDescent="0.3">
      <c r="A166" s="403"/>
      <c r="B166" s="403"/>
      <c r="C166" s="403"/>
      <c r="D166" s="403"/>
      <c r="E166" s="403"/>
      <c r="F166" s="403"/>
      <c r="G166" s="403"/>
      <c r="H166" s="403"/>
      <c r="K166" s="402"/>
    </row>
    <row r="167" spans="1:11" ht="14.4" x14ac:dyDescent="0.3">
      <c r="A167" s="403"/>
      <c r="B167" s="403"/>
      <c r="C167" s="403"/>
      <c r="D167" s="403"/>
      <c r="E167" s="403"/>
      <c r="F167" s="403"/>
      <c r="G167" s="403"/>
      <c r="H167" s="403"/>
      <c r="K167" s="402"/>
    </row>
    <row r="168" spans="1:11" ht="14.4" x14ac:dyDescent="0.3">
      <c r="A168" s="403"/>
      <c r="B168" s="403"/>
      <c r="C168" s="403"/>
      <c r="D168" s="403"/>
      <c r="E168" s="403"/>
      <c r="F168" s="403"/>
      <c r="G168" s="403"/>
      <c r="H168" s="403"/>
      <c r="K168" s="402"/>
    </row>
    <row r="169" spans="1:11" ht="14.4" x14ac:dyDescent="0.3">
      <c r="A169" s="403"/>
      <c r="B169" s="403"/>
      <c r="C169" s="403"/>
      <c r="D169" s="403"/>
      <c r="E169" s="403"/>
      <c r="F169" s="403"/>
      <c r="G169" s="403"/>
      <c r="H169" s="403"/>
      <c r="K169" s="402"/>
    </row>
    <row r="170" spans="1:11" ht="14.4" x14ac:dyDescent="0.3">
      <c r="A170" s="403"/>
      <c r="B170" s="403"/>
      <c r="C170" s="403"/>
      <c r="D170" s="403"/>
      <c r="E170" s="403"/>
      <c r="F170" s="403"/>
      <c r="G170" s="403"/>
      <c r="H170" s="403"/>
      <c r="K170" s="402"/>
    </row>
    <row r="171" spans="1:11" ht="14.4" x14ac:dyDescent="0.3">
      <c r="A171" s="403"/>
      <c r="B171" s="403"/>
      <c r="C171" s="403"/>
      <c r="D171" s="403"/>
      <c r="E171" s="403"/>
      <c r="F171" s="403"/>
      <c r="G171" s="403"/>
      <c r="H171" s="403"/>
      <c r="K171" s="402"/>
    </row>
    <row r="172" spans="1:11" ht="14.4" x14ac:dyDescent="0.3">
      <c r="A172" s="403"/>
      <c r="B172" s="403"/>
      <c r="C172" s="403"/>
      <c r="D172" s="403"/>
      <c r="E172" s="403"/>
      <c r="F172" s="403"/>
      <c r="G172" s="403"/>
      <c r="H172" s="403"/>
      <c r="K172" s="402"/>
    </row>
    <row r="173" spans="1:11" ht="14.4" x14ac:dyDescent="0.3">
      <c r="A173" s="403"/>
      <c r="B173" s="403"/>
      <c r="C173" s="403"/>
      <c r="D173" s="403"/>
      <c r="E173" s="403"/>
      <c r="F173" s="403"/>
      <c r="G173" s="403"/>
      <c r="H173" s="403"/>
      <c r="K173" s="402"/>
    </row>
    <row r="174" spans="1:11" ht="14.4" x14ac:dyDescent="0.3">
      <c r="A174" s="403"/>
      <c r="B174" s="403"/>
      <c r="C174" s="403"/>
      <c r="D174" s="403"/>
      <c r="E174" s="403"/>
      <c r="F174" s="403"/>
      <c r="G174" s="403"/>
      <c r="H174" s="403"/>
      <c r="K174" s="402"/>
    </row>
    <row r="175" spans="1:11" ht="14.4" x14ac:dyDescent="0.3">
      <c r="A175" s="403"/>
      <c r="B175" s="403"/>
      <c r="C175" s="403"/>
      <c r="D175" s="403"/>
      <c r="E175" s="403"/>
      <c r="F175" s="403"/>
      <c r="G175" s="403"/>
      <c r="H175" s="403"/>
      <c r="K175" s="402"/>
    </row>
    <row r="176" spans="1:11" ht="14.4" x14ac:dyDescent="0.3">
      <c r="A176" s="403"/>
      <c r="B176" s="403"/>
      <c r="C176" s="403"/>
      <c r="D176" s="403"/>
      <c r="E176" s="403"/>
      <c r="F176" s="403"/>
      <c r="G176" s="403"/>
      <c r="H176" s="403"/>
      <c r="K176" s="402"/>
    </row>
    <row r="177" spans="1:11" ht="14.4" x14ac:dyDescent="0.3">
      <c r="A177" s="403"/>
      <c r="B177" s="403"/>
      <c r="C177" s="403"/>
      <c r="D177" s="403"/>
      <c r="E177" s="403"/>
      <c r="F177" s="403"/>
      <c r="G177" s="403"/>
      <c r="H177" s="403"/>
      <c r="K177" s="402"/>
    </row>
    <row r="178" spans="1:11" ht="14.4" x14ac:dyDescent="0.3">
      <c r="A178" s="403"/>
      <c r="B178" s="403"/>
      <c r="C178" s="403"/>
      <c r="D178" s="403"/>
      <c r="E178" s="403"/>
      <c r="F178" s="403"/>
      <c r="G178" s="403"/>
      <c r="H178" s="403"/>
      <c r="K178" s="402"/>
    </row>
    <row r="179" spans="1:11" ht="14.4" x14ac:dyDescent="0.3">
      <c r="A179" s="403"/>
      <c r="B179" s="403"/>
      <c r="C179" s="403"/>
      <c r="D179" s="403"/>
      <c r="E179" s="403"/>
      <c r="F179" s="403"/>
      <c r="G179" s="403"/>
      <c r="H179" s="403"/>
      <c r="K179" s="402"/>
    </row>
    <row r="180" spans="1:11" ht="14.4" x14ac:dyDescent="0.3">
      <c r="A180" s="403"/>
      <c r="B180" s="403"/>
      <c r="C180" s="403"/>
      <c r="D180" s="403"/>
      <c r="E180" s="403"/>
      <c r="F180" s="403"/>
      <c r="G180" s="403"/>
      <c r="H180" s="403"/>
      <c r="K180" s="402"/>
    </row>
    <row r="181" spans="1:11" ht="14.4" x14ac:dyDescent="0.3">
      <c r="A181" s="403"/>
      <c r="B181" s="403"/>
      <c r="C181" s="403"/>
      <c r="D181" s="403"/>
      <c r="E181" s="403"/>
      <c r="F181" s="403"/>
      <c r="G181" s="403"/>
      <c r="H181" s="403"/>
      <c r="K181" s="402"/>
    </row>
    <row r="182" spans="1:11" ht="14.4" x14ac:dyDescent="0.3">
      <c r="A182" s="403"/>
      <c r="B182" s="403"/>
      <c r="C182" s="403"/>
      <c r="D182" s="403"/>
      <c r="E182" s="403"/>
      <c r="F182" s="403"/>
      <c r="G182" s="403"/>
      <c r="H182" s="403"/>
      <c r="K182" s="402"/>
    </row>
    <row r="183" spans="1:11" ht="14.4" x14ac:dyDescent="0.3">
      <c r="A183" s="403"/>
      <c r="B183" s="403"/>
      <c r="C183" s="403"/>
      <c r="D183" s="403"/>
      <c r="E183" s="403"/>
      <c r="F183" s="403"/>
      <c r="G183" s="403"/>
      <c r="H183" s="403"/>
      <c r="K183" s="402"/>
    </row>
    <row r="184" spans="1:11" ht="14.4" x14ac:dyDescent="0.3">
      <c r="A184" s="403"/>
      <c r="B184" s="403"/>
      <c r="C184" s="403"/>
      <c r="D184" s="403"/>
      <c r="E184" s="403"/>
      <c r="F184" s="403"/>
      <c r="G184" s="403"/>
      <c r="H184" s="403"/>
      <c r="K184" s="402"/>
    </row>
    <row r="185" spans="1:11" ht="14.4" x14ac:dyDescent="0.3">
      <c r="A185" s="403"/>
      <c r="B185" s="403"/>
      <c r="C185" s="403"/>
      <c r="D185" s="403"/>
      <c r="E185" s="403"/>
      <c r="F185" s="403"/>
      <c r="G185" s="403"/>
      <c r="H185" s="403"/>
      <c r="K185" s="402"/>
    </row>
    <row r="186" spans="1:11" ht="14.4" x14ac:dyDescent="0.3">
      <c r="A186" s="403"/>
      <c r="B186" s="403"/>
      <c r="C186" s="403"/>
      <c r="D186" s="403"/>
      <c r="E186" s="403"/>
      <c r="F186" s="403"/>
      <c r="G186" s="403"/>
      <c r="H186" s="403"/>
      <c r="K186" s="402"/>
    </row>
    <row r="187" spans="1:11" ht="14.4" x14ac:dyDescent="0.3">
      <c r="A187" s="403"/>
      <c r="B187" s="403"/>
      <c r="C187" s="403"/>
      <c r="D187" s="403"/>
      <c r="E187" s="403"/>
      <c r="F187" s="403"/>
      <c r="G187" s="403"/>
      <c r="H187" s="403"/>
      <c r="K187" s="402"/>
    </row>
    <row r="188" spans="1:11" ht="14.4" x14ac:dyDescent="0.3">
      <c r="A188" s="403"/>
      <c r="B188" s="403"/>
      <c r="C188" s="403"/>
      <c r="D188" s="403"/>
      <c r="E188" s="403"/>
      <c r="F188" s="403"/>
      <c r="G188" s="403"/>
      <c r="H188" s="403"/>
      <c r="K188" s="402"/>
    </row>
    <row r="189" spans="1:11" ht="14.4" x14ac:dyDescent="0.3">
      <c r="A189" s="403"/>
      <c r="B189" s="403"/>
      <c r="C189" s="403"/>
      <c r="D189" s="403"/>
      <c r="E189" s="403"/>
      <c r="F189" s="403"/>
      <c r="G189" s="403"/>
      <c r="H189" s="403"/>
      <c r="K189" s="402"/>
    </row>
    <row r="190" spans="1:11" ht="14.4" x14ac:dyDescent="0.3">
      <c r="A190" s="403"/>
      <c r="B190" s="403"/>
      <c r="C190" s="403"/>
      <c r="D190" s="403"/>
      <c r="E190" s="403"/>
      <c r="F190" s="403"/>
      <c r="G190" s="403"/>
      <c r="H190" s="403"/>
      <c r="K190" s="402"/>
    </row>
    <row r="191" spans="1:11" ht="14.4" x14ac:dyDescent="0.3">
      <c r="A191" s="403"/>
      <c r="B191" s="403"/>
      <c r="C191" s="403"/>
      <c r="D191" s="403"/>
      <c r="E191" s="403"/>
      <c r="F191" s="403"/>
      <c r="G191" s="403"/>
      <c r="H191" s="403"/>
      <c r="K191" s="402"/>
    </row>
    <row r="192" spans="1:11" ht="14.4" x14ac:dyDescent="0.3">
      <c r="A192" s="403"/>
      <c r="B192" s="403"/>
      <c r="C192" s="403"/>
      <c r="D192" s="403"/>
      <c r="E192" s="403"/>
      <c r="F192" s="403"/>
      <c r="G192" s="403"/>
      <c r="H192" s="403"/>
      <c r="K192" s="402"/>
    </row>
    <row r="193" spans="1:11" ht="14.4" x14ac:dyDescent="0.3">
      <c r="A193" s="403"/>
      <c r="B193" s="403"/>
      <c r="C193" s="403"/>
      <c r="D193" s="403"/>
      <c r="E193" s="403"/>
      <c r="F193" s="403"/>
      <c r="G193" s="403"/>
      <c r="H193" s="403"/>
      <c r="K193" s="402"/>
    </row>
    <row r="194" spans="1:11" ht="14.4" x14ac:dyDescent="0.3">
      <c r="A194" s="403"/>
      <c r="B194" s="403"/>
      <c r="C194" s="403"/>
      <c r="D194" s="403"/>
      <c r="E194" s="403"/>
      <c r="F194" s="403"/>
      <c r="G194" s="403"/>
      <c r="H194" s="403"/>
      <c r="K194" s="402"/>
    </row>
    <row r="195" spans="1:11" ht="14.4" x14ac:dyDescent="0.3">
      <c r="A195" s="403"/>
      <c r="B195" s="403"/>
      <c r="C195" s="403"/>
      <c r="D195" s="403"/>
      <c r="E195" s="403"/>
      <c r="F195" s="403"/>
      <c r="G195" s="403"/>
      <c r="H195" s="403"/>
      <c r="K195" s="402"/>
    </row>
    <row r="196" spans="1:11" ht="14.4" x14ac:dyDescent="0.3">
      <c r="A196" s="403"/>
      <c r="B196" s="403"/>
      <c r="C196" s="403"/>
      <c r="D196" s="403"/>
      <c r="E196" s="403"/>
      <c r="F196" s="403"/>
      <c r="G196" s="403"/>
      <c r="H196" s="403"/>
      <c r="K196" s="402"/>
    </row>
    <row r="197" spans="1:11" ht="14.4" x14ac:dyDescent="0.3">
      <c r="A197" s="403"/>
      <c r="B197" s="403"/>
      <c r="C197" s="403"/>
      <c r="D197" s="403"/>
      <c r="E197" s="403"/>
      <c r="F197" s="403"/>
      <c r="G197" s="403"/>
      <c r="H197" s="403"/>
      <c r="K197" s="402"/>
    </row>
    <row r="198" spans="1:11" ht="14.4" x14ac:dyDescent="0.3">
      <c r="A198" s="403"/>
      <c r="B198" s="403"/>
      <c r="C198" s="403"/>
      <c r="D198" s="403"/>
      <c r="E198" s="403"/>
      <c r="F198" s="403"/>
      <c r="G198" s="403"/>
      <c r="H198" s="403"/>
      <c r="K198" s="402"/>
    </row>
    <row r="199" spans="1:11" ht="14.4" x14ac:dyDescent="0.3">
      <c r="A199" s="403"/>
      <c r="B199" s="403"/>
      <c r="C199" s="403"/>
      <c r="D199" s="403"/>
      <c r="E199" s="403"/>
      <c r="F199" s="403"/>
      <c r="G199" s="403"/>
      <c r="H199" s="403"/>
      <c r="K199" s="402"/>
    </row>
    <row r="200" spans="1:11" ht="14.4" x14ac:dyDescent="0.3">
      <c r="A200" s="403"/>
      <c r="B200" s="403"/>
      <c r="C200" s="403"/>
      <c r="D200" s="403"/>
      <c r="E200" s="403"/>
      <c r="F200" s="403"/>
      <c r="G200" s="403"/>
      <c r="H200" s="403"/>
      <c r="K200" s="402"/>
    </row>
    <row r="201" spans="1:11" ht="14.4" x14ac:dyDescent="0.3">
      <c r="A201" s="403"/>
      <c r="B201" s="403"/>
      <c r="C201" s="403"/>
      <c r="D201" s="403"/>
      <c r="E201" s="403"/>
      <c r="F201" s="403"/>
      <c r="G201" s="403"/>
      <c r="H201" s="403"/>
      <c r="K201" s="402"/>
    </row>
    <row r="202" spans="1:11" ht="14.4" x14ac:dyDescent="0.3">
      <c r="A202" s="403"/>
      <c r="B202" s="403"/>
      <c r="C202" s="403"/>
      <c r="D202" s="403"/>
      <c r="E202" s="403"/>
      <c r="F202" s="403"/>
      <c r="G202" s="403"/>
      <c r="H202" s="403"/>
      <c r="K202" s="402"/>
    </row>
    <row r="203" spans="1:11" ht="14.4" x14ac:dyDescent="0.3">
      <c r="A203" s="403"/>
      <c r="B203" s="403"/>
      <c r="C203" s="403"/>
      <c r="D203" s="403"/>
      <c r="E203" s="403"/>
      <c r="F203" s="403"/>
      <c r="G203" s="403"/>
      <c r="H203" s="403"/>
      <c r="K203" s="402"/>
    </row>
    <row r="204" spans="1:11" ht="14.4" x14ac:dyDescent="0.3">
      <c r="A204" s="403"/>
      <c r="B204" s="403"/>
      <c r="C204" s="403"/>
      <c r="D204" s="403"/>
      <c r="E204" s="403"/>
      <c r="F204" s="403"/>
      <c r="G204" s="403"/>
      <c r="H204" s="403"/>
      <c r="K204" s="402"/>
    </row>
    <row r="205" spans="1:11" ht="14.4" x14ac:dyDescent="0.3">
      <c r="A205" s="403"/>
      <c r="B205" s="403"/>
      <c r="C205" s="403"/>
      <c r="D205" s="403"/>
      <c r="E205" s="403"/>
      <c r="F205" s="403"/>
      <c r="G205" s="403"/>
      <c r="H205" s="403"/>
      <c r="K205" s="402"/>
    </row>
    <row r="206" spans="1:11" ht="14.4" x14ac:dyDescent="0.3">
      <c r="A206" s="403"/>
      <c r="B206" s="403"/>
      <c r="C206" s="403"/>
      <c r="D206" s="403"/>
      <c r="E206" s="403"/>
      <c r="F206" s="403"/>
      <c r="G206" s="403"/>
      <c r="H206" s="403"/>
      <c r="K206" s="402"/>
    </row>
    <row r="207" spans="1:11" ht="14.4" x14ac:dyDescent="0.3">
      <c r="A207" s="403"/>
      <c r="B207" s="403"/>
      <c r="C207" s="403"/>
      <c r="D207" s="403"/>
      <c r="E207" s="403"/>
      <c r="F207" s="403"/>
      <c r="G207" s="403"/>
      <c r="H207" s="403"/>
      <c r="K207" s="402"/>
    </row>
    <row r="208" spans="1:11" ht="14.4" x14ac:dyDescent="0.3">
      <c r="A208" s="403"/>
      <c r="B208" s="403"/>
      <c r="C208" s="403"/>
      <c r="D208" s="403"/>
      <c r="E208" s="403"/>
      <c r="F208" s="403"/>
      <c r="G208" s="403"/>
      <c r="H208" s="403"/>
      <c r="K208" s="402"/>
    </row>
    <row r="209" spans="1:11" ht="14.4" x14ac:dyDescent="0.3">
      <c r="A209" s="403"/>
      <c r="B209" s="403"/>
      <c r="C209" s="403"/>
      <c r="D209" s="403"/>
      <c r="E209" s="403"/>
      <c r="F209" s="403"/>
      <c r="G209" s="403"/>
      <c r="H209" s="403"/>
      <c r="K209" s="402"/>
    </row>
    <row r="210" spans="1:11" ht="14.4" x14ac:dyDescent="0.3">
      <c r="A210" s="403"/>
      <c r="B210" s="403"/>
      <c r="C210" s="403"/>
      <c r="D210" s="403"/>
      <c r="E210" s="403"/>
      <c r="F210" s="403"/>
      <c r="G210" s="403"/>
      <c r="H210" s="403"/>
      <c r="K210" s="402"/>
    </row>
    <row r="211" spans="1:11" ht="14.4" x14ac:dyDescent="0.3">
      <c r="A211" s="403"/>
      <c r="B211" s="403"/>
      <c r="C211" s="403"/>
      <c r="D211" s="403"/>
      <c r="E211" s="403"/>
      <c r="F211" s="403"/>
      <c r="G211" s="403"/>
      <c r="H211" s="403"/>
      <c r="K211" s="402"/>
    </row>
    <row r="212" spans="1:11" ht="14.4" x14ac:dyDescent="0.3">
      <c r="A212" s="403"/>
      <c r="B212" s="403"/>
      <c r="C212" s="403"/>
      <c r="D212" s="403"/>
      <c r="E212" s="403"/>
      <c r="F212" s="403"/>
      <c r="G212" s="403"/>
      <c r="H212" s="403"/>
      <c r="K212" s="402"/>
    </row>
    <row r="213" spans="1:11" ht="14.4" x14ac:dyDescent="0.3">
      <c r="A213" s="403"/>
      <c r="B213" s="403"/>
      <c r="C213" s="403"/>
      <c r="D213" s="403"/>
      <c r="E213" s="403"/>
      <c r="F213" s="403"/>
      <c r="G213" s="403"/>
      <c r="H213" s="403"/>
      <c r="K213" s="402"/>
    </row>
    <row r="214" spans="1:11" ht="14.4" x14ac:dyDescent="0.3">
      <c r="A214" s="403"/>
      <c r="B214" s="403"/>
      <c r="C214" s="403"/>
      <c r="D214" s="403"/>
      <c r="E214" s="403"/>
      <c r="F214" s="403"/>
      <c r="G214" s="403"/>
      <c r="H214" s="403"/>
      <c r="K214" s="402"/>
    </row>
    <row r="215" spans="1:11" ht="14.4" x14ac:dyDescent="0.3">
      <c r="A215" s="403"/>
      <c r="B215" s="403"/>
      <c r="C215" s="403"/>
      <c r="D215" s="403"/>
      <c r="E215" s="403"/>
      <c r="F215" s="403"/>
      <c r="G215" s="403"/>
      <c r="H215" s="403"/>
      <c r="K215" s="402"/>
    </row>
    <row r="216" spans="1:11" ht="14.4" x14ac:dyDescent="0.3">
      <c r="A216" s="403"/>
      <c r="B216" s="403"/>
      <c r="C216" s="403"/>
      <c r="D216" s="403"/>
      <c r="E216" s="403"/>
      <c r="F216" s="403"/>
      <c r="G216" s="403"/>
      <c r="H216" s="403"/>
      <c r="K216" s="402"/>
    </row>
    <row r="217" spans="1:11" ht="14.4" x14ac:dyDescent="0.3">
      <c r="A217" s="403"/>
      <c r="B217" s="403"/>
      <c r="C217" s="403"/>
      <c r="D217" s="403"/>
      <c r="E217" s="403"/>
      <c r="F217" s="403"/>
      <c r="G217" s="403"/>
      <c r="H217" s="403"/>
      <c r="K217" s="402"/>
    </row>
    <row r="218" spans="1:11" ht="14.4" x14ac:dyDescent="0.3">
      <c r="A218" s="403"/>
      <c r="B218" s="403"/>
      <c r="C218" s="403"/>
      <c r="D218" s="403"/>
      <c r="E218" s="403"/>
      <c r="F218" s="403"/>
      <c r="G218" s="403"/>
      <c r="H218" s="403"/>
      <c r="K218" s="402"/>
    </row>
    <row r="219" spans="1:11" ht="14.4" x14ac:dyDescent="0.3">
      <c r="A219" s="403"/>
      <c r="B219" s="403"/>
      <c r="C219" s="403"/>
      <c r="D219" s="403"/>
      <c r="E219" s="403"/>
      <c r="F219" s="403"/>
      <c r="G219" s="403"/>
      <c r="H219" s="403"/>
      <c r="K219" s="402"/>
    </row>
    <row r="220" spans="1:11" ht="14.4" x14ac:dyDescent="0.3">
      <c r="A220" s="403"/>
      <c r="B220" s="403"/>
      <c r="C220" s="403"/>
      <c r="D220" s="403"/>
      <c r="E220" s="403"/>
      <c r="F220" s="403"/>
      <c r="G220" s="403"/>
      <c r="H220" s="403"/>
      <c r="K220" s="402"/>
    </row>
    <row r="221" spans="1:11" ht="14.4" x14ac:dyDescent="0.3">
      <c r="A221" s="403"/>
      <c r="B221" s="403"/>
      <c r="C221" s="403"/>
      <c r="D221" s="403"/>
      <c r="E221" s="403"/>
      <c r="F221" s="403"/>
      <c r="G221" s="403"/>
      <c r="H221" s="403"/>
      <c r="K221" s="402"/>
    </row>
    <row r="222" spans="1:11" ht="14.4" x14ac:dyDescent="0.3">
      <c r="A222" s="403"/>
      <c r="B222" s="403"/>
      <c r="C222" s="403"/>
      <c r="D222" s="403"/>
      <c r="E222" s="403"/>
      <c r="F222" s="403"/>
      <c r="G222" s="403"/>
      <c r="H222" s="403"/>
      <c r="K222" s="402"/>
    </row>
    <row r="223" spans="1:11" ht="14.4" x14ac:dyDescent="0.3">
      <c r="A223" s="403"/>
      <c r="B223" s="403"/>
      <c r="C223" s="403"/>
      <c r="D223" s="403"/>
      <c r="E223" s="403"/>
      <c r="F223" s="403"/>
      <c r="G223" s="403"/>
      <c r="H223" s="403"/>
      <c r="K223" s="402"/>
    </row>
    <row r="224" spans="1:11" ht="14.4" x14ac:dyDescent="0.3">
      <c r="A224" s="403"/>
      <c r="B224" s="403"/>
      <c r="C224" s="403"/>
      <c r="D224" s="403"/>
      <c r="E224" s="403"/>
      <c r="F224" s="403"/>
      <c r="G224" s="403"/>
      <c r="H224" s="403"/>
      <c r="K224" s="402"/>
    </row>
    <row r="225" spans="1:11" ht="14.4" x14ac:dyDescent="0.3">
      <c r="A225" s="403"/>
      <c r="B225" s="403"/>
      <c r="C225" s="403"/>
      <c r="D225" s="403"/>
      <c r="E225" s="403"/>
      <c r="F225" s="403"/>
      <c r="G225" s="403"/>
      <c r="H225" s="403"/>
      <c r="K225" s="402"/>
    </row>
    <row r="226" spans="1:11" ht="14.4" x14ac:dyDescent="0.3">
      <c r="A226" s="403"/>
      <c r="B226" s="403"/>
      <c r="C226" s="403"/>
      <c r="D226" s="403"/>
      <c r="E226" s="403"/>
      <c r="F226" s="403"/>
      <c r="G226" s="403"/>
      <c r="H226" s="403"/>
      <c r="K226" s="402"/>
    </row>
    <row r="227" spans="1:11" ht="14.4" x14ac:dyDescent="0.3">
      <c r="A227" s="403"/>
      <c r="B227" s="403"/>
      <c r="C227" s="403"/>
      <c r="D227" s="403"/>
      <c r="E227" s="403"/>
      <c r="F227" s="403"/>
      <c r="G227" s="403"/>
      <c r="H227" s="403"/>
      <c r="K227" s="402"/>
    </row>
    <row r="228" spans="1:11" ht="14.4" x14ac:dyDescent="0.3">
      <c r="A228" s="403"/>
      <c r="B228" s="403"/>
      <c r="C228" s="403"/>
      <c r="D228" s="403"/>
      <c r="E228" s="403"/>
      <c r="F228" s="403"/>
      <c r="G228" s="403"/>
      <c r="H228" s="403"/>
      <c r="K228" s="402"/>
    </row>
    <row r="229" spans="1:11" ht="14.4" x14ac:dyDescent="0.3">
      <c r="A229" s="403"/>
      <c r="B229" s="403"/>
      <c r="C229" s="403"/>
      <c r="D229" s="403"/>
      <c r="E229" s="403"/>
      <c r="F229" s="403"/>
      <c r="G229" s="403"/>
      <c r="H229" s="403"/>
      <c r="K229" s="402"/>
    </row>
    <row r="230" spans="1:11" ht="14.4" x14ac:dyDescent="0.3">
      <c r="A230" s="403"/>
      <c r="B230" s="403"/>
      <c r="C230" s="403"/>
      <c r="D230" s="403"/>
      <c r="E230" s="403"/>
      <c r="F230" s="403"/>
      <c r="G230" s="403"/>
      <c r="H230" s="403"/>
      <c r="K230" s="402"/>
    </row>
    <row r="231" spans="1:11" ht="14.4" x14ac:dyDescent="0.3">
      <c r="A231" s="403"/>
      <c r="B231" s="403"/>
      <c r="C231" s="403"/>
      <c r="D231" s="403"/>
      <c r="E231" s="403"/>
      <c r="F231" s="403"/>
      <c r="G231" s="403"/>
      <c r="H231" s="403"/>
      <c r="K231" s="402"/>
    </row>
    <row r="232" spans="1:11" ht="14.4" x14ac:dyDescent="0.3">
      <c r="A232" s="403"/>
      <c r="B232" s="403"/>
      <c r="C232" s="403"/>
      <c r="D232" s="403"/>
      <c r="E232" s="403"/>
      <c r="F232" s="403"/>
      <c r="G232" s="403"/>
      <c r="H232" s="403"/>
      <c r="K232" s="402"/>
    </row>
    <row r="233" spans="1:11" ht="14.4" x14ac:dyDescent="0.3">
      <c r="A233" s="403"/>
      <c r="B233" s="403"/>
      <c r="C233" s="403"/>
      <c r="D233" s="403"/>
      <c r="E233" s="403"/>
      <c r="F233" s="403"/>
      <c r="G233" s="403"/>
      <c r="H233" s="403"/>
      <c r="K233" s="402"/>
    </row>
    <row r="234" spans="1:11" ht="14.4" x14ac:dyDescent="0.3">
      <c r="A234" s="403"/>
      <c r="B234" s="403"/>
      <c r="C234" s="403"/>
      <c r="D234" s="403"/>
      <c r="E234" s="403"/>
      <c r="F234" s="403"/>
      <c r="G234" s="403"/>
      <c r="H234" s="403"/>
      <c r="K234" s="402"/>
    </row>
    <row r="235" spans="1:11" ht="14.4" x14ac:dyDescent="0.3">
      <c r="A235" s="403"/>
      <c r="B235" s="403"/>
      <c r="C235" s="403"/>
      <c r="D235" s="403"/>
      <c r="E235" s="403"/>
      <c r="F235" s="403"/>
      <c r="G235" s="403"/>
      <c r="H235" s="403"/>
      <c r="K235" s="402"/>
    </row>
    <row r="236" spans="1:11" ht="14.4" x14ac:dyDescent="0.3">
      <c r="A236" s="403"/>
      <c r="B236" s="403"/>
      <c r="C236" s="403"/>
      <c r="D236" s="403"/>
      <c r="E236" s="403"/>
      <c r="F236" s="403"/>
      <c r="G236" s="403"/>
      <c r="H236" s="403"/>
      <c r="K236" s="402"/>
    </row>
    <row r="237" spans="1:11" ht="14.4" x14ac:dyDescent="0.3">
      <c r="A237" s="403"/>
      <c r="B237" s="403"/>
      <c r="C237" s="403"/>
      <c r="D237" s="403"/>
      <c r="E237" s="403"/>
      <c r="F237" s="403"/>
      <c r="G237" s="403"/>
      <c r="H237" s="403"/>
      <c r="K237" s="402"/>
    </row>
    <row r="238" spans="1:11" ht="14.4" x14ac:dyDescent="0.3">
      <c r="A238" s="403"/>
      <c r="B238" s="403"/>
      <c r="C238" s="403"/>
      <c r="D238" s="403"/>
      <c r="E238" s="403"/>
      <c r="F238" s="403"/>
      <c r="G238" s="403"/>
      <c r="H238" s="403"/>
      <c r="K238" s="402"/>
    </row>
    <row r="239" spans="1:11" ht="14.4" x14ac:dyDescent="0.3">
      <c r="A239" s="403"/>
      <c r="B239" s="403"/>
      <c r="C239" s="403"/>
      <c r="D239" s="403"/>
      <c r="E239" s="403"/>
      <c r="F239" s="403"/>
      <c r="G239" s="403"/>
      <c r="H239" s="403"/>
      <c r="K239" s="402"/>
    </row>
    <row r="240" spans="1:11" ht="14.4" x14ac:dyDescent="0.3">
      <c r="A240" s="403"/>
      <c r="B240" s="403"/>
      <c r="C240" s="403"/>
      <c r="D240" s="403"/>
      <c r="E240" s="403"/>
      <c r="F240" s="403"/>
      <c r="G240" s="403"/>
      <c r="H240" s="403"/>
      <c r="K240" s="402"/>
    </row>
    <row r="241" spans="1:11" ht="14.4" x14ac:dyDescent="0.3">
      <c r="A241" s="403"/>
      <c r="B241" s="403"/>
      <c r="C241" s="403"/>
      <c r="D241" s="403"/>
      <c r="E241" s="403"/>
      <c r="F241" s="403"/>
      <c r="G241" s="403"/>
      <c r="H241" s="403"/>
      <c r="K241" s="402"/>
    </row>
    <row r="242" spans="1:11" ht="14.4" x14ac:dyDescent="0.3">
      <c r="A242" s="403"/>
      <c r="B242" s="403"/>
      <c r="C242" s="403"/>
      <c r="D242" s="403"/>
      <c r="E242" s="403"/>
      <c r="F242" s="403"/>
      <c r="G242" s="403"/>
      <c r="H242" s="403"/>
      <c r="K242" s="402"/>
    </row>
    <row r="243" spans="1:11" ht="14.4" x14ac:dyDescent="0.3">
      <c r="A243" s="403"/>
      <c r="B243" s="403"/>
      <c r="C243" s="403"/>
      <c r="D243" s="403"/>
      <c r="E243" s="403"/>
      <c r="F243" s="403"/>
      <c r="G243" s="403"/>
      <c r="H243" s="403"/>
      <c r="K243" s="402"/>
    </row>
    <row r="244" spans="1:11" ht="14.4" x14ac:dyDescent="0.3">
      <c r="A244" s="403"/>
      <c r="B244" s="403"/>
      <c r="C244" s="403"/>
      <c r="D244" s="403"/>
      <c r="E244" s="403"/>
      <c r="F244" s="403"/>
      <c r="G244" s="403"/>
      <c r="H244" s="403"/>
      <c r="K244" s="402"/>
    </row>
    <row r="245" spans="1:11" ht="14.4" x14ac:dyDescent="0.3">
      <c r="A245" s="403"/>
      <c r="B245" s="403"/>
      <c r="C245" s="403"/>
      <c r="D245" s="403"/>
      <c r="E245" s="403"/>
      <c r="F245" s="403"/>
      <c r="G245" s="403"/>
      <c r="H245" s="403"/>
      <c r="K245" s="402"/>
    </row>
    <row r="246" spans="1:11" ht="14.4" x14ac:dyDescent="0.3">
      <c r="A246" s="403"/>
      <c r="B246" s="403"/>
      <c r="C246" s="403"/>
      <c r="D246" s="403"/>
      <c r="E246" s="403"/>
      <c r="F246" s="403"/>
      <c r="G246" s="403"/>
      <c r="H246" s="403"/>
      <c r="K246" s="402"/>
    </row>
    <row r="247" spans="1:11" ht="14.4" x14ac:dyDescent="0.3">
      <c r="A247" s="403"/>
      <c r="B247" s="403"/>
      <c r="C247" s="403"/>
      <c r="D247" s="403"/>
      <c r="E247" s="403"/>
      <c r="F247" s="403"/>
      <c r="G247" s="403"/>
      <c r="H247" s="403"/>
      <c r="K247" s="402"/>
    </row>
    <row r="248" spans="1:11" ht="14.4" x14ac:dyDescent="0.3">
      <c r="A248" s="403"/>
      <c r="B248" s="403"/>
      <c r="C248" s="403"/>
      <c r="D248" s="403"/>
      <c r="E248" s="403"/>
      <c r="F248" s="403"/>
      <c r="G248" s="403"/>
      <c r="H248" s="403"/>
      <c r="K248" s="402"/>
    </row>
    <row r="249" spans="1:11" ht="14.4" x14ac:dyDescent="0.3">
      <c r="A249" s="403"/>
      <c r="B249" s="403"/>
      <c r="C249" s="403"/>
      <c r="D249" s="403"/>
      <c r="E249" s="403"/>
      <c r="F249" s="403"/>
      <c r="G249" s="403"/>
      <c r="H249" s="403"/>
      <c r="K249" s="402"/>
    </row>
    <row r="250" spans="1:11" ht="14.4" x14ac:dyDescent="0.3">
      <c r="A250" s="403"/>
      <c r="B250" s="403"/>
      <c r="C250" s="403"/>
      <c r="D250" s="403"/>
      <c r="E250" s="403"/>
      <c r="F250" s="403"/>
      <c r="G250" s="403"/>
      <c r="H250" s="403"/>
      <c r="K250" s="402"/>
    </row>
    <row r="251" spans="1:11" ht="14.4" x14ac:dyDescent="0.3">
      <c r="K251" s="402"/>
    </row>
    <row r="252" spans="1:11" ht="14.4" x14ac:dyDescent="0.3">
      <c r="K252" s="402"/>
    </row>
    <row r="253" spans="1:11" ht="14.4" x14ac:dyDescent="0.3">
      <c r="K253" s="402"/>
    </row>
  </sheetData>
  <sheetProtection algorithmName="SHA-512" hashValue="UKR9CC0uL8Z1mIilPDxEZAb7/6Yq+aumDWkHki9qZ5zRFm1cWVQbGa0mWnAXpE1yCfToDpQB8Engu1oB/iEchw==" saltValue="rKGcZJN0m5rNXzYMyqlcjw==" spinCount="100000" sheet="1" selectLockedCells="1"/>
  <mergeCells count="125">
    <mergeCell ref="A35:C35"/>
    <mergeCell ref="D35:E35"/>
    <mergeCell ref="G35:H35"/>
    <mergeCell ref="A24:H24"/>
    <mergeCell ref="B29:H29"/>
    <mergeCell ref="B30:H30"/>
    <mergeCell ref="G31:H31"/>
    <mergeCell ref="A32:C32"/>
    <mergeCell ref="B37:H37"/>
    <mergeCell ref="D34:E34"/>
    <mergeCell ref="A34:C34"/>
    <mergeCell ref="A25:H25"/>
    <mergeCell ref="A27:H27"/>
    <mergeCell ref="A26:H26"/>
    <mergeCell ref="A28:H28"/>
    <mergeCell ref="A1:H1"/>
    <mergeCell ref="A3:H3"/>
    <mergeCell ref="B8:H8"/>
    <mergeCell ref="E9:H9"/>
    <mergeCell ref="A11:H11"/>
    <mergeCell ref="A9:D9"/>
    <mergeCell ref="B12:H12"/>
    <mergeCell ref="A13:H13"/>
    <mergeCell ref="A10:D10"/>
    <mergeCell ref="E10:H10"/>
    <mergeCell ref="A6:H6"/>
    <mergeCell ref="A7:H7"/>
    <mergeCell ref="A4:H4"/>
    <mergeCell ref="B21:H21"/>
    <mergeCell ref="A22:H22"/>
    <mergeCell ref="B23:H23"/>
    <mergeCell ref="A31:C31"/>
    <mergeCell ref="G34:H34"/>
    <mergeCell ref="A5:H5"/>
    <mergeCell ref="A17:H17"/>
    <mergeCell ref="B18:H18"/>
    <mergeCell ref="A14:A15"/>
    <mergeCell ref="B14:B15"/>
    <mergeCell ref="C14:C15"/>
    <mergeCell ref="F14:F15"/>
    <mergeCell ref="A19:H19"/>
    <mergeCell ref="A20:H20"/>
    <mergeCell ref="A33:C33"/>
    <mergeCell ref="G32:H32"/>
    <mergeCell ref="G33:H33"/>
    <mergeCell ref="D14:D15"/>
    <mergeCell ref="E14:E15"/>
    <mergeCell ref="G14:H15"/>
    <mergeCell ref="G16:H16"/>
    <mergeCell ref="A47:H47"/>
    <mergeCell ref="A58:H58"/>
    <mergeCell ref="A38:C38"/>
    <mergeCell ref="G38:H38"/>
    <mergeCell ref="A39:C39"/>
    <mergeCell ref="A40:C40"/>
    <mergeCell ref="A41:C41"/>
    <mergeCell ref="A42:C42"/>
    <mergeCell ref="A43:C43"/>
    <mergeCell ref="A44:C44"/>
    <mergeCell ref="G41:H41"/>
    <mergeCell ref="G42:H42"/>
    <mergeCell ref="G43:H43"/>
    <mergeCell ref="G44:H44"/>
    <mergeCell ref="A56:C56"/>
    <mergeCell ref="D56:E56"/>
    <mergeCell ref="G39:H39"/>
    <mergeCell ref="G40:H40"/>
    <mergeCell ref="A45:C45"/>
    <mergeCell ref="D45:E45"/>
    <mergeCell ref="A46:C46"/>
    <mergeCell ref="D46:E46"/>
    <mergeCell ref="B59:H59"/>
    <mergeCell ref="F60:H60"/>
    <mergeCell ref="A60:C60"/>
    <mergeCell ref="G50:H50"/>
    <mergeCell ref="G51:H51"/>
    <mergeCell ref="B48:H48"/>
    <mergeCell ref="A49:C49"/>
    <mergeCell ref="A50:C50"/>
    <mergeCell ref="A51:C51"/>
    <mergeCell ref="A52:C52"/>
    <mergeCell ref="G52:H52"/>
    <mergeCell ref="A53:C53"/>
    <mergeCell ref="G53:H53"/>
    <mergeCell ref="G49:H49"/>
    <mergeCell ref="A57:C57"/>
    <mergeCell ref="D57:E57"/>
    <mergeCell ref="A54:C54"/>
    <mergeCell ref="G54:H54"/>
    <mergeCell ref="A55:C55"/>
    <mergeCell ref="G55:H55"/>
    <mergeCell ref="B67:H67"/>
    <mergeCell ref="A70:H70"/>
    <mergeCell ref="A76:H76"/>
    <mergeCell ref="A77:H77"/>
    <mergeCell ref="B78:H78"/>
    <mergeCell ref="A61:C61"/>
    <mergeCell ref="A62:C62"/>
    <mergeCell ref="A63:C63"/>
    <mergeCell ref="A64:C64"/>
    <mergeCell ref="F61:H61"/>
    <mergeCell ref="F62:H62"/>
    <mergeCell ref="F63:H63"/>
    <mergeCell ref="F64:H64"/>
    <mergeCell ref="A65:C65"/>
    <mergeCell ref="A88:B88"/>
    <mergeCell ref="A89:B89"/>
    <mergeCell ref="C89:H89"/>
    <mergeCell ref="C88:H88"/>
    <mergeCell ref="B79:E79"/>
    <mergeCell ref="F79:H79"/>
    <mergeCell ref="A86:H86"/>
    <mergeCell ref="B80:E80"/>
    <mergeCell ref="F80:H80"/>
    <mergeCell ref="B81:E81"/>
    <mergeCell ref="B82:E82"/>
    <mergeCell ref="B83:E83"/>
    <mergeCell ref="B84:E84"/>
    <mergeCell ref="F81:H81"/>
    <mergeCell ref="F82:H82"/>
    <mergeCell ref="F83:H83"/>
    <mergeCell ref="F84:H84"/>
    <mergeCell ref="F85:H85"/>
    <mergeCell ref="B85:E85"/>
    <mergeCell ref="B87:H87"/>
  </mergeCells>
  <hyperlinks>
    <hyperlink ref="A3:H3" r:id="rId1" display="ΚΑΝΟΝΙΣΜΟΣ (EE) 2018/644 ΤΟΥ ΕΥΡΩΠΑΪΚΟΥ ΚΟΙΝΟΒΟΥΛΙΟΥ ΚΑΙ ΤΟΥ ΣΥΜΒΟΥΛΙΟΥ της 18ης Απριλίου 2018 σχετικά με τις υπηρεσίες διασυνοριακής παράδοσης δεμάτων " xr:uid="{00000000-0004-0000-0600-000000000000}"/>
    <hyperlink ref="A28:H28" r:id="rId2" display="ΠΑΡΑΡΤΗΜΑ 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 xr:uid="{00000000-0004-0000-0600-000001000000}"/>
    <hyperlink ref="A27:H27" r:id="rId3" display="ΑΝΑΚΟΙΝΩΣΗ ΤΗΣ ΕΠΙΤΡΟΠH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 xr:uid="{00000000-0004-0000-0600-000002000000}"/>
    <hyperlink ref="A4:H4" r:id="rId4" location="page=3" display="Κανονισμός σχετικά με την εφαρμογή των διατάξεων των άρθρων 1 έως και 6 του Κανονισμού (ΕΕ) 2018/644 για τις υπηρεσίες διασυνοριακής παράδοσης δεμάτων" xr:uid="{00000000-0004-0000-0600-000003000000}"/>
  </hyperlinks>
  <pageMargins left="0.23622047244094491" right="0.23622047244094491" top="0.74803149606299213" bottom="0.74803149606299213" header="0.31496062992125984" footer="0.31496062992125984"/>
  <pageSetup paperSize="9" scale="73" fitToHeight="4" orientation="portrait" r:id="rId5"/>
  <headerFooter>
    <oddHeader>&amp;L&amp;G</oddHeader>
    <oddFooter>&amp;L&amp;A&amp;RΣελίδα &amp;P από &amp;N</oddFoot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Καθορισμένες περιοχές</vt:lpstr>
      </vt:variant>
      <vt:variant>
        <vt:i4>4</vt:i4>
      </vt:variant>
    </vt:vector>
  </HeadingPairs>
  <TitlesOfParts>
    <vt:vector size="11" baseType="lpstr">
      <vt:lpstr>Ποσοτικό</vt:lpstr>
      <vt:lpstr>ΟΔΗΓΙΕΣ Ποσοτικoύ</vt:lpstr>
      <vt:lpstr>Ποσοτικό hidden</vt:lpstr>
      <vt:lpstr>Ποιοτικό</vt:lpstr>
      <vt:lpstr>ΟΔΗΓΙΕΣ Ποιοτικού</vt:lpstr>
      <vt:lpstr>Ποιοτικό hidden</vt:lpstr>
      <vt:lpstr>Κανονισμός EE 2018-644 Αρθ. 4</vt:lpstr>
      <vt:lpstr>'Κανονισμός EE 2018-644 Αρθ. 4'!Print_Area</vt:lpstr>
      <vt:lpstr>'ΟΔΗΓΙΕΣ Ποσοτικoύ'!Print_Area</vt:lpstr>
      <vt:lpstr>Ποιοτικό!Print_Area</vt:lpstr>
      <vt:lpstr>Ποσοτικό!Print_Area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Dimitra Zulia</cp:lastModifiedBy>
  <cp:lastPrinted>2019-03-08T10:17:47Z</cp:lastPrinted>
  <dcterms:created xsi:type="dcterms:W3CDTF">2014-02-06T07:54:24Z</dcterms:created>
  <dcterms:modified xsi:type="dcterms:W3CDTF">2021-04-08T12:55:18Z</dcterms:modified>
</cp:coreProperties>
</file>